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3.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codeName="{957460C9-B318-DD5D-5CC9-C049C1E746CC}"/>
  <workbookPr codeName="ThisWorkbook"/>
  <mc:AlternateContent xmlns:mc="http://schemas.openxmlformats.org/markup-compatibility/2006">
    <mc:Choice Requires="x15">
      <x15ac:absPath xmlns:x15ac="http://schemas.microsoft.com/office/spreadsheetml/2010/11/ac" url="G:\Product Info\Analysis Tool\RayPlex\"/>
    </mc:Choice>
  </mc:AlternateContent>
  <xr:revisionPtr revIDLastSave="0" documentId="13_ncr:1_{D880AAAF-C421-46A7-A097-73EF4A360E6E}" xr6:coauthVersionLast="47" xr6:coauthVersionMax="47" xr10:uidLastSave="{00000000-0000-0000-0000-000000000000}"/>
  <workbookProtection workbookAlgorithmName="SHA-512" workbookHashValue="ERbJubS9+3wGwYujz2P+V1S7g5I84fN46m5FYgj2Nd8xMgyAheh4ifrQek5L0WyPKRD9u9hzfN45WFT+6fC9zQ==" workbookSaltValue="kHIgKvu7mgoY0PnmP3625A==" workbookSpinCount="100000" lockStructure="1"/>
  <bookViews>
    <workbookView xWindow="28680" yWindow="-120" windowWidth="29040" windowHeight="15840" tabRatio="897" xr2:uid="{00000000-000D-0000-FFFF-FFFF00000000}"/>
  </bookViews>
  <sheets>
    <sheet name="Instructions" sheetId="12" r:id="rId1"/>
    <sheet name="Selected Standards" sheetId="4" r:id="rId2"/>
    <sheet name="Regression Calc" sheetId="1" r:id="rId3"/>
    <sheet name="Standard Graphs" sheetId="7" r:id="rId4"/>
    <sheet name="Sample reading LOD" sheetId="11" r:id="rId5"/>
    <sheet name="LOD" sheetId="5" state="hidden" r:id="rId6"/>
  </sheets>
  <definedNames>
    <definedName name="solver_adj" localSheetId="2" hidden="1">'Regression Calc'!$P$132:$P$136</definedName>
    <definedName name="solver_cvg" localSheetId="2" hidden="1">0.0001</definedName>
    <definedName name="solver_drv" localSheetId="2" hidden="1">1</definedName>
    <definedName name="solver_eng" localSheetId="5" hidden="1">1</definedName>
    <definedName name="solver_eng" localSheetId="2" hidden="1">1</definedName>
    <definedName name="solver_est" localSheetId="2" hidden="1">1</definedName>
    <definedName name="solver_itr" localSheetId="2" hidden="1">2147483647</definedName>
    <definedName name="solver_lhs1" localSheetId="2" hidden="1">'Regression Calc'!$P$132</definedName>
    <definedName name="solver_lhs2" localSheetId="2" hidden="1">'Regression Calc'!$P$132</definedName>
    <definedName name="solver_lhs3" localSheetId="2" hidden="1">'Regression Calc'!$P$133</definedName>
    <definedName name="solver_lhs4" localSheetId="2" hidden="1">'Regression Calc'!$P$134</definedName>
    <definedName name="solver_lhs5" localSheetId="2" hidden="1">'Regression Calc'!$P$135</definedName>
    <definedName name="solver_lhs6" localSheetId="2" hidden="1">'Regression Calc'!$P$136</definedName>
    <definedName name="solver_lhs7" localSheetId="2" hidden="1">'Regression Calc'!#REF!</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5" hidden="1">1</definedName>
    <definedName name="solver_neg" localSheetId="2" hidden="1">1</definedName>
    <definedName name="solver_nod" localSheetId="2" hidden="1">2147483647</definedName>
    <definedName name="solver_num" localSheetId="5" hidden="1">0</definedName>
    <definedName name="solver_num" localSheetId="2" hidden="1">6</definedName>
    <definedName name="solver_nwt" localSheetId="2" hidden="1">1</definedName>
    <definedName name="solver_opt" localSheetId="5" hidden="1">LOD!#REF!</definedName>
    <definedName name="solver_opt" localSheetId="2" hidden="1">'Regression Calc'!$P$137</definedName>
    <definedName name="solver_pre" localSheetId="2" hidden="1">0.000001</definedName>
    <definedName name="solver_rbv" localSheetId="2" hidden="1">1</definedName>
    <definedName name="solver_rel1" localSheetId="2" hidden="1">1</definedName>
    <definedName name="solver_rel2" localSheetId="2" hidden="1">3</definedName>
    <definedName name="solver_rel3" localSheetId="2" hidden="1">3</definedName>
    <definedName name="solver_rel4" localSheetId="2" hidden="1">3</definedName>
    <definedName name="solver_rel5" localSheetId="2" hidden="1">3</definedName>
    <definedName name="solver_rel6" localSheetId="2" hidden="1">3</definedName>
    <definedName name="solver_rel7" localSheetId="2" hidden="1">3</definedName>
    <definedName name="solver_rhs1" localSheetId="2" hidden="1">'Regression Calc'!$N$139</definedName>
    <definedName name="solver_rhs2" localSheetId="2" hidden="1">0</definedName>
    <definedName name="solver_rhs3" localSheetId="2" hidden="1">0.0001</definedName>
    <definedName name="solver_rhs4" localSheetId="2" hidden="1">1.00000000001</definedName>
    <definedName name="solver_rhs5" localSheetId="2" hidden="1">1000</definedName>
    <definedName name="solver_rhs6" localSheetId="2" hidden="1">0.0001</definedName>
    <definedName name="solver_rhs7" localSheetId="2" hidden="1">0.0001</definedName>
    <definedName name="solver_rlx" localSheetId="2" hidden="1">2</definedName>
    <definedName name="solver_rsd" localSheetId="2" hidden="1">0</definedName>
    <definedName name="solver_scl" localSheetId="2" hidden="1">1</definedName>
    <definedName name="solver_sho" localSheetId="2" hidden="1">2</definedName>
    <definedName name="solver_ssz" localSheetId="2" hidden="1">100</definedName>
    <definedName name="solver_tim" localSheetId="2" hidden="1">2147483647</definedName>
    <definedName name="solver_tol" localSheetId="2" hidden="1">0.01</definedName>
    <definedName name="solver_typ" localSheetId="5" hidden="1">1</definedName>
    <definedName name="solver_typ" localSheetId="2" hidden="1">2</definedName>
    <definedName name="solver_val" localSheetId="5" hidden="1">0</definedName>
    <definedName name="solver_val" localSheetId="2" hidden="1">0</definedName>
    <definedName name="solver_ver" localSheetId="5" hidden="1">3</definedName>
    <definedName name="solver_ver" localSheetId="2" hidde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1" i="11" l="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00" i="11"/>
  <c r="L24" i="4" l="1"/>
  <c r="M24" i="4"/>
  <c r="AO23" i="4"/>
  <c r="AN23" i="4"/>
  <c r="AM23" i="4"/>
  <c r="AL23" i="4"/>
  <c r="AK23" i="4"/>
  <c r="AJ23" i="4"/>
  <c r="AI23" i="4"/>
  <c r="AH23" i="4"/>
  <c r="AG23" i="4"/>
  <c r="AF23" i="4"/>
  <c r="AF24" i="4" s="1"/>
  <c r="AE23" i="4"/>
  <c r="AE24" i="4" s="1"/>
  <c r="AD23" i="4"/>
  <c r="AD24" i="4" s="1"/>
  <c r="AC23" i="4"/>
  <c r="AB23" i="4"/>
  <c r="AA23" i="4"/>
  <c r="Z23" i="4"/>
  <c r="Y23" i="4"/>
  <c r="X23" i="4"/>
  <c r="W23" i="4"/>
  <c r="V23" i="4"/>
  <c r="U23" i="4"/>
  <c r="T23" i="4"/>
  <c r="T24" i="4" s="1"/>
  <c r="S23" i="4"/>
  <c r="S24" i="4" s="1"/>
  <c r="R23" i="4"/>
  <c r="R24" i="4" s="1"/>
  <c r="Q23" i="4"/>
  <c r="P23" i="4"/>
  <c r="O23" i="4"/>
  <c r="N23" i="4"/>
  <c r="G24" i="4"/>
  <c r="F24" i="4"/>
  <c r="AN24" i="4"/>
  <c r="AM24" i="4"/>
  <c r="AB24" i="4"/>
  <c r="AA24" i="4"/>
  <c r="P24" i="4"/>
  <c r="O24" i="4"/>
  <c r="D24" i="4"/>
  <c r="C24" i="4"/>
  <c r="AO19" i="4"/>
  <c r="AN19" i="4"/>
  <c r="AM19" i="4"/>
  <c r="AL19" i="4"/>
  <c r="AK19" i="4"/>
  <c r="AJ19" i="4"/>
  <c r="AI19" i="4"/>
  <c r="AH19" i="4"/>
  <c r="AG19" i="4"/>
  <c r="AF19" i="4"/>
  <c r="AE19" i="4"/>
  <c r="AD19" i="4"/>
  <c r="AC19" i="4"/>
  <c r="AB19" i="4"/>
  <c r="AA19" i="4"/>
  <c r="Z19" i="4"/>
  <c r="Y19" i="4"/>
  <c r="X19" i="4"/>
  <c r="W19" i="4"/>
  <c r="V19" i="4"/>
  <c r="U19" i="4"/>
  <c r="T19" i="4"/>
  <c r="S19" i="4"/>
  <c r="R19" i="4"/>
  <c r="Q19" i="4"/>
  <c r="P19" i="4"/>
  <c r="O19" i="4"/>
  <c r="N19" i="4"/>
  <c r="AO18" i="4"/>
  <c r="AN18" i="4"/>
  <c r="AM18" i="4"/>
  <c r="AL18" i="4"/>
  <c r="AK18" i="4"/>
  <c r="AJ18" i="4"/>
  <c r="AI18" i="4"/>
  <c r="AH18" i="4"/>
  <c r="AG18" i="4"/>
  <c r="AF18" i="4"/>
  <c r="AE18" i="4"/>
  <c r="AD18" i="4"/>
  <c r="AC18" i="4"/>
  <c r="AB18" i="4"/>
  <c r="AA18" i="4"/>
  <c r="Z18" i="4"/>
  <c r="Y18" i="4"/>
  <c r="X18" i="4"/>
  <c r="W18" i="4"/>
  <c r="V18" i="4"/>
  <c r="U18" i="4"/>
  <c r="T18" i="4"/>
  <c r="S18" i="4"/>
  <c r="R18" i="4"/>
  <c r="Q18" i="4"/>
  <c r="P18" i="4"/>
  <c r="O18" i="4"/>
  <c r="N18" i="4"/>
  <c r="AO17" i="4"/>
  <c r="AN17" i="4"/>
  <c r="AM17" i="4"/>
  <c r="AL17" i="4"/>
  <c r="AK17" i="4"/>
  <c r="AJ17" i="4"/>
  <c r="AI17" i="4"/>
  <c r="AH17" i="4"/>
  <c r="AG17" i="4"/>
  <c r="AF17" i="4"/>
  <c r="AE17" i="4"/>
  <c r="AD17" i="4"/>
  <c r="AC17" i="4"/>
  <c r="AB17" i="4"/>
  <c r="AA17" i="4"/>
  <c r="Z17" i="4"/>
  <c r="Y17" i="4"/>
  <c r="X17" i="4"/>
  <c r="W17" i="4"/>
  <c r="V17" i="4"/>
  <c r="U17" i="4"/>
  <c r="T17" i="4"/>
  <c r="S17" i="4"/>
  <c r="R17" i="4"/>
  <c r="Q17" i="4"/>
  <c r="P17" i="4"/>
  <c r="O17" i="4"/>
  <c r="N17" i="4"/>
  <c r="AO16" i="4"/>
  <c r="AN16" i="4"/>
  <c r="AM16" i="4"/>
  <c r="AL16" i="4"/>
  <c r="AK16" i="4"/>
  <c r="AJ16" i="4"/>
  <c r="AI16" i="4"/>
  <c r="AH16" i="4"/>
  <c r="AG16" i="4"/>
  <c r="AF16" i="4"/>
  <c r="AE16" i="4"/>
  <c r="AD16" i="4"/>
  <c r="AC16" i="4"/>
  <c r="AB16" i="4"/>
  <c r="AA16" i="4"/>
  <c r="Z16" i="4"/>
  <c r="Y16" i="4"/>
  <c r="X16" i="4"/>
  <c r="W16" i="4"/>
  <c r="V16" i="4"/>
  <c r="U16" i="4"/>
  <c r="T16" i="4"/>
  <c r="S16" i="4"/>
  <c r="R16" i="4"/>
  <c r="Q16" i="4"/>
  <c r="P16" i="4"/>
  <c r="O16" i="4"/>
  <c r="N16" i="4"/>
  <c r="AO15" i="4"/>
  <c r="AN15" i="4"/>
  <c r="AM15" i="4"/>
  <c r="AL15" i="4"/>
  <c r="AK15" i="4"/>
  <c r="AJ15" i="4"/>
  <c r="AI15" i="4"/>
  <c r="AH15" i="4"/>
  <c r="AG15" i="4"/>
  <c r="AF15" i="4"/>
  <c r="AE15" i="4"/>
  <c r="AD15" i="4"/>
  <c r="AC15" i="4"/>
  <c r="AB15" i="4"/>
  <c r="AA15" i="4"/>
  <c r="Z15" i="4"/>
  <c r="Y15" i="4"/>
  <c r="X15" i="4"/>
  <c r="W15" i="4"/>
  <c r="V15" i="4"/>
  <c r="U15" i="4"/>
  <c r="T15" i="4"/>
  <c r="S15" i="4"/>
  <c r="R15" i="4"/>
  <c r="Q15" i="4"/>
  <c r="P15" i="4"/>
  <c r="O15" i="4"/>
  <c r="N15" i="4"/>
  <c r="AO14" i="4"/>
  <c r="AN14" i="4"/>
  <c r="AM14" i="4"/>
  <c r="AL14" i="4"/>
  <c r="AK14" i="4"/>
  <c r="AJ14" i="4"/>
  <c r="AI14" i="4"/>
  <c r="AH14" i="4"/>
  <c r="AG14" i="4"/>
  <c r="AF14" i="4"/>
  <c r="AE14" i="4"/>
  <c r="AD14" i="4"/>
  <c r="AC14" i="4"/>
  <c r="AB14" i="4"/>
  <c r="AA14" i="4"/>
  <c r="Z14" i="4"/>
  <c r="Y14" i="4"/>
  <c r="X14" i="4"/>
  <c r="W14" i="4"/>
  <c r="V14" i="4"/>
  <c r="U14" i="4"/>
  <c r="T14" i="4"/>
  <c r="S14" i="4"/>
  <c r="R14" i="4"/>
  <c r="Q14" i="4"/>
  <c r="P14" i="4"/>
  <c r="O14" i="4"/>
  <c r="N14" i="4"/>
  <c r="AO13" i="4"/>
  <c r="AN13" i="4"/>
  <c r="AM13" i="4"/>
  <c r="AL13" i="4"/>
  <c r="AK13" i="4"/>
  <c r="AJ13" i="4"/>
  <c r="AI13" i="4"/>
  <c r="AH13" i="4"/>
  <c r="AG13" i="4"/>
  <c r="AF13" i="4"/>
  <c r="AE13" i="4"/>
  <c r="AD13" i="4"/>
  <c r="AC13" i="4"/>
  <c r="AB13" i="4"/>
  <c r="AA13" i="4"/>
  <c r="Z13" i="4"/>
  <c r="Y13" i="4"/>
  <c r="X13" i="4"/>
  <c r="W13" i="4"/>
  <c r="V13" i="4"/>
  <c r="U13" i="4"/>
  <c r="T13" i="4"/>
  <c r="S13" i="4"/>
  <c r="R13" i="4"/>
  <c r="Q13" i="4"/>
  <c r="P13" i="4"/>
  <c r="O13" i="4"/>
  <c r="N13" i="4"/>
  <c r="AO12" i="4"/>
  <c r="AN12" i="4"/>
  <c r="AM12" i="4"/>
  <c r="AL12" i="4"/>
  <c r="AK12" i="4"/>
  <c r="AJ12" i="4"/>
  <c r="AI12" i="4"/>
  <c r="AH12" i="4"/>
  <c r="AG12" i="4"/>
  <c r="AF12" i="4"/>
  <c r="AE12" i="4"/>
  <c r="AD12" i="4"/>
  <c r="AC12" i="4"/>
  <c r="AB12" i="4"/>
  <c r="AA12" i="4"/>
  <c r="Z12" i="4"/>
  <c r="Y12" i="4"/>
  <c r="X12" i="4"/>
  <c r="W12" i="4"/>
  <c r="V12" i="4"/>
  <c r="U12" i="4"/>
  <c r="T12" i="4"/>
  <c r="S12" i="4"/>
  <c r="R12" i="4"/>
  <c r="Q12" i="4"/>
  <c r="P12" i="4"/>
  <c r="O12" i="4"/>
  <c r="N12" i="4"/>
  <c r="AO11" i="4"/>
  <c r="AN11"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AO10" i="4"/>
  <c r="AN10" i="4"/>
  <c r="AM10" i="4"/>
  <c r="AL10" i="4"/>
  <c r="AK10" i="4"/>
  <c r="AJ10" i="4"/>
  <c r="AI10" i="4"/>
  <c r="AH10" i="4"/>
  <c r="AG10" i="4"/>
  <c r="AF10" i="4"/>
  <c r="AE10" i="4"/>
  <c r="AD10" i="4"/>
  <c r="AC10" i="4"/>
  <c r="AB10" i="4"/>
  <c r="AA10" i="4"/>
  <c r="Z10" i="4"/>
  <c r="Y10" i="4"/>
  <c r="X10" i="4"/>
  <c r="W10" i="4"/>
  <c r="V10" i="4"/>
  <c r="U10" i="4"/>
  <c r="T10" i="4"/>
  <c r="S10" i="4"/>
  <c r="R10" i="4"/>
  <c r="Q10" i="4"/>
  <c r="P10" i="4"/>
  <c r="O10" i="4"/>
  <c r="N10" i="4"/>
  <c r="AO9" i="4"/>
  <c r="AN9" i="4"/>
  <c r="AM9" i="4"/>
  <c r="AL9" i="4"/>
  <c r="AK9" i="4"/>
  <c r="AJ9" i="4"/>
  <c r="AI9" i="4"/>
  <c r="AH9" i="4"/>
  <c r="AG9" i="4"/>
  <c r="AF9" i="4"/>
  <c r="AE9" i="4"/>
  <c r="AD9" i="4"/>
  <c r="AC9" i="4"/>
  <c r="AB9" i="4"/>
  <c r="AA9" i="4"/>
  <c r="Z9" i="4"/>
  <c r="Y9" i="4"/>
  <c r="X9" i="4"/>
  <c r="W9" i="4"/>
  <c r="V9" i="4"/>
  <c r="U9" i="4"/>
  <c r="T9" i="4"/>
  <c r="S9" i="4"/>
  <c r="R9" i="4"/>
  <c r="Q9" i="4"/>
  <c r="P9" i="4"/>
  <c r="O9" i="4"/>
  <c r="N9" i="4"/>
  <c r="AO8" i="4"/>
  <c r="AN8" i="4"/>
  <c r="AM8" i="4"/>
  <c r="AL8" i="4"/>
  <c r="AK8" i="4"/>
  <c r="AJ8" i="4"/>
  <c r="AI8" i="4"/>
  <c r="AH8" i="4"/>
  <c r="AG8" i="4"/>
  <c r="AF8" i="4"/>
  <c r="AE8" i="4"/>
  <c r="AD8" i="4"/>
  <c r="AC8" i="4"/>
  <c r="AB8" i="4"/>
  <c r="AA8" i="4"/>
  <c r="Z8" i="4"/>
  <c r="Y8" i="4"/>
  <c r="X8" i="4"/>
  <c r="W8" i="4"/>
  <c r="V8" i="4"/>
  <c r="U8" i="4"/>
  <c r="T8" i="4"/>
  <c r="S8" i="4"/>
  <c r="R8" i="4"/>
  <c r="Q8" i="4"/>
  <c r="P8" i="4"/>
  <c r="O8" i="4"/>
  <c r="N8" i="4"/>
  <c r="AO7" i="4"/>
  <c r="AN7" i="4"/>
  <c r="AM7" i="4"/>
  <c r="AL7" i="4"/>
  <c r="AK7" i="4"/>
  <c r="AJ7" i="4"/>
  <c r="AI7" i="4"/>
  <c r="AH7" i="4"/>
  <c r="AG7" i="4"/>
  <c r="AF7" i="4"/>
  <c r="AE7" i="4"/>
  <c r="AD7" i="4"/>
  <c r="AC7" i="4"/>
  <c r="AB7" i="4"/>
  <c r="AA7" i="4"/>
  <c r="Z7" i="4"/>
  <c r="Y7" i="4"/>
  <c r="X7" i="4"/>
  <c r="W7" i="4"/>
  <c r="V7" i="4"/>
  <c r="U7" i="4"/>
  <c r="T7" i="4"/>
  <c r="S7" i="4"/>
  <c r="R7" i="4"/>
  <c r="Q7" i="4"/>
  <c r="P7" i="4"/>
  <c r="O7" i="4"/>
  <c r="N7" i="4"/>
  <c r="AO6" i="4"/>
  <c r="AN6" i="4"/>
  <c r="AM6" i="4"/>
  <c r="AL6" i="4"/>
  <c r="AK6" i="4"/>
  <c r="AJ6" i="4"/>
  <c r="AI6" i="4"/>
  <c r="AH6" i="4"/>
  <c r="AG6" i="4"/>
  <c r="AF6" i="4"/>
  <c r="AE6" i="4"/>
  <c r="AD6" i="4"/>
  <c r="AC6" i="4"/>
  <c r="AB6" i="4"/>
  <c r="AA6" i="4"/>
  <c r="Z6" i="4"/>
  <c r="Y6" i="4"/>
  <c r="X6" i="4"/>
  <c r="W6" i="4"/>
  <c r="V6" i="4"/>
  <c r="U6" i="4"/>
  <c r="T6" i="4"/>
  <c r="S6" i="4"/>
  <c r="R6" i="4"/>
  <c r="Q6" i="4"/>
  <c r="P6" i="4"/>
  <c r="O6" i="4"/>
  <c r="N6" i="4"/>
  <c r="AO5" i="4"/>
  <c r="AN5" i="4"/>
  <c r="AM5" i="4"/>
  <c r="AL5" i="4"/>
  <c r="AK5" i="4"/>
  <c r="AJ5" i="4"/>
  <c r="AI5" i="4"/>
  <c r="AH5" i="4"/>
  <c r="AG5" i="4"/>
  <c r="AF5" i="4"/>
  <c r="AE5" i="4"/>
  <c r="AD5" i="4"/>
  <c r="AC5" i="4"/>
  <c r="AB5" i="4"/>
  <c r="AA5" i="4"/>
  <c r="Z5" i="4"/>
  <c r="Y5" i="4"/>
  <c r="X5" i="4"/>
  <c r="W5" i="4"/>
  <c r="V5" i="4"/>
  <c r="U5" i="4"/>
  <c r="T5" i="4"/>
  <c r="S5" i="4"/>
  <c r="R5" i="4"/>
  <c r="Q5" i="4"/>
  <c r="P5" i="4"/>
  <c r="O5" i="4"/>
  <c r="N5" i="4"/>
  <c r="AO4" i="4"/>
  <c r="AN4" i="4"/>
  <c r="AM4" i="4"/>
  <c r="AL4" i="4"/>
  <c r="AK4" i="4"/>
  <c r="AJ4" i="4"/>
  <c r="AI4" i="4"/>
  <c r="AH4" i="4"/>
  <c r="AG4" i="4"/>
  <c r="AF4" i="4"/>
  <c r="AE4" i="4"/>
  <c r="AD4" i="4"/>
  <c r="AC4" i="4"/>
  <c r="AB4" i="4"/>
  <c r="AA4" i="4"/>
  <c r="Z4" i="4"/>
  <c r="Y4" i="4"/>
  <c r="X4" i="4"/>
  <c r="W4" i="4"/>
  <c r="V4" i="4"/>
  <c r="U4" i="4"/>
  <c r="T4" i="4"/>
  <c r="S4" i="4"/>
  <c r="R4" i="4"/>
  <c r="Q4" i="4"/>
  <c r="P4" i="4"/>
  <c r="O4" i="4"/>
  <c r="N4" i="4"/>
  <c r="B24" i="4"/>
  <c r="E24" i="4"/>
  <c r="H24" i="4"/>
  <c r="I24" i="4"/>
  <c r="J24" i="4"/>
  <c r="K24" i="4"/>
  <c r="N24" i="4"/>
  <c r="Q24" i="4"/>
  <c r="U24" i="4"/>
  <c r="V24" i="4"/>
  <c r="W24" i="4"/>
  <c r="X24" i="4"/>
  <c r="Y24" i="4"/>
  <c r="Z24" i="4"/>
  <c r="AC24" i="4"/>
  <c r="AG24" i="4"/>
  <c r="AH24" i="4"/>
  <c r="AI24" i="4"/>
  <c r="AJ24" i="4"/>
  <c r="AK24" i="4"/>
  <c r="AL24" i="4"/>
  <c r="AO24" i="4"/>
  <c r="C19" i="5" l="1"/>
  <c r="D19" i="5"/>
  <c r="E19" i="5"/>
  <c r="F19" i="5"/>
  <c r="G19" i="5"/>
  <c r="H19" i="5"/>
  <c r="I19" i="5"/>
  <c r="J19" i="5"/>
  <c r="K19" i="5"/>
  <c r="L19" i="5"/>
  <c r="M19" i="5"/>
  <c r="N19" i="5"/>
  <c r="O19" i="5"/>
  <c r="P19" i="5"/>
  <c r="Q19" i="5"/>
  <c r="R19" i="5"/>
  <c r="S19" i="5"/>
  <c r="T19" i="5"/>
  <c r="U19" i="5"/>
  <c r="V19" i="5"/>
  <c r="W19" i="5"/>
  <c r="X19" i="5"/>
  <c r="Y19" i="5"/>
  <c r="Z19" i="5"/>
  <c r="AA19" i="5"/>
  <c r="AB19" i="5"/>
  <c r="AC19" i="5"/>
  <c r="AD19" i="5"/>
  <c r="AE19" i="5"/>
  <c r="AF19" i="5"/>
  <c r="AG19" i="5"/>
  <c r="AH19" i="5"/>
  <c r="AI19" i="5"/>
  <c r="AJ19" i="5"/>
  <c r="AK19" i="5"/>
  <c r="AL19" i="5"/>
  <c r="AM19" i="5"/>
  <c r="AN19" i="5"/>
  <c r="AO19" i="5"/>
  <c r="B19" i="5"/>
  <c r="B3" i="1"/>
  <c r="C3" i="1"/>
  <c r="D3" i="1"/>
  <c r="E3" i="1"/>
  <c r="F3" i="1"/>
  <c r="G3" i="1"/>
  <c r="H3" i="1"/>
  <c r="I3" i="1"/>
  <c r="J3" i="1"/>
  <c r="K3" i="1"/>
  <c r="L3" i="1"/>
  <c r="M3" i="1"/>
  <c r="N3" i="1"/>
  <c r="O3" i="1"/>
  <c r="P3" i="1"/>
  <c r="Q3" i="1"/>
  <c r="R3" i="1"/>
  <c r="S3" i="1"/>
  <c r="T3" i="1"/>
  <c r="U3" i="1"/>
  <c r="V3" i="1"/>
  <c r="W3" i="1"/>
  <c r="X3" i="1"/>
  <c r="Y3" i="1"/>
  <c r="Z3" i="1"/>
  <c r="AA3" i="1"/>
  <c r="AB3" i="1"/>
  <c r="AC3" i="1"/>
  <c r="AD3" i="1"/>
  <c r="AE3" i="1"/>
  <c r="AF3" i="1"/>
  <c r="AG3" i="1"/>
  <c r="AH3" i="1"/>
  <c r="AI3" i="1"/>
  <c r="AJ3" i="1"/>
  <c r="AK3" i="1"/>
  <c r="AL3" i="1"/>
  <c r="AM3" i="1"/>
  <c r="AN3" i="1"/>
  <c r="AO3" i="1"/>
  <c r="P148" i="1" l="1"/>
  <c r="M148" i="1"/>
  <c r="J148" i="1"/>
  <c r="G148" i="1"/>
  <c r="D148" i="1"/>
  <c r="V127" i="1"/>
  <c r="S127" i="1"/>
  <c r="P127" i="1"/>
  <c r="M127" i="1"/>
  <c r="J127" i="1"/>
  <c r="G127" i="1"/>
  <c r="D127" i="1"/>
  <c r="AA12" i="1"/>
  <c r="O106" i="1" s="1"/>
  <c r="V106" i="1"/>
  <c r="S106" i="1"/>
  <c r="P106" i="1"/>
  <c r="W90" i="11"/>
  <c r="W6" i="5" s="1"/>
  <c r="X90" i="11"/>
  <c r="X6" i="5" s="1"/>
  <c r="Y90" i="11"/>
  <c r="Y6" i="5" s="1"/>
  <c r="Z90" i="11"/>
  <c r="Z6" i="5" s="1"/>
  <c r="AA90" i="11"/>
  <c r="AA6" i="5" s="1"/>
  <c r="AB90" i="11"/>
  <c r="AB6" i="5" s="1"/>
  <c r="AC90" i="11"/>
  <c r="AC6" i="5" s="1"/>
  <c r="AD90" i="11"/>
  <c r="AD6" i="5" s="1"/>
  <c r="AE90" i="11"/>
  <c r="AE6" i="5" s="1"/>
  <c r="AF90" i="11"/>
  <c r="AF6" i="5" s="1"/>
  <c r="AG90" i="11"/>
  <c r="AG6" i="5" s="1"/>
  <c r="AH90" i="11"/>
  <c r="AH6" i="5" s="1"/>
  <c r="AI90" i="11"/>
  <c r="AI6" i="5" s="1"/>
  <c r="AJ90" i="11"/>
  <c r="AJ6" i="5" s="1"/>
  <c r="AK90" i="11"/>
  <c r="AK6" i="5" s="1"/>
  <c r="AL90" i="11"/>
  <c r="AL6" i="5" s="1"/>
  <c r="AM90" i="11"/>
  <c r="AM6" i="5" s="1"/>
  <c r="AN90" i="11"/>
  <c r="AN6" i="5" s="1"/>
  <c r="AO90" i="11"/>
  <c r="AO6" i="5" s="1"/>
  <c r="W91" i="11"/>
  <c r="W7" i="5" s="1"/>
  <c r="X91" i="11"/>
  <c r="X7" i="5" s="1"/>
  <c r="Y91" i="11"/>
  <c r="Y7" i="5" s="1"/>
  <c r="Z91" i="11"/>
  <c r="Z7" i="5" s="1"/>
  <c r="AA91" i="11"/>
  <c r="AA7" i="5" s="1"/>
  <c r="AB91" i="11"/>
  <c r="AB7" i="5" s="1"/>
  <c r="AC91" i="11"/>
  <c r="AC7" i="5" s="1"/>
  <c r="AD91" i="11"/>
  <c r="AD7" i="5" s="1"/>
  <c r="AE91" i="11"/>
  <c r="AE7" i="5" s="1"/>
  <c r="AF91" i="11"/>
  <c r="AF7" i="5" s="1"/>
  <c r="AG91" i="11"/>
  <c r="AG7" i="5" s="1"/>
  <c r="AH91" i="11"/>
  <c r="AH7" i="5" s="1"/>
  <c r="AI91" i="11"/>
  <c r="AI7" i="5" s="1"/>
  <c r="AJ91" i="11"/>
  <c r="AJ7" i="5" s="1"/>
  <c r="AK91" i="11"/>
  <c r="AK7" i="5" s="1"/>
  <c r="AL91" i="11"/>
  <c r="AL7" i="5" s="1"/>
  <c r="AM91" i="11"/>
  <c r="AM7" i="5" s="1"/>
  <c r="AN91" i="11"/>
  <c r="AN7" i="5" s="1"/>
  <c r="AO91" i="11"/>
  <c r="AO7" i="5" s="1"/>
  <c r="W92" i="11"/>
  <c r="W8" i="5" s="1"/>
  <c r="X92" i="11"/>
  <c r="X8" i="5" s="1"/>
  <c r="Y92" i="11"/>
  <c r="Y8" i="5" s="1"/>
  <c r="Z92" i="11"/>
  <c r="Z8" i="5" s="1"/>
  <c r="AA92" i="11"/>
  <c r="AA8" i="5" s="1"/>
  <c r="AB92" i="11"/>
  <c r="AB8" i="5" s="1"/>
  <c r="AC92" i="11"/>
  <c r="AC8" i="5" s="1"/>
  <c r="AD92" i="11"/>
  <c r="AD8" i="5" s="1"/>
  <c r="AE92" i="11"/>
  <c r="AE8" i="5" s="1"/>
  <c r="AF92" i="11"/>
  <c r="AF8" i="5" s="1"/>
  <c r="AG92" i="11"/>
  <c r="AG8" i="5" s="1"/>
  <c r="AH92" i="11"/>
  <c r="AH8" i="5" s="1"/>
  <c r="AI92" i="11"/>
  <c r="AI8" i="5" s="1"/>
  <c r="AJ92" i="11"/>
  <c r="AJ8" i="5" s="1"/>
  <c r="AK92" i="11"/>
  <c r="AK8" i="5" s="1"/>
  <c r="AL92" i="11"/>
  <c r="AL8" i="5" s="1"/>
  <c r="AM92" i="11"/>
  <c r="AM8" i="5" s="1"/>
  <c r="AN92" i="11"/>
  <c r="AN8" i="5" s="1"/>
  <c r="AO92" i="11"/>
  <c r="AO8" i="5" s="1"/>
  <c r="W93" i="11"/>
  <c r="W9" i="5" s="1"/>
  <c r="X93" i="11"/>
  <c r="X9" i="5" s="1"/>
  <c r="Y93" i="11"/>
  <c r="Y9" i="5" s="1"/>
  <c r="Z93" i="11"/>
  <c r="Z9" i="5" s="1"/>
  <c r="AA93" i="11"/>
  <c r="AA9" i="5" s="1"/>
  <c r="AB93" i="11"/>
  <c r="AB9" i="5" s="1"/>
  <c r="AC93" i="11"/>
  <c r="AC9" i="5" s="1"/>
  <c r="AD93" i="11"/>
  <c r="AD9" i="5" s="1"/>
  <c r="AE93" i="11"/>
  <c r="AE9" i="5" s="1"/>
  <c r="AF93" i="11"/>
  <c r="AF9" i="5" s="1"/>
  <c r="AG93" i="11"/>
  <c r="AG9" i="5" s="1"/>
  <c r="AH93" i="11"/>
  <c r="AH9" i="5" s="1"/>
  <c r="AI93" i="11"/>
  <c r="AI9" i="5" s="1"/>
  <c r="AJ93" i="11"/>
  <c r="AJ9" i="5" s="1"/>
  <c r="AK93" i="11"/>
  <c r="AK9" i="5" s="1"/>
  <c r="AL93" i="11"/>
  <c r="AL9" i="5" s="1"/>
  <c r="AM93" i="11"/>
  <c r="AM9" i="5" s="1"/>
  <c r="AN93" i="11"/>
  <c r="AN9" i="5" s="1"/>
  <c r="AO93" i="11"/>
  <c r="AO9" i="5" s="1"/>
  <c r="AO89" i="11"/>
  <c r="AO5" i="5" s="1"/>
  <c r="AN89" i="11"/>
  <c r="AN5" i="5" s="1"/>
  <c r="AM89" i="11"/>
  <c r="AM5" i="5" s="1"/>
  <c r="AL89" i="11"/>
  <c r="AL5" i="5" s="1"/>
  <c r="AK89" i="11"/>
  <c r="AK5" i="5" s="1"/>
  <c r="AJ89" i="11"/>
  <c r="AJ5" i="5" s="1"/>
  <c r="AI89" i="11"/>
  <c r="AI5" i="5" s="1"/>
  <c r="AH89" i="11"/>
  <c r="AH5" i="5" s="1"/>
  <c r="AG89" i="11"/>
  <c r="AG5" i="5" s="1"/>
  <c r="AF89" i="11"/>
  <c r="AF5" i="5" s="1"/>
  <c r="AE89" i="11"/>
  <c r="AE5" i="5" s="1"/>
  <c r="AD89" i="11"/>
  <c r="AD5" i="5" s="1"/>
  <c r="AC89" i="11"/>
  <c r="AC5" i="5" s="1"/>
  <c r="AB89" i="11"/>
  <c r="AB5" i="5" s="1"/>
  <c r="AA89" i="11"/>
  <c r="AA5" i="5" s="1"/>
  <c r="Z89" i="11"/>
  <c r="Z5" i="5" s="1"/>
  <c r="Y89" i="11"/>
  <c r="Y5" i="5" s="1"/>
  <c r="X89" i="11"/>
  <c r="X5" i="5" s="1"/>
  <c r="W89" i="11"/>
  <c r="W5" i="5" s="1"/>
  <c r="B140" i="1"/>
  <c r="N119" i="1"/>
  <c r="B119" i="1"/>
  <c r="J106" i="1"/>
  <c r="D43" i="1"/>
  <c r="N136" i="1"/>
  <c r="K136" i="1"/>
  <c r="H136" i="1"/>
  <c r="E136" i="1"/>
  <c r="B136" i="1"/>
  <c r="N133" i="1"/>
  <c r="K133" i="1"/>
  <c r="H133" i="1"/>
  <c r="E133" i="1"/>
  <c r="B133" i="1"/>
  <c r="T115" i="1"/>
  <c r="Q115" i="1"/>
  <c r="N115" i="1"/>
  <c r="K115" i="1"/>
  <c r="H115" i="1"/>
  <c r="E115" i="1"/>
  <c r="B115" i="1"/>
  <c r="T112" i="1"/>
  <c r="Q112" i="1"/>
  <c r="N112" i="1"/>
  <c r="K112" i="1"/>
  <c r="H112" i="1"/>
  <c r="E112" i="1"/>
  <c r="B112" i="1"/>
  <c r="T94" i="1"/>
  <c r="Q94" i="1"/>
  <c r="N94" i="1"/>
  <c r="T91" i="1"/>
  <c r="Q91" i="1"/>
  <c r="N91" i="1"/>
  <c r="AL13" i="5"/>
  <c r="AM13" i="5"/>
  <c r="AN13" i="5"/>
  <c r="AO13" i="5"/>
  <c r="AL14" i="5"/>
  <c r="AM14" i="5"/>
  <c r="AN14" i="5"/>
  <c r="AO14" i="5"/>
  <c r="AA13" i="5"/>
  <c r="AB13" i="5"/>
  <c r="AC13" i="5"/>
  <c r="AD13" i="5"/>
  <c r="AE13" i="5"/>
  <c r="AF13" i="5"/>
  <c r="AG13" i="5"/>
  <c r="AH13" i="5"/>
  <c r="AI13" i="5"/>
  <c r="AJ13" i="5"/>
  <c r="AK13" i="5"/>
  <c r="AA14" i="5"/>
  <c r="AB14" i="5"/>
  <c r="AC14" i="5"/>
  <c r="AD14" i="5"/>
  <c r="AE14" i="5"/>
  <c r="AF14" i="5"/>
  <c r="AG14" i="5"/>
  <c r="AH14" i="5"/>
  <c r="AI14" i="5"/>
  <c r="AJ14" i="5"/>
  <c r="AK14" i="5"/>
  <c r="W3" i="11"/>
  <c r="X3" i="11"/>
  <c r="Y3" i="11"/>
  <c r="Z3" i="11"/>
  <c r="AA3" i="11"/>
  <c r="AA186" i="11" s="1"/>
  <c r="AB3" i="11"/>
  <c r="AB99" i="11" s="1"/>
  <c r="AC3" i="11"/>
  <c r="AC99" i="11" s="1"/>
  <c r="AD3" i="11"/>
  <c r="AD186" i="11" s="1"/>
  <c r="AE3" i="11"/>
  <c r="AE186" i="11" s="1"/>
  <c r="AF3" i="11"/>
  <c r="AF99" i="11" s="1"/>
  <c r="AG3" i="11"/>
  <c r="AG186" i="11" s="1"/>
  <c r="AH3" i="11"/>
  <c r="AH186" i="11" s="1"/>
  <c r="AI3" i="11"/>
  <c r="AI186" i="11" s="1"/>
  <c r="AJ3" i="11"/>
  <c r="AJ99" i="11" s="1"/>
  <c r="AK3" i="11"/>
  <c r="AK99" i="11" s="1"/>
  <c r="AL3" i="11"/>
  <c r="AL99" i="11" s="1"/>
  <c r="AM3" i="11"/>
  <c r="AM186" i="11" s="1"/>
  <c r="AN3" i="11"/>
  <c r="AN99" i="11" s="1"/>
  <c r="AO3" i="11"/>
  <c r="AO99" i="11" s="1"/>
  <c r="AO2" i="7"/>
  <c r="R197" i="7" s="1"/>
  <c r="AN1" i="1"/>
  <c r="K138" i="1" s="1"/>
  <c r="AO1" i="1"/>
  <c r="N138" i="1" s="1"/>
  <c r="AN2" i="1"/>
  <c r="K139" i="1" s="1"/>
  <c r="K132" i="1" s="1"/>
  <c r="AO2" i="1"/>
  <c r="N139" i="1" s="1"/>
  <c r="N132" i="1" s="1"/>
  <c r="K140" i="1"/>
  <c r="N140" i="1"/>
  <c r="AN5" i="1"/>
  <c r="AO5" i="1"/>
  <c r="AN6" i="1"/>
  <c r="AO6" i="1"/>
  <c r="O142" i="1" s="1"/>
  <c r="AN7" i="1"/>
  <c r="AO7" i="1"/>
  <c r="AN8" i="1"/>
  <c r="AO8" i="1"/>
  <c r="O144" i="1" s="1"/>
  <c r="AN9" i="1"/>
  <c r="AO9" i="1"/>
  <c r="AN10" i="1"/>
  <c r="AO10" i="1"/>
  <c r="O146" i="1" s="1"/>
  <c r="AN11" i="1"/>
  <c r="AO11" i="1"/>
  <c r="AN12" i="1"/>
  <c r="AO12" i="1"/>
  <c r="AA1" i="1"/>
  <c r="N96" i="1" s="1"/>
  <c r="AB1" i="1"/>
  <c r="Q96" i="1" s="1"/>
  <c r="AC1" i="1"/>
  <c r="T96" i="1" s="1"/>
  <c r="AD1" i="1"/>
  <c r="B117" i="1" s="1"/>
  <c r="AE1" i="1"/>
  <c r="E117" i="1" s="1"/>
  <c r="AF1" i="1"/>
  <c r="H117" i="1" s="1"/>
  <c r="AG1" i="1"/>
  <c r="K117" i="1" s="1"/>
  <c r="AH1" i="1"/>
  <c r="N117" i="1" s="1"/>
  <c r="AI1" i="1"/>
  <c r="Q117" i="1" s="1"/>
  <c r="AJ1" i="1"/>
  <c r="T117" i="1" s="1"/>
  <c r="AK1" i="1"/>
  <c r="B138" i="1" s="1"/>
  <c r="AL1" i="1"/>
  <c r="E138" i="1" s="1"/>
  <c r="AM1" i="1"/>
  <c r="H138" i="1" s="1"/>
  <c r="AA2" i="1"/>
  <c r="N97" i="1" s="1"/>
  <c r="N90" i="1" s="1"/>
  <c r="AB2" i="1"/>
  <c r="Q97" i="1" s="1"/>
  <c r="Q90" i="1" s="1"/>
  <c r="AC2" i="1"/>
  <c r="T97" i="1" s="1"/>
  <c r="T90" i="1" s="1"/>
  <c r="AD2" i="1"/>
  <c r="B118" i="1" s="1"/>
  <c r="B111" i="1" s="1"/>
  <c r="AE2" i="1"/>
  <c r="E118" i="1" s="1"/>
  <c r="E111" i="1" s="1"/>
  <c r="AF2" i="1"/>
  <c r="H118" i="1" s="1"/>
  <c r="H111" i="1" s="1"/>
  <c r="AG2" i="1"/>
  <c r="K118" i="1" s="1"/>
  <c r="K111" i="1" s="1"/>
  <c r="AH2" i="1"/>
  <c r="N118" i="1" s="1"/>
  <c r="N111" i="1" s="1"/>
  <c r="AI2" i="1"/>
  <c r="Q118" i="1" s="1"/>
  <c r="Q111" i="1" s="1"/>
  <c r="AJ2" i="1"/>
  <c r="T118" i="1" s="1"/>
  <c r="T111" i="1" s="1"/>
  <c r="AK2" i="1"/>
  <c r="B139" i="1" s="1"/>
  <c r="B132" i="1" s="1"/>
  <c r="AL2" i="1"/>
  <c r="E139" i="1" s="1"/>
  <c r="E132" i="1" s="1"/>
  <c r="AM2" i="1"/>
  <c r="H139" i="1" s="1"/>
  <c r="H132" i="1" s="1"/>
  <c r="N98" i="1"/>
  <c r="T98" i="1"/>
  <c r="AD2" i="7"/>
  <c r="N145" i="7" s="1"/>
  <c r="E119" i="1"/>
  <c r="K119" i="1"/>
  <c r="AH2" i="7"/>
  <c r="J171" i="7" s="1"/>
  <c r="Q119" i="1"/>
  <c r="AK2" i="7"/>
  <c r="B197" i="7" s="1"/>
  <c r="AL2" i="7"/>
  <c r="F197" i="7" s="1"/>
  <c r="AC4" i="1"/>
  <c r="AA5" i="1"/>
  <c r="AB5" i="1"/>
  <c r="AC5" i="1"/>
  <c r="AD5" i="1"/>
  <c r="AE5" i="1"/>
  <c r="F120" i="1" s="1"/>
  <c r="E114" i="1" s="1"/>
  <c r="AF5" i="1"/>
  <c r="AG5" i="1"/>
  <c r="AH5" i="1"/>
  <c r="AI5" i="1"/>
  <c r="AJ5" i="1"/>
  <c r="AK5" i="1"/>
  <c r="AL5" i="1"/>
  <c r="F141" i="1" s="1"/>
  <c r="E135" i="1" s="1"/>
  <c r="AM5" i="1"/>
  <c r="I141" i="1" s="1"/>
  <c r="H135" i="1" s="1"/>
  <c r="AA6" i="1"/>
  <c r="AB6" i="1"/>
  <c r="R100" i="1" s="1"/>
  <c r="AC6" i="1"/>
  <c r="U100" i="1" s="1"/>
  <c r="AD6" i="1"/>
  <c r="AE6" i="1"/>
  <c r="AF6" i="1"/>
  <c r="AG6" i="1"/>
  <c r="L121" i="1" s="1"/>
  <c r="AH6" i="1"/>
  <c r="AH5" i="7" s="1"/>
  <c r="J173" i="7" s="1"/>
  <c r="AI6" i="1"/>
  <c r="AJ6" i="1"/>
  <c r="U121" i="1" s="1"/>
  <c r="AK6" i="1"/>
  <c r="C142" i="1" s="1"/>
  <c r="AL6" i="1"/>
  <c r="AM6" i="1"/>
  <c r="AA7" i="1"/>
  <c r="AA6" i="7" s="1"/>
  <c r="B148" i="7" s="1"/>
  <c r="AB7" i="1"/>
  <c r="R101" i="1" s="1"/>
  <c r="AC7" i="1"/>
  <c r="AD7" i="1"/>
  <c r="AE7" i="1"/>
  <c r="AF7" i="1"/>
  <c r="I122" i="1" s="1"/>
  <c r="AG7" i="1"/>
  <c r="AH7" i="1"/>
  <c r="AI7" i="1"/>
  <c r="AI6" i="7" s="1"/>
  <c r="N174" i="7" s="1"/>
  <c r="AJ7" i="1"/>
  <c r="AK7" i="1"/>
  <c r="AL7" i="1"/>
  <c r="AM7" i="1"/>
  <c r="AM6" i="7" s="1"/>
  <c r="J200" i="7" s="1"/>
  <c r="AA8" i="1"/>
  <c r="O102" i="1" s="1"/>
  <c r="AB8" i="1"/>
  <c r="AC8" i="1"/>
  <c r="AD8" i="1"/>
  <c r="C123" i="1" s="1"/>
  <c r="AE8" i="1"/>
  <c r="F123" i="1" s="1"/>
  <c r="AF8" i="1"/>
  <c r="AG8" i="1"/>
  <c r="AH8" i="1"/>
  <c r="AI8" i="1"/>
  <c r="R123" i="1" s="1"/>
  <c r="AJ8" i="1"/>
  <c r="AK8" i="1"/>
  <c r="AL8" i="1"/>
  <c r="F144" i="1" s="1"/>
  <c r="AM8" i="1"/>
  <c r="I144" i="1" s="1"/>
  <c r="AA9" i="1"/>
  <c r="O103" i="1" s="1"/>
  <c r="AB9" i="1"/>
  <c r="AC9" i="1"/>
  <c r="AD9" i="1"/>
  <c r="C124" i="1" s="1"/>
  <c r="AE9" i="1"/>
  <c r="AF9" i="1"/>
  <c r="AG9" i="1"/>
  <c r="AH9" i="1"/>
  <c r="O124" i="1" s="1"/>
  <c r="AI9" i="1"/>
  <c r="R124" i="1" s="1"/>
  <c r="AJ9" i="1"/>
  <c r="AK9" i="1"/>
  <c r="AL9" i="1"/>
  <c r="AM9" i="1"/>
  <c r="I145" i="1" s="1"/>
  <c r="AA10" i="1"/>
  <c r="AB10" i="1"/>
  <c r="AC10" i="1"/>
  <c r="AD10" i="1"/>
  <c r="AE10" i="1"/>
  <c r="AF10" i="1"/>
  <c r="I125" i="1" s="1"/>
  <c r="AG10" i="1"/>
  <c r="L125" i="1" s="1"/>
  <c r="AH10" i="1"/>
  <c r="AH9" i="7" s="1"/>
  <c r="J177" i="7" s="1"/>
  <c r="AI10" i="1"/>
  <c r="AJ10" i="1"/>
  <c r="AK10" i="1"/>
  <c r="C146" i="1" s="1"/>
  <c r="AL10" i="1"/>
  <c r="AM10" i="1"/>
  <c r="AA11" i="1"/>
  <c r="AA10" i="7" s="1"/>
  <c r="B152" i="7" s="1"/>
  <c r="AB11" i="1"/>
  <c r="R105" i="1" s="1"/>
  <c r="AC11" i="1"/>
  <c r="AD11" i="1"/>
  <c r="AE11" i="1"/>
  <c r="AF11" i="1"/>
  <c r="I126" i="1" s="1"/>
  <c r="AG11" i="1"/>
  <c r="AH11" i="1"/>
  <c r="AI11" i="1"/>
  <c r="AI10" i="7" s="1"/>
  <c r="N178" i="7" s="1"/>
  <c r="AJ11" i="1"/>
  <c r="U126" i="1" s="1"/>
  <c r="AK11" i="1"/>
  <c r="C147" i="1" s="1"/>
  <c r="AL11" i="1"/>
  <c r="AM11" i="1"/>
  <c r="AB12" i="1"/>
  <c r="R106" i="1" s="1"/>
  <c r="AC12" i="1"/>
  <c r="AD12" i="1"/>
  <c r="AE12" i="1"/>
  <c r="F127" i="1" s="1"/>
  <c r="AF12" i="1"/>
  <c r="I127" i="1" s="1"/>
  <c r="AG12" i="1"/>
  <c r="AH12" i="1"/>
  <c r="AI12" i="1"/>
  <c r="R127" i="1" s="1"/>
  <c r="AJ12" i="1"/>
  <c r="U127" i="1" s="1"/>
  <c r="AK12" i="1"/>
  <c r="AL12" i="1"/>
  <c r="AM12" i="1"/>
  <c r="I148" i="1" s="1"/>
  <c r="AK22" i="4"/>
  <c r="AL22" i="4"/>
  <c r="AM22" i="4"/>
  <c r="AN22" i="4"/>
  <c r="AO22" i="4"/>
  <c r="AK4" i="1"/>
  <c r="B141" i="1" s="1"/>
  <c r="AL4" i="1"/>
  <c r="E141" i="1" s="1"/>
  <c r="AN4" i="1"/>
  <c r="K141" i="1" s="1"/>
  <c r="M141" i="1" s="1"/>
  <c r="AA22" i="4"/>
  <c r="AB22" i="4"/>
  <c r="AC22" i="4"/>
  <c r="AD22" i="4"/>
  <c r="AE22" i="4"/>
  <c r="AF22" i="4"/>
  <c r="AG22" i="4"/>
  <c r="AH22" i="4"/>
  <c r="AI22" i="4"/>
  <c r="AJ22" i="4"/>
  <c r="AB4" i="1"/>
  <c r="Q99" i="1" s="1"/>
  <c r="Q100" i="1" s="1"/>
  <c r="S100" i="1" s="1"/>
  <c r="AJ4" i="1"/>
  <c r="T120" i="1" s="1"/>
  <c r="AH99" i="11" l="1"/>
  <c r="AL186" i="11"/>
  <c r="B142" i="1"/>
  <c r="D142" i="1" s="1"/>
  <c r="D141" i="1"/>
  <c r="Q92" i="1"/>
  <c r="AJ2" i="7"/>
  <c r="R171" i="7" s="1"/>
  <c r="AB2" i="7"/>
  <c r="F145" i="7" s="1"/>
  <c r="AI2" i="7"/>
  <c r="N171" i="7" s="1"/>
  <c r="AE2" i="7"/>
  <c r="R145" i="7" s="1"/>
  <c r="AA2" i="7"/>
  <c r="B145" i="7" s="1"/>
  <c r="E140" i="1"/>
  <c r="AN2" i="7"/>
  <c r="N197" i="7" s="1"/>
  <c r="Q98" i="1"/>
  <c r="H119" i="1"/>
  <c r="T119" i="1"/>
  <c r="H140" i="1"/>
  <c r="AF2" i="7"/>
  <c r="B171" i="7" s="1"/>
  <c r="AG2" i="7"/>
  <c r="F171" i="7" s="1"/>
  <c r="AC2" i="7"/>
  <c r="J145" i="7" s="1"/>
  <c r="AM2" i="7"/>
  <c r="J197" i="7" s="1"/>
  <c r="AF4" i="5"/>
  <c r="AF12" i="5" s="1"/>
  <c r="AF26" i="5"/>
  <c r="AB4" i="5"/>
  <c r="AB26" i="5"/>
  <c r="AH26" i="5"/>
  <c r="AH4" i="5"/>
  <c r="AD26" i="5"/>
  <c r="AD4" i="5"/>
  <c r="AI4" i="5"/>
  <c r="AE4" i="5"/>
  <c r="AE12" i="5" s="1"/>
  <c r="AA4" i="5"/>
  <c r="AI99" i="11"/>
  <c r="AA99" i="11"/>
  <c r="AM99" i="11"/>
  <c r="AE99" i="11"/>
  <c r="AD99" i="11"/>
  <c r="E142" i="1"/>
  <c r="G142" i="1" s="1"/>
  <c r="E134" i="1"/>
  <c r="G141" i="1"/>
  <c r="V120" i="1"/>
  <c r="T113" i="1"/>
  <c r="AC3" i="7"/>
  <c r="K146" i="7" s="1"/>
  <c r="K147" i="7" s="1"/>
  <c r="K148" i="7" s="1"/>
  <c r="K149" i="7" s="1"/>
  <c r="K150" i="7" s="1"/>
  <c r="K151" i="7" s="1"/>
  <c r="K152" i="7" s="1"/>
  <c r="T99" i="1"/>
  <c r="S99" i="1"/>
  <c r="AG4" i="1"/>
  <c r="C127" i="1"/>
  <c r="F147" i="1"/>
  <c r="O126" i="1"/>
  <c r="I146" i="1"/>
  <c r="R125" i="1"/>
  <c r="F125" i="1"/>
  <c r="O104" i="1"/>
  <c r="U124" i="1"/>
  <c r="I124" i="1"/>
  <c r="F143" i="1"/>
  <c r="O122" i="1"/>
  <c r="I142" i="1"/>
  <c r="R121" i="1"/>
  <c r="F121" i="1"/>
  <c r="O100" i="1"/>
  <c r="U120" i="1"/>
  <c r="T114" i="1" s="1"/>
  <c r="I120" i="1"/>
  <c r="H114" i="1" s="1"/>
  <c r="L146" i="1"/>
  <c r="AN9" i="7"/>
  <c r="N203" i="7" s="1"/>
  <c r="AN7" i="7"/>
  <c r="N201" i="7" s="1"/>
  <c r="L142" i="1"/>
  <c r="AN5" i="7"/>
  <c r="N199" i="7" s="1"/>
  <c r="AL10" i="7"/>
  <c r="F204" i="7" s="1"/>
  <c r="AD10" i="7"/>
  <c r="N152" i="7" s="1"/>
  <c r="AD8" i="7"/>
  <c r="N150" i="7" s="1"/>
  <c r="AL6" i="7"/>
  <c r="F200" i="7" s="1"/>
  <c r="AD6" i="7"/>
  <c r="N148" i="7" s="1"/>
  <c r="AL4" i="7"/>
  <c r="F198" i="7" s="1"/>
  <c r="O99" i="1"/>
  <c r="N93" i="1" s="1"/>
  <c r="R99" i="1"/>
  <c r="Q93" i="1" s="1"/>
  <c r="L126" i="1"/>
  <c r="AC10" i="7"/>
  <c r="J152" i="7" s="1"/>
  <c r="U105" i="1"/>
  <c r="F146" i="1"/>
  <c r="O125" i="1"/>
  <c r="C125" i="1"/>
  <c r="F124" i="1"/>
  <c r="I123" i="1"/>
  <c r="R102" i="1"/>
  <c r="C143" i="1"/>
  <c r="AG6" i="7"/>
  <c r="F174" i="7" s="1"/>
  <c r="L122" i="1"/>
  <c r="U101" i="1"/>
  <c r="F142" i="1"/>
  <c r="O121" i="1"/>
  <c r="C121" i="1"/>
  <c r="R120" i="1"/>
  <c r="Q114" i="1" s="1"/>
  <c r="AO10" i="7"/>
  <c r="R204" i="7" s="1"/>
  <c r="O147" i="1"/>
  <c r="O145" i="1"/>
  <c r="AO6" i="7"/>
  <c r="R200" i="7" s="1"/>
  <c r="O143" i="1"/>
  <c r="O141" i="1"/>
  <c r="N135" i="1" s="1"/>
  <c r="AO4" i="7"/>
  <c r="R198" i="7" s="1"/>
  <c r="AL11" i="7"/>
  <c r="F205" i="7" s="1"/>
  <c r="AE9" i="7"/>
  <c r="R151" i="7" s="1"/>
  <c r="AL7" i="7"/>
  <c r="F201" i="7" s="1"/>
  <c r="AE5" i="7"/>
  <c r="R147" i="7" s="1"/>
  <c r="AN11" i="7"/>
  <c r="N205" i="7" s="1"/>
  <c r="AO8" i="7"/>
  <c r="R202" i="7" s="1"/>
  <c r="R103" i="1"/>
  <c r="U104" i="1"/>
  <c r="F145" i="1"/>
  <c r="U122" i="1"/>
  <c r="AH4" i="7"/>
  <c r="J172" i="7" s="1"/>
  <c r="O120" i="1"/>
  <c r="N114" i="1" s="1"/>
  <c r="AD4" i="7"/>
  <c r="N146" i="7" s="1"/>
  <c r="C120" i="1"/>
  <c r="B114" i="1" s="1"/>
  <c r="L147" i="1"/>
  <c r="L145" i="1"/>
  <c r="L143" i="1"/>
  <c r="L141" i="1"/>
  <c r="K135" i="1" s="1"/>
  <c r="AH11" i="7"/>
  <c r="J179" i="7" s="1"/>
  <c r="AH10" i="7"/>
  <c r="J178" i="7" s="1"/>
  <c r="AL9" i="7"/>
  <c r="F203" i="7" s="1"/>
  <c r="AD9" i="7"/>
  <c r="N151" i="7" s="1"/>
  <c r="AH7" i="7"/>
  <c r="J175" i="7" s="1"/>
  <c r="AH6" i="7"/>
  <c r="J174" i="7" s="1"/>
  <c r="AL5" i="7"/>
  <c r="F199" i="7" s="1"/>
  <c r="AD5" i="7"/>
  <c r="N147" i="7" s="1"/>
  <c r="U106" i="1"/>
  <c r="C126" i="1"/>
  <c r="F126" i="1"/>
  <c r="L127" i="1"/>
  <c r="O127" i="1"/>
  <c r="C148" i="1"/>
  <c r="F148" i="1"/>
  <c r="L148" i="1"/>
  <c r="O148" i="1"/>
  <c r="I147" i="1"/>
  <c r="AM10" i="7"/>
  <c r="J204" i="7" s="1"/>
  <c r="R126" i="1"/>
  <c r="O105" i="1"/>
  <c r="U125" i="1"/>
  <c r="R104" i="1"/>
  <c r="C145" i="1"/>
  <c r="L124" i="1"/>
  <c r="U103" i="1"/>
  <c r="I143" i="1"/>
  <c r="R122" i="1"/>
  <c r="O101" i="1"/>
  <c r="I121" i="1"/>
  <c r="C141" i="1"/>
  <c r="B135" i="1" s="1"/>
  <c r="L120" i="1"/>
  <c r="K114" i="1" s="1"/>
  <c r="U99" i="1"/>
  <c r="T93" i="1" s="1"/>
  <c r="AD11" i="7"/>
  <c r="N153" i="7" s="1"/>
  <c r="AE10" i="7"/>
  <c r="R152" i="7" s="1"/>
  <c r="AI9" i="7"/>
  <c r="N177" i="7" s="1"/>
  <c r="AA9" i="7"/>
  <c r="B151" i="7" s="1"/>
  <c r="AD7" i="7"/>
  <c r="N149" i="7" s="1"/>
  <c r="AE6" i="7"/>
  <c r="R148" i="7" s="1"/>
  <c r="AI5" i="7"/>
  <c r="N173" i="7" s="1"/>
  <c r="AA5" i="7"/>
  <c r="B147" i="7" s="1"/>
  <c r="U102" i="1"/>
  <c r="C122" i="1"/>
  <c r="F122" i="1"/>
  <c r="L123" i="1"/>
  <c r="O123" i="1"/>
  <c r="U123" i="1"/>
  <c r="C144" i="1"/>
  <c r="L144" i="1"/>
  <c r="AE20" i="5"/>
  <c r="AL21" i="5"/>
  <c r="AO20" i="5"/>
  <c r="AO21" i="5"/>
  <c r="AN21" i="5"/>
  <c r="AN20" i="5"/>
  <c r="AL20" i="5"/>
  <c r="B134" i="1"/>
  <c r="Q101" i="1"/>
  <c r="K134" i="1"/>
  <c r="K142" i="1"/>
  <c r="M142" i="1" s="1"/>
  <c r="T121" i="1"/>
  <c r="V121" i="1" s="1"/>
  <c r="AG21" i="5"/>
  <c r="AK21" i="5"/>
  <c r="AJ20" i="5"/>
  <c r="AJ3" i="7"/>
  <c r="S172" i="7" s="1"/>
  <c r="S173" i="7" s="1"/>
  <c r="S174" i="7" s="1"/>
  <c r="S175" i="7" s="1"/>
  <c r="S176" i="7" s="1"/>
  <c r="S177" i="7" s="1"/>
  <c r="S178" i="7" s="1"/>
  <c r="AB3" i="7"/>
  <c r="G146" i="7" s="1"/>
  <c r="G147" i="7" s="1"/>
  <c r="G148" i="7" s="1"/>
  <c r="G149" i="7" s="1"/>
  <c r="G150" i="7" s="1"/>
  <c r="G151" i="7" s="1"/>
  <c r="G152" i="7" s="1"/>
  <c r="AK3" i="7"/>
  <c r="C198" i="7" s="1"/>
  <c r="C199" i="7" s="1"/>
  <c r="C200" i="7" s="1"/>
  <c r="C201" i="7" s="1"/>
  <c r="C202" i="7" s="1"/>
  <c r="C203" i="7" s="1"/>
  <c r="C204" i="7" s="1"/>
  <c r="AN3" i="7"/>
  <c r="O198" i="7" s="1"/>
  <c r="O199" i="7" s="1"/>
  <c r="O200" i="7" s="1"/>
  <c r="O201" i="7" s="1"/>
  <c r="O202" i="7" s="1"/>
  <c r="O203" i="7" s="1"/>
  <c r="O204" i="7" s="1"/>
  <c r="AL3" i="7"/>
  <c r="G198" i="7" s="1"/>
  <c r="G199" i="7" s="1"/>
  <c r="G200" i="7" s="1"/>
  <c r="G201" i="7" s="1"/>
  <c r="G202" i="7" s="1"/>
  <c r="G203" i="7" s="1"/>
  <c r="G204" i="7" s="1"/>
  <c r="AF4" i="1"/>
  <c r="H120" i="1" s="1"/>
  <c r="H121" i="1" s="1"/>
  <c r="J121" i="1" s="1"/>
  <c r="AM4" i="1"/>
  <c r="H141" i="1" s="1"/>
  <c r="AI4" i="1"/>
  <c r="Q120" i="1" s="1"/>
  <c r="AE4" i="1"/>
  <c r="E120" i="1" s="1"/>
  <c r="AA4" i="1"/>
  <c r="N99" i="1" s="1"/>
  <c r="AO4" i="1"/>
  <c r="N141" i="1" s="1"/>
  <c r="AH4" i="1"/>
  <c r="N120" i="1" s="1"/>
  <c r="N121" i="1" s="1"/>
  <c r="AD4" i="1"/>
  <c r="B120" i="1" s="1"/>
  <c r="AO11" i="7"/>
  <c r="R205" i="7" s="1"/>
  <c r="AJ11" i="7"/>
  <c r="R179" i="7" s="1"/>
  <c r="AF11" i="7"/>
  <c r="B179" i="7" s="1"/>
  <c r="AB11" i="7"/>
  <c r="F153" i="7" s="1"/>
  <c r="AK10" i="7"/>
  <c r="B204" i="7" s="1"/>
  <c r="AL8" i="7"/>
  <c r="F202" i="7" s="1"/>
  <c r="AM11" i="7"/>
  <c r="J205" i="7" s="1"/>
  <c r="AI11" i="7"/>
  <c r="N179" i="7" s="1"/>
  <c r="AE11" i="7"/>
  <c r="R153" i="7" s="1"/>
  <c r="AA11" i="7"/>
  <c r="B153" i="7" s="1"/>
  <c r="AJ10" i="7"/>
  <c r="R178" i="7" s="1"/>
  <c r="AF10" i="7"/>
  <c r="B178" i="7" s="1"/>
  <c r="AB10" i="7"/>
  <c r="F152" i="7" s="1"/>
  <c r="AK9" i="7"/>
  <c r="B203" i="7" s="1"/>
  <c r="AG9" i="7"/>
  <c r="F177" i="7" s="1"/>
  <c r="AC9" i="7"/>
  <c r="J151" i="7" s="1"/>
  <c r="AM7" i="7"/>
  <c r="J201" i="7" s="1"/>
  <c r="AI7" i="7"/>
  <c r="N175" i="7" s="1"/>
  <c r="AE7" i="7"/>
  <c r="R149" i="7" s="1"/>
  <c r="AA7" i="7"/>
  <c r="B149" i="7" s="1"/>
  <c r="AJ6" i="7"/>
  <c r="R174" i="7" s="1"/>
  <c r="AF6" i="7"/>
  <c r="B174" i="7" s="1"/>
  <c r="AB6" i="7"/>
  <c r="F148" i="7" s="1"/>
  <c r="AK5" i="7"/>
  <c r="B199" i="7" s="1"/>
  <c r="AG5" i="7"/>
  <c r="F173" i="7" s="1"/>
  <c r="AC5" i="7"/>
  <c r="J147" i="7" s="1"/>
  <c r="AO9" i="7"/>
  <c r="R203" i="7" s="1"/>
  <c r="AO5" i="7"/>
  <c r="R199" i="7" s="1"/>
  <c r="AH8" i="7"/>
  <c r="J176" i="7" s="1"/>
  <c r="AO7" i="7"/>
  <c r="R201" i="7" s="1"/>
  <c r="AK11" i="7"/>
  <c r="B205" i="7" s="1"/>
  <c r="AG11" i="7"/>
  <c r="F179" i="7" s="1"/>
  <c r="AC11" i="7"/>
  <c r="J153" i="7" s="1"/>
  <c r="AG10" i="7"/>
  <c r="F178" i="7" s="1"/>
  <c r="AK8" i="7"/>
  <c r="B202" i="7" s="1"/>
  <c r="AG8" i="7"/>
  <c r="F176" i="7" s="1"/>
  <c r="AC8" i="7"/>
  <c r="J150" i="7" s="1"/>
  <c r="AK7" i="7"/>
  <c r="B201" i="7" s="1"/>
  <c r="AG7" i="7"/>
  <c r="F175" i="7" s="1"/>
  <c r="AC7" i="7"/>
  <c r="J149" i="7" s="1"/>
  <c r="AK6" i="7"/>
  <c r="B200" i="7" s="1"/>
  <c r="AC6" i="7"/>
  <c r="J148" i="7" s="1"/>
  <c r="AK4" i="7"/>
  <c r="B198" i="7" s="1"/>
  <c r="AG4" i="7"/>
  <c r="F172" i="7" s="1"/>
  <c r="AC4" i="7"/>
  <c r="J146" i="7" s="1"/>
  <c r="AM9" i="7"/>
  <c r="J203" i="7" s="1"/>
  <c r="AM5" i="7"/>
  <c r="J199" i="7" s="1"/>
  <c r="AJ9" i="7"/>
  <c r="R177" i="7" s="1"/>
  <c r="AF9" i="7"/>
  <c r="B177" i="7" s="1"/>
  <c r="AB9" i="7"/>
  <c r="F151" i="7" s="1"/>
  <c r="AJ8" i="7"/>
  <c r="R176" i="7" s="1"/>
  <c r="AF8" i="7"/>
  <c r="B176" i="7" s="1"/>
  <c r="AB8" i="7"/>
  <c r="F150" i="7" s="1"/>
  <c r="AJ7" i="7"/>
  <c r="R175" i="7" s="1"/>
  <c r="AF7" i="7"/>
  <c r="B175" i="7" s="1"/>
  <c r="AB7" i="7"/>
  <c r="F149" i="7" s="1"/>
  <c r="AJ5" i="7"/>
  <c r="R173" i="7" s="1"/>
  <c r="AF5" i="7"/>
  <c r="B173" i="7" s="1"/>
  <c r="AB5" i="7"/>
  <c r="F147" i="7" s="1"/>
  <c r="AJ4" i="7"/>
  <c r="R172" i="7" s="1"/>
  <c r="AF4" i="7"/>
  <c r="B172" i="7" s="1"/>
  <c r="AB4" i="7"/>
  <c r="F146" i="7" s="1"/>
  <c r="AN10" i="7"/>
  <c r="N204" i="7" s="1"/>
  <c r="AN8" i="7"/>
  <c r="N202" i="7" s="1"/>
  <c r="AN6" i="7"/>
  <c r="N200" i="7" s="1"/>
  <c r="AN4" i="7"/>
  <c r="N198" i="7" s="1"/>
  <c r="AI8" i="7"/>
  <c r="N176" i="7" s="1"/>
  <c r="AE8" i="7"/>
  <c r="R150" i="7" s="1"/>
  <c r="AA8" i="7"/>
  <c r="B150" i="7" s="1"/>
  <c r="AI4" i="7"/>
  <c r="N172" i="7" s="1"/>
  <c r="AE4" i="7"/>
  <c r="R146" i="7" s="1"/>
  <c r="AA4" i="7"/>
  <c r="B146" i="7" s="1"/>
  <c r="AM8" i="7"/>
  <c r="J202" i="7" s="1"/>
  <c r="AM4" i="7"/>
  <c r="J198" i="7" s="1"/>
  <c r="AB12" i="5"/>
  <c r="AI12" i="5"/>
  <c r="AA12" i="5"/>
  <c r="AI26" i="5"/>
  <c r="AA26" i="5"/>
  <c r="AO186" i="11"/>
  <c r="AK186" i="11"/>
  <c r="AC186" i="11"/>
  <c r="AG99" i="11"/>
  <c r="AN186" i="11"/>
  <c r="AJ186" i="11"/>
  <c r="AF186" i="11"/>
  <c r="AB186" i="11"/>
  <c r="C3" i="11"/>
  <c r="C186" i="11" s="1"/>
  <c r="D3" i="11"/>
  <c r="D99" i="11" s="1"/>
  <c r="E3" i="11"/>
  <c r="F3" i="11"/>
  <c r="F186" i="11" s="1"/>
  <c r="B3" i="11"/>
  <c r="B186" i="11" s="1"/>
  <c r="J90" i="11"/>
  <c r="J6" i="5" s="1"/>
  <c r="K90" i="11"/>
  <c r="K6" i="5" s="1"/>
  <c r="L90" i="11"/>
  <c r="L6" i="5" s="1"/>
  <c r="M90" i="11"/>
  <c r="M6" i="5" s="1"/>
  <c r="N90" i="11"/>
  <c r="N6" i="5" s="1"/>
  <c r="O90" i="11"/>
  <c r="O6" i="5" s="1"/>
  <c r="P90" i="11"/>
  <c r="P6" i="5" s="1"/>
  <c r="Q90" i="11"/>
  <c r="Q6" i="5" s="1"/>
  <c r="R90" i="11"/>
  <c r="R6" i="5" s="1"/>
  <c r="S90" i="11"/>
  <c r="S6" i="5" s="1"/>
  <c r="T90" i="11"/>
  <c r="T6" i="5" s="1"/>
  <c r="U90" i="11"/>
  <c r="U6" i="5" s="1"/>
  <c r="V90" i="11"/>
  <c r="V6" i="5" s="1"/>
  <c r="J91" i="11"/>
  <c r="J7" i="5" s="1"/>
  <c r="K91" i="11"/>
  <c r="K7" i="5" s="1"/>
  <c r="L91" i="11"/>
  <c r="L7" i="5" s="1"/>
  <c r="M91" i="11"/>
  <c r="M7" i="5" s="1"/>
  <c r="N91" i="11"/>
  <c r="N7" i="5" s="1"/>
  <c r="O91" i="11"/>
  <c r="O7" i="5" s="1"/>
  <c r="P91" i="11"/>
  <c r="P7" i="5" s="1"/>
  <c r="Q91" i="11"/>
  <c r="Q7" i="5" s="1"/>
  <c r="R91" i="11"/>
  <c r="R7" i="5" s="1"/>
  <c r="S91" i="11"/>
  <c r="S7" i="5" s="1"/>
  <c r="T91" i="11"/>
  <c r="T7" i="5" s="1"/>
  <c r="U91" i="11"/>
  <c r="U7" i="5" s="1"/>
  <c r="V91" i="11"/>
  <c r="V7" i="5" s="1"/>
  <c r="J92" i="11"/>
  <c r="J8" i="5" s="1"/>
  <c r="K92" i="11"/>
  <c r="K8" i="5" s="1"/>
  <c r="L92" i="11"/>
  <c r="L8" i="5" s="1"/>
  <c r="M92" i="11"/>
  <c r="M8" i="5" s="1"/>
  <c r="N92" i="11"/>
  <c r="N8" i="5" s="1"/>
  <c r="O92" i="11"/>
  <c r="O8" i="5" s="1"/>
  <c r="P92" i="11"/>
  <c r="P8" i="5" s="1"/>
  <c r="Q92" i="11"/>
  <c r="Q8" i="5" s="1"/>
  <c r="R92" i="11"/>
  <c r="R8" i="5" s="1"/>
  <c r="S92" i="11"/>
  <c r="S8" i="5" s="1"/>
  <c r="T92" i="11"/>
  <c r="T8" i="5" s="1"/>
  <c r="U92" i="11"/>
  <c r="U8" i="5" s="1"/>
  <c r="V92" i="11"/>
  <c r="V8" i="5" s="1"/>
  <c r="J93" i="11"/>
  <c r="J9" i="5" s="1"/>
  <c r="K93" i="11"/>
  <c r="K9" i="5" s="1"/>
  <c r="L93" i="11"/>
  <c r="L9" i="5" s="1"/>
  <c r="M93" i="11"/>
  <c r="M9" i="5" s="1"/>
  <c r="N93" i="11"/>
  <c r="N9" i="5" s="1"/>
  <c r="O93" i="11"/>
  <c r="O9" i="5" s="1"/>
  <c r="P93" i="11"/>
  <c r="P9" i="5" s="1"/>
  <c r="Q93" i="11"/>
  <c r="Q9" i="5" s="1"/>
  <c r="R93" i="11"/>
  <c r="R9" i="5" s="1"/>
  <c r="S93" i="11"/>
  <c r="S9" i="5" s="1"/>
  <c r="T93" i="11"/>
  <c r="T9" i="5" s="1"/>
  <c r="U93" i="11"/>
  <c r="U9" i="5" s="1"/>
  <c r="V93" i="11"/>
  <c r="V9" i="5" s="1"/>
  <c r="V89" i="11"/>
  <c r="V5" i="5" s="1"/>
  <c r="U89" i="11"/>
  <c r="U5" i="5" s="1"/>
  <c r="T89" i="11"/>
  <c r="T5" i="5" s="1"/>
  <c r="S89" i="11"/>
  <c r="S5" i="5" s="1"/>
  <c r="R89" i="11"/>
  <c r="R5" i="5" s="1"/>
  <c r="Q89" i="11"/>
  <c r="Q5" i="5" s="1"/>
  <c r="P89" i="11"/>
  <c r="P5" i="5" s="1"/>
  <c r="O89" i="11"/>
  <c r="O5" i="5" s="1"/>
  <c r="N89" i="11"/>
  <c r="N5" i="5" s="1"/>
  <c r="M89" i="11"/>
  <c r="M5" i="5" s="1"/>
  <c r="L89" i="11"/>
  <c r="L5" i="5" s="1"/>
  <c r="K89" i="11"/>
  <c r="K5" i="5" s="1"/>
  <c r="J89" i="11"/>
  <c r="J5" i="5" s="1"/>
  <c r="I90" i="11"/>
  <c r="I6" i="5" s="1"/>
  <c r="I91" i="11"/>
  <c r="I7" i="5" s="1"/>
  <c r="I92" i="11"/>
  <c r="I8" i="5" s="1"/>
  <c r="I93" i="11"/>
  <c r="I9" i="5" s="1"/>
  <c r="I89" i="11"/>
  <c r="I5" i="5" s="1"/>
  <c r="H90" i="11"/>
  <c r="H6" i="5" s="1"/>
  <c r="H91" i="11"/>
  <c r="H7" i="5" s="1"/>
  <c r="H92" i="11"/>
  <c r="H8" i="5" s="1"/>
  <c r="H93" i="11"/>
  <c r="H9" i="5" s="1"/>
  <c r="H89" i="11"/>
  <c r="H5" i="5" s="1"/>
  <c r="G90" i="11"/>
  <c r="G6" i="5" s="1"/>
  <c r="G91" i="11"/>
  <c r="G7" i="5" s="1"/>
  <c r="G92" i="11"/>
  <c r="G8" i="5" s="1"/>
  <c r="G93" i="11"/>
  <c r="G9" i="5" s="1"/>
  <c r="G89" i="11"/>
  <c r="G5" i="5" s="1"/>
  <c r="F90" i="11"/>
  <c r="F6" i="5" s="1"/>
  <c r="F91" i="11"/>
  <c r="F7" i="5" s="1"/>
  <c r="F92" i="11"/>
  <c r="F8" i="5" s="1"/>
  <c r="F93" i="11"/>
  <c r="F9" i="5" s="1"/>
  <c r="F89" i="11"/>
  <c r="F5" i="5" s="1"/>
  <c r="E90" i="11"/>
  <c r="E6" i="5" s="1"/>
  <c r="E91" i="11"/>
  <c r="E7" i="5" s="1"/>
  <c r="E92" i="11"/>
  <c r="E8" i="5" s="1"/>
  <c r="E93" i="11"/>
  <c r="E9" i="5" s="1"/>
  <c r="E89" i="11"/>
  <c r="E5" i="5" s="1"/>
  <c r="D90" i="11"/>
  <c r="D6" i="5" s="1"/>
  <c r="D91" i="11"/>
  <c r="D7" i="5" s="1"/>
  <c r="D92" i="11"/>
  <c r="D8" i="5" s="1"/>
  <c r="D93" i="11"/>
  <c r="D9" i="5" s="1"/>
  <c r="D89" i="11"/>
  <c r="D5" i="5" s="1"/>
  <c r="C90" i="11"/>
  <c r="C6" i="5" s="1"/>
  <c r="C91" i="11"/>
  <c r="C7" i="5" s="1"/>
  <c r="C92" i="11"/>
  <c r="C8" i="5" s="1"/>
  <c r="C93" i="11"/>
  <c r="C9" i="5" s="1"/>
  <c r="C89" i="11"/>
  <c r="C5" i="5" s="1"/>
  <c r="B90" i="11"/>
  <c r="B6" i="5" s="1"/>
  <c r="B91" i="11"/>
  <c r="B7" i="5" s="1"/>
  <c r="B92" i="11"/>
  <c r="B8" i="5" s="1"/>
  <c r="B93" i="11"/>
  <c r="B9" i="5" s="1"/>
  <c r="B89" i="11"/>
  <c r="B5" i="5" s="1"/>
  <c r="B143" i="1" l="1"/>
  <c r="D143" i="1" s="1"/>
  <c r="E143" i="1"/>
  <c r="G143" i="1" s="1"/>
  <c r="AE26" i="5"/>
  <c r="AH12" i="5"/>
  <c r="AM4" i="5"/>
  <c r="AM26" i="5"/>
  <c r="AO4" i="5"/>
  <c r="AO26" i="5"/>
  <c r="AN4" i="5"/>
  <c r="AN26" i="5"/>
  <c r="AD12" i="5"/>
  <c r="AC4" i="5"/>
  <c r="AC26" i="5"/>
  <c r="AK26" i="5"/>
  <c r="AK4" i="5"/>
  <c r="AG4" i="5"/>
  <c r="AG26" i="5"/>
  <c r="AJ4" i="5"/>
  <c r="AJ26" i="5"/>
  <c r="AL4" i="5"/>
  <c r="AL26" i="5"/>
  <c r="P99" i="1"/>
  <c r="N92" i="1"/>
  <c r="N100" i="1"/>
  <c r="B121" i="1"/>
  <c r="D120" i="1"/>
  <c r="E121" i="1"/>
  <c r="E113" i="1"/>
  <c r="G120" i="1"/>
  <c r="Q102" i="1"/>
  <c r="S101" i="1"/>
  <c r="V99" i="1"/>
  <c r="T92" i="1"/>
  <c r="P120" i="1"/>
  <c r="N113" i="1"/>
  <c r="S120" i="1"/>
  <c r="Q113" i="1"/>
  <c r="Q121" i="1"/>
  <c r="H113" i="1"/>
  <c r="J120" i="1"/>
  <c r="T100" i="1"/>
  <c r="V100" i="1" s="1"/>
  <c r="B113" i="1"/>
  <c r="P141" i="1"/>
  <c r="N142" i="1"/>
  <c r="N134" i="1"/>
  <c r="H142" i="1"/>
  <c r="H134" i="1"/>
  <c r="J141" i="1"/>
  <c r="N122" i="1"/>
  <c r="P121" i="1"/>
  <c r="AG3" i="7"/>
  <c r="G172" i="7" s="1"/>
  <c r="G173" i="7" s="1"/>
  <c r="G174" i="7" s="1"/>
  <c r="G175" i="7" s="1"/>
  <c r="G176" i="7" s="1"/>
  <c r="G177" i="7" s="1"/>
  <c r="G178" i="7" s="1"/>
  <c r="K120" i="1"/>
  <c r="AE21" i="5"/>
  <c r="AE22" i="5" s="1"/>
  <c r="AH21" i="5"/>
  <c r="AF21" i="5"/>
  <c r="AO23" i="5"/>
  <c r="AO22" i="5"/>
  <c r="AN22" i="5"/>
  <c r="AN23" i="5"/>
  <c r="AL23" i="5"/>
  <c r="AL22" i="5"/>
  <c r="AJ21" i="5"/>
  <c r="AJ22" i="5" s="1"/>
  <c r="AI21" i="5"/>
  <c r="K143" i="1"/>
  <c r="M143" i="1" s="1"/>
  <c r="T122" i="1"/>
  <c r="V122" i="1" s="1"/>
  <c r="H122" i="1"/>
  <c r="J122" i="1" s="1"/>
  <c r="AC20" i="5"/>
  <c r="AK20" i="5"/>
  <c r="AH20" i="5"/>
  <c r="AC21" i="5"/>
  <c r="AI20" i="5"/>
  <c r="AG20" i="5"/>
  <c r="AF20" i="5"/>
  <c r="AD3" i="7"/>
  <c r="O146" i="7" s="1"/>
  <c r="O147" i="7" s="1"/>
  <c r="O148" i="7" s="1"/>
  <c r="O149" i="7" s="1"/>
  <c r="O150" i="7" s="1"/>
  <c r="O151" i="7" s="1"/>
  <c r="O152" i="7" s="1"/>
  <c r="AE3" i="7"/>
  <c r="S146" i="7" s="1"/>
  <c r="S147" i="7" s="1"/>
  <c r="S148" i="7" s="1"/>
  <c r="S149" i="7" s="1"/>
  <c r="S150" i="7" s="1"/>
  <c r="S151" i="7" s="1"/>
  <c r="S152" i="7" s="1"/>
  <c r="AH3" i="7"/>
  <c r="K172" i="7" s="1"/>
  <c r="K173" i="7" s="1"/>
  <c r="K174" i="7" s="1"/>
  <c r="K175" i="7" s="1"/>
  <c r="K176" i="7" s="1"/>
  <c r="K177" i="7" s="1"/>
  <c r="K178" i="7" s="1"/>
  <c r="AI3" i="7"/>
  <c r="O172" i="7" s="1"/>
  <c r="O173" i="7" s="1"/>
  <c r="O174" i="7" s="1"/>
  <c r="O175" i="7" s="1"/>
  <c r="O176" i="7" s="1"/>
  <c r="O177" i="7" s="1"/>
  <c r="O178" i="7" s="1"/>
  <c r="AF3" i="7"/>
  <c r="C172" i="7" s="1"/>
  <c r="C173" i="7" s="1"/>
  <c r="C174" i="7" s="1"/>
  <c r="C175" i="7" s="1"/>
  <c r="C176" i="7" s="1"/>
  <c r="C177" i="7" s="1"/>
  <c r="C178" i="7" s="1"/>
  <c r="AO3" i="7"/>
  <c r="S198" i="7" s="1"/>
  <c r="S199" i="7" s="1"/>
  <c r="S200" i="7" s="1"/>
  <c r="S201" i="7" s="1"/>
  <c r="S202" i="7" s="1"/>
  <c r="S203" i="7" s="1"/>
  <c r="S204" i="7" s="1"/>
  <c r="AM3" i="7"/>
  <c r="K198" i="7" s="1"/>
  <c r="K199" i="7" s="1"/>
  <c r="K200" i="7" s="1"/>
  <c r="K201" i="7" s="1"/>
  <c r="K202" i="7" s="1"/>
  <c r="K203" i="7" s="1"/>
  <c r="K204" i="7" s="1"/>
  <c r="AA3" i="7"/>
  <c r="C146" i="7" s="1"/>
  <c r="C147" i="7" s="1"/>
  <c r="C148" i="7" s="1"/>
  <c r="C149" i="7" s="1"/>
  <c r="C150" i="7" s="1"/>
  <c r="C151" i="7" s="1"/>
  <c r="C152" i="7" s="1"/>
  <c r="D186" i="11"/>
  <c r="F99" i="11"/>
  <c r="E99" i="11"/>
  <c r="E186" i="11"/>
  <c r="C99" i="11"/>
  <c r="B99" i="11"/>
  <c r="B144" i="1" l="1"/>
  <c r="D144" i="1" s="1"/>
  <c r="E144" i="1"/>
  <c r="G144" i="1" s="1"/>
  <c r="AL12" i="5"/>
  <c r="AK12" i="5"/>
  <c r="AG12" i="5"/>
  <c r="AJ12" i="5"/>
  <c r="AC12" i="5"/>
  <c r="AN12" i="5"/>
  <c r="AO12" i="5"/>
  <c r="AM12" i="5"/>
  <c r="N123" i="1"/>
  <c r="P122" i="1"/>
  <c r="B122" i="1"/>
  <c r="D121" i="1"/>
  <c r="K121" i="1"/>
  <c r="M120" i="1"/>
  <c r="K113" i="1"/>
  <c r="P142" i="1"/>
  <c r="N143" i="1"/>
  <c r="P100" i="1"/>
  <c r="N101" i="1"/>
  <c r="T101" i="1"/>
  <c r="V101" i="1" s="1"/>
  <c r="G121" i="1"/>
  <c r="E122" i="1"/>
  <c r="J142" i="1"/>
  <c r="H143" i="1"/>
  <c r="S121" i="1"/>
  <c r="Q122" i="1"/>
  <c r="Q103" i="1"/>
  <c r="S102" i="1"/>
  <c r="AH22" i="5"/>
  <c r="AE23" i="5"/>
  <c r="AE27" i="5" s="1"/>
  <c r="AC23" i="5"/>
  <c r="AL27" i="5"/>
  <c r="AO27" i="5"/>
  <c r="AN27" i="5"/>
  <c r="AJ23" i="5"/>
  <c r="AJ27" i="5" s="1"/>
  <c r="AI22" i="5"/>
  <c r="AI23" i="5"/>
  <c r="AC22" i="5"/>
  <c r="K144" i="1"/>
  <c r="M144" i="1" s="1"/>
  <c r="H123" i="1"/>
  <c r="J123" i="1" s="1"/>
  <c r="T123" i="1"/>
  <c r="V123" i="1" s="1"/>
  <c r="AK23" i="5"/>
  <c r="AK22" i="5"/>
  <c r="AH23" i="5"/>
  <c r="AF23" i="5"/>
  <c r="AF22" i="5"/>
  <c r="AD21" i="5"/>
  <c r="AD20" i="5"/>
  <c r="AG23" i="5"/>
  <c r="AG22" i="5"/>
  <c r="AM20" i="5"/>
  <c r="AM21" i="5"/>
  <c r="C22" i="4"/>
  <c r="B22" i="4"/>
  <c r="D22" i="4"/>
  <c r="B145" i="1" l="1"/>
  <c r="D145" i="1" s="1"/>
  <c r="E145" i="1"/>
  <c r="G145" i="1" s="1"/>
  <c r="J143" i="1"/>
  <c r="H144" i="1"/>
  <c r="S103" i="1"/>
  <c r="Q104" i="1"/>
  <c r="P101" i="1"/>
  <c r="N102" i="1"/>
  <c r="D122" i="1"/>
  <c r="B123" i="1"/>
  <c r="T102" i="1"/>
  <c r="V102" i="1" s="1"/>
  <c r="S122" i="1"/>
  <c r="Q123" i="1"/>
  <c r="G122" i="1"/>
  <c r="E123" i="1"/>
  <c r="P143" i="1"/>
  <c r="N144" i="1"/>
  <c r="M121" i="1"/>
  <c r="K122" i="1"/>
  <c r="P123" i="1"/>
  <c r="N124" i="1"/>
  <c r="AH27" i="5"/>
  <c r="AG27" i="5"/>
  <c r="AC27" i="5"/>
  <c r="AF27" i="5"/>
  <c r="AI27" i="5"/>
  <c r="K145" i="1"/>
  <c r="M145" i="1" s="1"/>
  <c r="H124" i="1"/>
  <c r="J124" i="1" s="1"/>
  <c r="T124" i="1"/>
  <c r="V124" i="1" s="1"/>
  <c r="AK27" i="5"/>
  <c r="AD23" i="5"/>
  <c r="AD22" i="5"/>
  <c r="AM22" i="5"/>
  <c r="AM23" i="5"/>
  <c r="A10" i="7"/>
  <c r="A11" i="7"/>
  <c r="A3" i="7"/>
  <c r="A4" i="7"/>
  <c r="A5" i="7"/>
  <c r="A6" i="7"/>
  <c r="A7" i="7"/>
  <c r="A8" i="7"/>
  <c r="A9" i="7"/>
  <c r="K94" i="1"/>
  <c r="K91" i="1"/>
  <c r="H94" i="1"/>
  <c r="H91" i="1"/>
  <c r="E94" i="1"/>
  <c r="E91" i="1"/>
  <c r="B94" i="1"/>
  <c r="B91" i="1"/>
  <c r="T73" i="1"/>
  <c r="T70" i="1"/>
  <c r="Q73" i="1"/>
  <c r="Q70" i="1"/>
  <c r="N73" i="1"/>
  <c r="N70" i="1"/>
  <c r="K73" i="1"/>
  <c r="K70" i="1"/>
  <c r="H73" i="1"/>
  <c r="H70" i="1"/>
  <c r="E73" i="1"/>
  <c r="E70" i="1"/>
  <c r="B73" i="1"/>
  <c r="B70" i="1"/>
  <c r="T52" i="1"/>
  <c r="T49" i="1"/>
  <c r="Q52" i="1"/>
  <c r="Q49" i="1"/>
  <c r="N52" i="1"/>
  <c r="N49" i="1"/>
  <c r="K52" i="1"/>
  <c r="K49" i="1"/>
  <c r="H52" i="1"/>
  <c r="H49" i="1"/>
  <c r="E52" i="1"/>
  <c r="E49" i="1"/>
  <c r="B52" i="1"/>
  <c r="B49" i="1"/>
  <c r="B31" i="1"/>
  <c r="B28" i="1"/>
  <c r="E31" i="1"/>
  <c r="E28" i="1"/>
  <c r="K31" i="1"/>
  <c r="K28" i="1"/>
  <c r="N31" i="1"/>
  <c r="N28" i="1"/>
  <c r="Q31" i="1"/>
  <c r="Q28" i="1"/>
  <c r="V85" i="1"/>
  <c r="J13" i="5"/>
  <c r="Y13" i="5"/>
  <c r="J14" i="5"/>
  <c r="R14" i="5"/>
  <c r="C1" i="1"/>
  <c r="E33" i="1" s="1"/>
  <c r="D1" i="1"/>
  <c r="H33" i="1" s="1"/>
  <c r="E1" i="1"/>
  <c r="K33" i="1" s="1"/>
  <c r="F1" i="1"/>
  <c r="N33" i="1" s="1"/>
  <c r="G1" i="1"/>
  <c r="Q33" i="1" s="1"/>
  <c r="H1" i="1"/>
  <c r="T33" i="1" s="1"/>
  <c r="I1" i="1"/>
  <c r="B54" i="1" s="1"/>
  <c r="J1" i="1"/>
  <c r="E54" i="1" s="1"/>
  <c r="K1" i="1"/>
  <c r="H54" i="1" s="1"/>
  <c r="L1" i="1"/>
  <c r="K54" i="1" s="1"/>
  <c r="M1" i="1"/>
  <c r="N54" i="1" s="1"/>
  <c r="N1" i="1"/>
  <c r="Q54" i="1" s="1"/>
  <c r="O1" i="1"/>
  <c r="T54" i="1" s="1"/>
  <c r="P1" i="1"/>
  <c r="B75" i="1" s="1"/>
  <c r="Q1" i="1"/>
  <c r="E75" i="1" s="1"/>
  <c r="R1" i="1"/>
  <c r="H75" i="1" s="1"/>
  <c r="S1" i="1"/>
  <c r="K75" i="1" s="1"/>
  <c r="T1" i="1"/>
  <c r="N75" i="1" s="1"/>
  <c r="U1" i="1"/>
  <c r="Q75" i="1" s="1"/>
  <c r="V1" i="1"/>
  <c r="T75" i="1" s="1"/>
  <c r="W1" i="1"/>
  <c r="B96" i="1" s="1"/>
  <c r="X1" i="1"/>
  <c r="E96" i="1" s="1"/>
  <c r="Y1" i="1"/>
  <c r="H96" i="1" s="1"/>
  <c r="Z1" i="1"/>
  <c r="K96" i="1" s="1"/>
  <c r="B1" i="1"/>
  <c r="B33" i="1" s="1"/>
  <c r="G13" i="5"/>
  <c r="L13" i="5"/>
  <c r="O13" i="5"/>
  <c r="E14" i="5"/>
  <c r="I14" i="5"/>
  <c r="B14" i="5"/>
  <c r="M106" i="1"/>
  <c r="G106" i="1"/>
  <c r="D106" i="1"/>
  <c r="S85" i="1"/>
  <c r="P85" i="1"/>
  <c r="M85" i="1"/>
  <c r="J85" i="1"/>
  <c r="G85" i="1"/>
  <c r="D85" i="1"/>
  <c r="V64" i="1"/>
  <c r="S64" i="1"/>
  <c r="P64" i="1"/>
  <c r="M64" i="1"/>
  <c r="J64" i="1"/>
  <c r="T31" i="1"/>
  <c r="T28" i="1"/>
  <c r="P43" i="1"/>
  <c r="M43" i="1"/>
  <c r="J43" i="1"/>
  <c r="H31" i="1"/>
  <c r="H28" i="1"/>
  <c r="C5" i="1"/>
  <c r="D5" i="1"/>
  <c r="E5" i="1"/>
  <c r="F5" i="1"/>
  <c r="G5" i="1"/>
  <c r="H5" i="1"/>
  <c r="I5" i="1"/>
  <c r="J5" i="1"/>
  <c r="K5" i="1"/>
  <c r="L5" i="1"/>
  <c r="M5" i="1"/>
  <c r="N5" i="1"/>
  <c r="O5" i="1"/>
  <c r="P5" i="1"/>
  <c r="Q5" i="1"/>
  <c r="R5" i="1"/>
  <c r="S5" i="1"/>
  <c r="T5" i="1"/>
  <c r="U5" i="1"/>
  <c r="V5" i="1"/>
  <c r="W5" i="1"/>
  <c r="X5" i="1"/>
  <c r="Y5" i="1"/>
  <c r="Z5" i="1"/>
  <c r="L99" i="1" s="1"/>
  <c r="C6" i="1"/>
  <c r="D6" i="1"/>
  <c r="E6" i="1"/>
  <c r="F6" i="1"/>
  <c r="G6" i="1"/>
  <c r="H6" i="1"/>
  <c r="I6" i="1"/>
  <c r="J6" i="1"/>
  <c r="K6" i="1"/>
  <c r="L6" i="1"/>
  <c r="M6" i="1"/>
  <c r="O58" i="1" s="1"/>
  <c r="N6" i="1"/>
  <c r="O6" i="1"/>
  <c r="P6" i="1"/>
  <c r="Q6" i="1"/>
  <c r="R6" i="1"/>
  <c r="S6" i="1"/>
  <c r="T6" i="1"/>
  <c r="O79" i="1" s="1"/>
  <c r="U6" i="1"/>
  <c r="V6" i="1"/>
  <c r="W6" i="1"/>
  <c r="X6" i="1"/>
  <c r="Y6" i="1"/>
  <c r="I100" i="1" s="1"/>
  <c r="Z6" i="1"/>
  <c r="C7" i="1"/>
  <c r="D7" i="1"/>
  <c r="E7" i="1"/>
  <c r="F7" i="1"/>
  <c r="G7" i="1"/>
  <c r="H7" i="1"/>
  <c r="I7" i="1"/>
  <c r="J7" i="1"/>
  <c r="K7" i="1"/>
  <c r="L7" i="1"/>
  <c r="M7" i="1"/>
  <c r="N7" i="1"/>
  <c r="O7" i="1"/>
  <c r="P7" i="1"/>
  <c r="Q7" i="1"/>
  <c r="R7" i="1"/>
  <c r="S7" i="1"/>
  <c r="T7" i="1"/>
  <c r="U7" i="1"/>
  <c r="V7" i="1"/>
  <c r="W7" i="1"/>
  <c r="X7" i="1"/>
  <c r="Y7" i="1"/>
  <c r="Z7" i="1"/>
  <c r="C8" i="1"/>
  <c r="D8" i="1"/>
  <c r="E8" i="1"/>
  <c r="F8" i="1"/>
  <c r="G8" i="1"/>
  <c r="H8" i="1"/>
  <c r="I8" i="1"/>
  <c r="J8" i="1"/>
  <c r="K8" i="1"/>
  <c r="L8" i="1"/>
  <c r="M8" i="1"/>
  <c r="N8" i="1"/>
  <c r="O8" i="1"/>
  <c r="P8" i="1"/>
  <c r="Q8" i="1"/>
  <c r="R8" i="1"/>
  <c r="S8" i="1"/>
  <c r="T8" i="1"/>
  <c r="U8" i="1"/>
  <c r="V8" i="1"/>
  <c r="W8" i="1"/>
  <c r="X8" i="1"/>
  <c r="Y8" i="1"/>
  <c r="Z8" i="1"/>
  <c r="C9" i="1"/>
  <c r="D9" i="1"/>
  <c r="E9" i="1"/>
  <c r="F9" i="1"/>
  <c r="G9" i="1"/>
  <c r="H9" i="1"/>
  <c r="I9" i="1"/>
  <c r="J9" i="1"/>
  <c r="F61" i="1" s="1"/>
  <c r="K9" i="1"/>
  <c r="L9" i="1"/>
  <c r="M9" i="1"/>
  <c r="N9" i="1"/>
  <c r="O9" i="1"/>
  <c r="P9" i="1"/>
  <c r="Q9" i="1"/>
  <c r="R9" i="1"/>
  <c r="S9" i="1"/>
  <c r="T9" i="1"/>
  <c r="U9" i="1"/>
  <c r="V9" i="1"/>
  <c r="W9" i="1"/>
  <c r="X9" i="1"/>
  <c r="Y9" i="1"/>
  <c r="Z9" i="1"/>
  <c r="C10" i="1"/>
  <c r="D10" i="1"/>
  <c r="E10" i="1"/>
  <c r="F10" i="1"/>
  <c r="G10" i="1"/>
  <c r="H10" i="1"/>
  <c r="I10" i="1"/>
  <c r="J10" i="1"/>
  <c r="K10" i="1"/>
  <c r="L10" i="1"/>
  <c r="M10" i="1"/>
  <c r="N10" i="1"/>
  <c r="O10" i="1"/>
  <c r="P10" i="1"/>
  <c r="Q10" i="1"/>
  <c r="R10" i="1"/>
  <c r="S10" i="1"/>
  <c r="T10" i="1"/>
  <c r="U10" i="1"/>
  <c r="V10" i="1"/>
  <c r="W10" i="1"/>
  <c r="X10" i="1"/>
  <c r="Y10" i="1"/>
  <c r="Z10" i="1"/>
  <c r="C11" i="1"/>
  <c r="D11" i="1"/>
  <c r="E11" i="1"/>
  <c r="F11" i="1"/>
  <c r="G11" i="1"/>
  <c r="H11" i="1"/>
  <c r="I11" i="1"/>
  <c r="J11" i="1"/>
  <c r="K11" i="1"/>
  <c r="L11" i="1"/>
  <c r="M11" i="1"/>
  <c r="N11" i="1"/>
  <c r="O11" i="1"/>
  <c r="P11" i="1"/>
  <c r="Q11" i="1"/>
  <c r="R11" i="1"/>
  <c r="S11" i="1"/>
  <c r="T11" i="1"/>
  <c r="U11" i="1"/>
  <c r="V11" i="1"/>
  <c r="W11" i="1"/>
  <c r="X11" i="1"/>
  <c r="Y11" i="1"/>
  <c r="Z11" i="1"/>
  <c r="B11" i="1"/>
  <c r="B10" i="1"/>
  <c r="B9" i="1"/>
  <c r="B8" i="1"/>
  <c r="B7" i="1"/>
  <c r="B6" i="1"/>
  <c r="B5" i="1"/>
  <c r="H98" i="1"/>
  <c r="C2" i="7"/>
  <c r="F15" i="7" s="1"/>
  <c r="Q35" i="1"/>
  <c r="T56" i="1"/>
  <c r="K77" i="1"/>
  <c r="C4" i="1"/>
  <c r="E36" i="1" s="1"/>
  <c r="D4" i="1"/>
  <c r="K4" i="1"/>
  <c r="M4" i="1"/>
  <c r="N4" i="1"/>
  <c r="O4" i="1"/>
  <c r="R4" i="1"/>
  <c r="S4" i="1"/>
  <c r="W4" i="1"/>
  <c r="E22" i="4"/>
  <c r="F22" i="4"/>
  <c r="I22" i="4"/>
  <c r="L22" i="4"/>
  <c r="T22" i="4"/>
  <c r="U22" i="4"/>
  <c r="G64" i="1"/>
  <c r="D64" i="1"/>
  <c r="V43" i="1"/>
  <c r="Z14" i="5"/>
  <c r="S43" i="1"/>
  <c r="E13" i="5"/>
  <c r="B13" i="5"/>
  <c r="U13" i="5"/>
  <c r="F14" i="5"/>
  <c r="C13" i="5"/>
  <c r="K13" i="5"/>
  <c r="S14" i="5"/>
  <c r="P14" i="5"/>
  <c r="Z13" i="5"/>
  <c r="B12" i="1"/>
  <c r="C43" i="1" s="1"/>
  <c r="B2" i="1"/>
  <c r="B34" i="1" s="1"/>
  <c r="B27" i="1" s="1"/>
  <c r="O2" i="1"/>
  <c r="T55" i="1" s="1"/>
  <c r="T48" i="1" s="1"/>
  <c r="O12" i="1"/>
  <c r="K14" i="5"/>
  <c r="C2" i="1"/>
  <c r="E34" i="1" s="1"/>
  <c r="E27" i="1" s="1"/>
  <c r="C12" i="1"/>
  <c r="F43" i="1" s="1"/>
  <c r="C14" i="5"/>
  <c r="H13" i="5"/>
  <c r="D13" i="5"/>
  <c r="B146" i="1" l="1"/>
  <c r="D146" i="1" s="1"/>
  <c r="E146" i="1"/>
  <c r="G146" i="1" s="1"/>
  <c r="T103" i="1"/>
  <c r="V103" i="1" s="1"/>
  <c r="P124" i="1"/>
  <c r="N125" i="1"/>
  <c r="P144" i="1"/>
  <c r="N145" i="1"/>
  <c r="S123" i="1"/>
  <c r="Q124" i="1"/>
  <c r="P102" i="1"/>
  <c r="N103" i="1"/>
  <c r="J144" i="1"/>
  <c r="H145" i="1"/>
  <c r="M122" i="1"/>
  <c r="K123" i="1"/>
  <c r="G123" i="1"/>
  <c r="E124" i="1"/>
  <c r="D123" i="1"/>
  <c r="B124" i="1"/>
  <c r="S104" i="1"/>
  <c r="Q105" i="1"/>
  <c r="S105" i="1" s="1"/>
  <c r="K146" i="1"/>
  <c r="M146" i="1" s="1"/>
  <c r="H125" i="1"/>
  <c r="J125" i="1" s="1"/>
  <c r="T125" i="1"/>
  <c r="V125" i="1" s="1"/>
  <c r="AM27" i="5"/>
  <c r="AD27" i="5"/>
  <c r="Q22" i="4"/>
  <c r="X4" i="1"/>
  <c r="E99" i="1" s="1"/>
  <c r="E100" i="1" s="1"/>
  <c r="G100" i="1" s="1"/>
  <c r="E4" i="1"/>
  <c r="K36" i="1" s="1"/>
  <c r="K29" i="1" s="1"/>
  <c r="H14" i="5"/>
  <c r="H21" i="5" s="1"/>
  <c r="V4" i="1"/>
  <c r="T78" i="1" s="1"/>
  <c r="V78" i="1" s="1"/>
  <c r="W14" i="5"/>
  <c r="W21" i="5" s="1"/>
  <c r="H4" i="1"/>
  <c r="H3" i="7" s="1"/>
  <c r="G42" i="7" s="1"/>
  <c r="G43" i="7" s="1"/>
  <c r="G44" i="7" s="1"/>
  <c r="G45" i="7" s="1"/>
  <c r="G46" i="7" s="1"/>
  <c r="G47" i="7" s="1"/>
  <c r="G48" i="7" s="1"/>
  <c r="O14" i="5"/>
  <c r="O21" i="5" s="1"/>
  <c r="V14" i="5"/>
  <c r="V21" i="5" s="1"/>
  <c r="P13" i="5"/>
  <c r="P20" i="5" s="1"/>
  <c r="G14" i="5"/>
  <c r="G21" i="5" s="1"/>
  <c r="G22" i="4"/>
  <c r="L4" i="1"/>
  <c r="K57" i="1" s="1"/>
  <c r="Q14" i="5"/>
  <c r="J12" i="1"/>
  <c r="F64" i="1" s="1"/>
  <c r="V2" i="1"/>
  <c r="T76" i="1" s="1"/>
  <c r="T69" i="1" s="1"/>
  <c r="W13" i="5"/>
  <c r="W20" i="5" s="1"/>
  <c r="P4" i="1"/>
  <c r="L100" i="1"/>
  <c r="W2" i="1"/>
  <c r="B97" i="1" s="1"/>
  <c r="B90" i="1" s="1"/>
  <c r="S12" i="1"/>
  <c r="L85" i="1" s="1"/>
  <c r="R12" i="1"/>
  <c r="I85" i="1" s="1"/>
  <c r="Q4" i="1"/>
  <c r="E78" i="1" s="1"/>
  <c r="G4" i="1"/>
  <c r="Q36" i="1" s="1"/>
  <c r="G12" i="1"/>
  <c r="R43" i="1" s="1"/>
  <c r="P12" i="1"/>
  <c r="C85" i="1" s="1"/>
  <c r="S2" i="1"/>
  <c r="K76" i="1" s="1"/>
  <c r="K69" i="1" s="1"/>
  <c r="J2" i="1"/>
  <c r="E55" i="1" s="1"/>
  <c r="E48" i="1" s="1"/>
  <c r="R2" i="1"/>
  <c r="H76" i="1" s="1"/>
  <c r="H69" i="1" s="1"/>
  <c r="R13" i="5"/>
  <c r="N13" i="5"/>
  <c r="N20" i="5" s="1"/>
  <c r="G2" i="1"/>
  <c r="Q34" i="1" s="1"/>
  <c r="Q27" i="1" s="1"/>
  <c r="W12" i="1"/>
  <c r="C106" i="1" s="1"/>
  <c r="V12" i="1"/>
  <c r="U85" i="1" s="1"/>
  <c r="N12" i="1"/>
  <c r="P2" i="1"/>
  <c r="B76" i="1" s="1"/>
  <c r="B69" i="1" s="1"/>
  <c r="H78" i="1"/>
  <c r="H79" i="1" s="1"/>
  <c r="H57" i="1"/>
  <c r="H50" i="1" s="1"/>
  <c r="O3" i="11"/>
  <c r="K22" i="4"/>
  <c r="K3" i="11"/>
  <c r="H3" i="11"/>
  <c r="N77" i="1"/>
  <c r="N2" i="7"/>
  <c r="J67" i="7" s="1"/>
  <c r="Z2" i="7"/>
  <c r="R119" i="7" s="1"/>
  <c r="C40" i="1"/>
  <c r="R84" i="1"/>
  <c r="O63" i="1"/>
  <c r="L42" i="1"/>
  <c r="R83" i="1"/>
  <c r="O62" i="1"/>
  <c r="L41" i="1"/>
  <c r="U82" i="1"/>
  <c r="F40" i="1"/>
  <c r="L81" i="1"/>
  <c r="I60" i="1"/>
  <c r="F39" i="1"/>
  <c r="L80" i="1"/>
  <c r="I59" i="1"/>
  <c r="F38" i="1"/>
  <c r="F100" i="1"/>
  <c r="F79" i="1"/>
  <c r="F58" i="1"/>
  <c r="K93" i="1"/>
  <c r="L78" i="1"/>
  <c r="K72" i="1" s="1"/>
  <c r="I57" i="1"/>
  <c r="H51" i="1" s="1"/>
  <c r="F36" i="1"/>
  <c r="E30" i="1" s="1"/>
  <c r="O3" i="7"/>
  <c r="O68" i="7" s="1"/>
  <c r="O69" i="7" s="1"/>
  <c r="O70" i="7" s="1"/>
  <c r="O71" i="7" s="1"/>
  <c r="O72" i="7" s="1"/>
  <c r="O73" i="7" s="1"/>
  <c r="O74" i="7" s="1"/>
  <c r="J3" i="11"/>
  <c r="B77" i="1"/>
  <c r="M2" i="7"/>
  <c r="F67" i="7" s="1"/>
  <c r="J2" i="7"/>
  <c r="N41" i="7" s="1"/>
  <c r="G2" i="7"/>
  <c r="B41" i="7" s="1"/>
  <c r="C37" i="1"/>
  <c r="C41" i="1"/>
  <c r="F105" i="1"/>
  <c r="O84" i="1"/>
  <c r="C84" i="1"/>
  <c r="L63" i="1"/>
  <c r="U42" i="1"/>
  <c r="I42" i="1"/>
  <c r="F104" i="1"/>
  <c r="O83" i="1"/>
  <c r="C83" i="1"/>
  <c r="L62" i="1"/>
  <c r="U41" i="1"/>
  <c r="I41" i="1"/>
  <c r="I103" i="1"/>
  <c r="R82" i="1"/>
  <c r="F82" i="1"/>
  <c r="O61" i="1"/>
  <c r="J8" i="7"/>
  <c r="N46" i="7" s="1"/>
  <c r="O40" i="1"/>
  <c r="L102" i="1"/>
  <c r="U81" i="1"/>
  <c r="R7" i="7"/>
  <c r="F97" i="7" s="1"/>
  <c r="R60" i="1"/>
  <c r="F60" i="1"/>
  <c r="O39" i="1"/>
  <c r="Z6" i="7"/>
  <c r="R122" i="7" s="1"/>
  <c r="U80" i="1"/>
  <c r="I80" i="1"/>
  <c r="R59" i="1"/>
  <c r="J6" i="7"/>
  <c r="N44" i="7" s="1"/>
  <c r="O38" i="1"/>
  <c r="C100" i="1"/>
  <c r="T5" i="7"/>
  <c r="N95" i="7" s="1"/>
  <c r="C79" i="1"/>
  <c r="M5" i="7"/>
  <c r="F69" i="7" s="1"/>
  <c r="C58" i="1"/>
  <c r="L37" i="1"/>
  <c r="I99" i="1"/>
  <c r="H93" i="1" s="1"/>
  <c r="U78" i="1"/>
  <c r="T72" i="1" s="1"/>
  <c r="I78" i="1"/>
  <c r="H72" i="1" s="1"/>
  <c r="R57" i="1"/>
  <c r="Q51" i="1" s="1"/>
  <c r="F57" i="1"/>
  <c r="E51" i="1" s="1"/>
  <c r="O36" i="1"/>
  <c r="N30" i="1" s="1"/>
  <c r="I4" i="1"/>
  <c r="U4" i="1"/>
  <c r="U3" i="7" s="1"/>
  <c r="S94" i="7" s="1"/>
  <c r="S95" i="7" s="1"/>
  <c r="S96" i="7" s="1"/>
  <c r="S97" i="7" s="1"/>
  <c r="S98" i="7" s="1"/>
  <c r="S99" i="7" s="1"/>
  <c r="S100" i="7" s="1"/>
  <c r="Z22" i="4"/>
  <c r="W22" i="4"/>
  <c r="T3" i="11"/>
  <c r="Q3" i="11"/>
  <c r="M3" i="11"/>
  <c r="I3" i="11"/>
  <c r="G3" i="11"/>
  <c r="B99" i="1"/>
  <c r="B100" i="1" s="1"/>
  <c r="K78" i="1"/>
  <c r="K79" i="1" s="1"/>
  <c r="S2" i="7"/>
  <c r="J93" i="7" s="1"/>
  <c r="K56" i="1"/>
  <c r="I2" i="7"/>
  <c r="J41" i="7" s="1"/>
  <c r="F2" i="7"/>
  <c r="R15" i="7" s="1"/>
  <c r="W2" i="7"/>
  <c r="F119" i="7" s="1"/>
  <c r="Y2" i="7"/>
  <c r="N119" i="7" s="1"/>
  <c r="O11" i="7"/>
  <c r="N75" i="7" s="1"/>
  <c r="R22" i="4"/>
  <c r="R3" i="11"/>
  <c r="Q57" i="1"/>
  <c r="S57" i="1" s="1"/>
  <c r="Q2" i="7"/>
  <c r="B93" i="7" s="1"/>
  <c r="K2" i="7"/>
  <c r="R41" i="7" s="1"/>
  <c r="H35" i="1"/>
  <c r="C36" i="1"/>
  <c r="B30" i="1" s="1"/>
  <c r="I105" i="1"/>
  <c r="F84" i="1"/>
  <c r="C63" i="1"/>
  <c r="I104" i="1"/>
  <c r="F83" i="1"/>
  <c r="C62" i="1"/>
  <c r="Z8" i="7"/>
  <c r="R124" i="7" s="1"/>
  <c r="I82" i="1"/>
  <c r="R61" i="1"/>
  <c r="R40" i="1"/>
  <c r="C102" i="1"/>
  <c r="U60" i="1"/>
  <c r="R39" i="1"/>
  <c r="C101" i="1"/>
  <c r="U59" i="1"/>
  <c r="R38" i="1"/>
  <c r="O37" i="1"/>
  <c r="W4" i="7"/>
  <c r="F120" i="7" s="1"/>
  <c r="U57" i="1"/>
  <c r="T51" i="1" s="1"/>
  <c r="R36" i="1"/>
  <c r="Q30" i="1" s="1"/>
  <c r="U3" i="11"/>
  <c r="N3" i="11"/>
  <c r="N57" i="1"/>
  <c r="N58" i="1" s="1"/>
  <c r="U64" i="1"/>
  <c r="H22" i="4"/>
  <c r="N22" i="4"/>
  <c r="J4" i="1"/>
  <c r="J3" i="7" s="1"/>
  <c r="O42" i="7" s="1"/>
  <c r="O43" i="7" s="1"/>
  <c r="O44" i="7" s="1"/>
  <c r="O45" i="7" s="1"/>
  <c r="O46" i="7" s="1"/>
  <c r="O47" i="7" s="1"/>
  <c r="O48" i="7" s="1"/>
  <c r="Y22" i="4"/>
  <c r="V3" i="11"/>
  <c r="S3" i="11"/>
  <c r="P22" i="4"/>
  <c r="P3" i="11"/>
  <c r="L26" i="5"/>
  <c r="L3" i="11"/>
  <c r="U2" i="7"/>
  <c r="R93" i="7" s="1"/>
  <c r="R2" i="7"/>
  <c r="F93" i="7" s="1"/>
  <c r="O2" i="7"/>
  <c r="N67" i="7" s="1"/>
  <c r="H56" i="1"/>
  <c r="T35" i="1"/>
  <c r="E2" i="7"/>
  <c r="N15" i="7" s="1"/>
  <c r="V2" i="7"/>
  <c r="B119" i="7" s="1"/>
  <c r="E98" i="1"/>
  <c r="C39" i="1"/>
  <c r="Z10" i="7"/>
  <c r="R126" i="7" s="1"/>
  <c r="U84" i="1"/>
  <c r="R10" i="7"/>
  <c r="F100" i="7" s="1"/>
  <c r="R63" i="1"/>
  <c r="J10" i="7"/>
  <c r="N48" i="7" s="1"/>
  <c r="O42" i="1"/>
  <c r="L104" i="1"/>
  <c r="U83" i="1"/>
  <c r="I83" i="1"/>
  <c r="R62" i="1"/>
  <c r="F62" i="1"/>
  <c r="O41" i="1"/>
  <c r="L103" i="1"/>
  <c r="C103" i="1"/>
  <c r="L82" i="1"/>
  <c r="U61" i="1"/>
  <c r="I61" i="1"/>
  <c r="U40" i="1"/>
  <c r="I40" i="1"/>
  <c r="F102" i="1"/>
  <c r="O81" i="1"/>
  <c r="C81" i="1"/>
  <c r="L60" i="1"/>
  <c r="U39" i="1"/>
  <c r="I39" i="1"/>
  <c r="F101" i="1"/>
  <c r="O80" i="1"/>
  <c r="C80" i="1"/>
  <c r="L59" i="1"/>
  <c r="U38" i="1"/>
  <c r="I38" i="1"/>
  <c r="Y5" i="7"/>
  <c r="N121" i="7" s="1"/>
  <c r="U5" i="7"/>
  <c r="R95" i="7" s="1"/>
  <c r="I79" i="1"/>
  <c r="R58" i="1"/>
  <c r="I58" i="1"/>
  <c r="R37" i="1"/>
  <c r="F37" i="1"/>
  <c r="C99" i="1"/>
  <c r="B93" i="1" s="1"/>
  <c r="O78" i="1"/>
  <c r="N72" i="1" s="1"/>
  <c r="C78" i="1"/>
  <c r="B72" i="1" s="1"/>
  <c r="L57" i="1"/>
  <c r="K51" i="1" s="1"/>
  <c r="U36" i="1"/>
  <c r="T30" i="1" s="1"/>
  <c r="I36" i="1"/>
  <c r="H30" i="1" s="1"/>
  <c r="I13" i="5"/>
  <c r="C38" i="1"/>
  <c r="C42" i="1"/>
  <c r="C105" i="1"/>
  <c r="L84" i="1"/>
  <c r="U63" i="1"/>
  <c r="I63" i="1"/>
  <c r="R42" i="1"/>
  <c r="F42" i="1"/>
  <c r="C104" i="1"/>
  <c r="L83" i="1"/>
  <c r="U62" i="1"/>
  <c r="I62" i="1"/>
  <c r="R41" i="1"/>
  <c r="F41" i="1"/>
  <c r="F103" i="1"/>
  <c r="O82" i="1"/>
  <c r="C82" i="1"/>
  <c r="L61" i="1"/>
  <c r="C61" i="1"/>
  <c r="L40" i="1"/>
  <c r="I102" i="1"/>
  <c r="R81" i="1"/>
  <c r="F81" i="1"/>
  <c r="O60" i="1"/>
  <c r="C60" i="1"/>
  <c r="L39" i="1"/>
  <c r="I101" i="1"/>
  <c r="R80" i="1"/>
  <c r="F80" i="1"/>
  <c r="O59" i="1"/>
  <c r="C59" i="1"/>
  <c r="L38" i="1"/>
  <c r="Z5" i="7"/>
  <c r="R121" i="7" s="1"/>
  <c r="U79" i="1"/>
  <c r="L79" i="1"/>
  <c r="U58" i="1"/>
  <c r="L5" i="7"/>
  <c r="B69" i="7" s="1"/>
  <c r="U37" i="1"/>
  <c r="D5" i="7"/>
  <c r="J17" i="7" s="1"/>
  <c r="F99" i="1"/>
  <c r="E93" i="1" s="1"/>
  <c r="R78" i="1"/>
  <c r="Q72" i="1" s="1"/>
  <c r="F78" i="1"/>
  <c r="E72" i="1" s="1"/>
  <c r="O57" i="1"/>
  <c r="N51" i="1" s="1"/>
  <c r="C57" i="1"/>
  <c r="B51" i="1" s="1"/>
  <c r="L36" i="1"/>
  <c r="K30" i="1" s="1"/>
  <c r="U14" i="5"/>
  <c r="T13" i="5"/>
  <c r="Y14" i="5"/>
  <c r="Y21" i="5" s="1"/>
  <c r="S13" i="5"/>
  <c r="V13" i="5"/>
  <c r="V20" i="5" s="1"/>
  <c r="X2" i="1"/>
  <c r="E97" i="1" s="1"/>
  <c r="E90" i="1" s="1"/>
  <c r="C8" i="7"/>
  <c r="F20" i="7" s="1"/>
  <c r="E35" i="1"/>
  <c r="B2" i="7"/>
  <c r="B15" i="7" s="1"/>
  <c r="Y26" i="5"/>
  <c r="V22" i="4"/>
  <c r="B56" i="1"/>
  <c r="N56" i="1"/>
  <c r="S22" i="4"/>
  <c r="E77" i="1"/>
  <c r="T77" i="1"/>
  <c r="O22" i="4"/>
  <c r="J22" i="4"/>
  <c r="R4" i="5"/>
  <c r="Q77" i="1"/>
  <c r="K35" i="1"/>
  <c r="L7" i="7"/>
  <c r="B71" i="7" s="1"/>
  <c r="O4" i="7"/>
  <c r="N68" i="7" s="1"/>
  <c r="L101" i="1"/>
  <c r="R79" i="1"/>
  <c r="D7" i="7"/>
  <c r="J19" i="7" s="1"/>
  <c r="G4" i="7"/>
  <c r="B42" i="7" s="1"/>
  <c r="F59" i="1"/>
  <c r="U6" i="7"/>
  <c r="R96" i="7" s="1"/>
  <c r="X14" i="5"/>
  <c r="X21" i="5" s="1"/>
  <c r="Q2" i="1"/>
  <c r="E76" i="1" s="1"/>
  <c r="E69" i="1" s="1"/>
  <c r="Y10" i="7"/>
  <c r="N126" i="7" s="1"/>
  <c r="M6" i="7"/>
  <c r="F70" i="7" s="1"/>
  <c r="N3" i="7"/>
  <c r="K68" i="7" s="1"/>
  <c r="K69" i="7" s="1"/>
  <c r="K70" i="7" s="1"/>
  <c r="K71" i="7" s="1"/>
  <c r="K72" i="7" s="1"/>
  <c r="K73" i="7" s="1"/>
  <c r="K74" i="7" s="1"/>
  <c r="M14" i="5"/>
  <c r="M21" i="5" s="1"/>
  <c r="Q10" i="7"/>
  <c r="B100" i="7" s="1"/>
  <c r="E6" i="7"/>
  <c r="N18" i="7" s="1"/>
  <c r="L105" i="1"/>
  <c r="L58" i="1"/>
  <c r="Z9" i="7"/>
  <c r="R125" i="7" s="1"/>
  <c r="V5" i="7"/>
  <c r="B121" i="7" s="1"/>
  <c r="I84" i="1"/>
  <c r="B9" i="7"/>
  <c r="B21" i="7" s="1"/>
  <c r="N5" i="7"/>
  <c r="J69" i="7" s="1"/>
  <c r="H36" i="1"/>
  <c r="H29" i="1" s="1"/>
  <c r="D3" i="7"/>
  <c r="M3" i="7"/>
  <c r="G68" i="7" s="1"/>
  <c r="G69" i="7" s="1"/>
  <c r="G70" i="7" s="1"/>
  <c r="G71" i="7" s="1"/>
  <c r="G72" i="7" s="1"/>
  <c r="G73" i="7" s="1"/>
  <c r="G74" i="7" s="1"/>
  <c r="T57" i="1"/>
  <c r="V57" i="1" s="1"/>
  <c r="S3" i="7"/>
  <c r="K94" i="7" s="1"/>
  <c r="K95" i="7" s="1"/>
  <c r="K96" i="7" s="1"/>
  <c r="K97" i="7" s="1"/>
  <c r="K98" i="7" s="1"/>
  <c r="K99" i="7" s="1"/>
  <c r="K100" i="7" s="1"/>
  <c r="K3" i="7"/>
  <c r="S42" i="7" s="1"/>
  <c r="S43" i="7" s="1"/>
  <c r="S44" i="7" s="1"/>
  <c r="S45" i="7" s="1"/>
  <c r="S46" i="7" s="1"/>
  <c r="S47" i="7" s="1"/>
  <c r="S48" i="7" s="1"/>
  <c r="C3" i="7"/>
  <c r="G16" i="7" s="1"/>
  <c r="G17" i="7" s="1"/>
  <c r="G18" i="7" s="1"/>
  <c r="G19" i="7" s="1"/>
  <c r="G20" i="7" s="1"/>
  <c r="G21" i="7" s="1"/>
  <c r="G22" i="7" s="1"/>
  <c r="R3" i="7"/>
  <c r="Z4" i="1"/>
  <c r="W3" i="7"/>
  <c r="G120" i="7" s="1"/>
  <c r="G121" i="7" s="1"/>
  <c r="G122" i="7" s="1"/>
  <c r="G123" i="7" s="1"/>
  <c r="G124" i="7" s="1"/>
  <c r="G125" i="7" s="1"/>
  <c r="G126" i="7" s="1"/>
  <c r="T14" i="5"/>
  <c r="D14" i="5"/>
  <c r="Z2" i="1"/>
  <c r="K97" i="1" s="1"/>
  <c r="K90" i="1" s="1"/>
  <c r="D12" i="1"/>
  <c r="Q13" i="5"/>
  <c r="F12" i="1"/>
  <c r="E12" i="1"/>
  <c r="I2" i="1"/>
  <c r="B55" i="1" s="1"/>
  <c r="B48" i="1" s="1"/>
  <c r="C11" i="7"/>
  <c r="F23" i="7" s="1"/>
  <c r="K2" i="1"/>
  <c r="H55" i="1" s="1"/>
  <c r="H48" i="1" s="1"/>
  <c r="U2" i="1"/>
  <c r="Q76" i="1" s="1"/>
  <c r="Q69" i="1" s="1"/>
  <c r="E2" i="1"/>
  <c r="K34" i="1" s="1"/>
  <c r="K27" i="1" s="1"/>
  <c r="I12" i="1"/>
  <c r="Q12" i="1"/>
  <c r="M12" i="1"/>
  <c r="J11" i="7"/>
  <c r="N49" i="7" s="1"/>
  <c r="B11" i="7"/>
  <c r="B23" i="7" s="1"/>
  <c r="X12" i="1"/>
  <c r="K12" i="1"/>
  <c r="U12" i="1"/>
  <c r="X13" i="5"/>
  <c r="X20" i="5" s="1"/>
  <c r="D2" i="1"/>
  <c r="H34" i="1" s="1"/>
  <c r="H27" i="1" s="1"/>
  <c r="C26" i="5"/>
  <c r="C4" i="5"/>
  <c r="X10" i="7"/>
  <c r="J126" i="7" s="1"/>
  <c r="P10" i="7"/>
  <c r="R74" i="7" s="1"/>
  <c r="H10" i="7"/>
  <c r="F48" i="7" s="1"/>
  <c r="Y9" i="7"/>
  <c r="N125" i="7" s="1"/>
  <c r="Q9" i="7"/>
  <c r="B99" i="7" s="1"/>
  <c r="I9" i="7"/>
  <c r="J47" i="7" s="1"/>
  <c r="R8" i="7"/>
  <c r="F98" i="7" s="1"/>
  <c r="B8" i="7"/>
  <c r="B20" i="7" s="1"/>
  <c r="S7" i="7"/>
  <c r="J97" i="7" s="1"/>
  <c r="K7" i="7"/>
  <c r="R45" i="7" s="1"/>
  <c r="C7" i="7"/>
  <c r="F19" i="7" s="1"/>
  <c r="T6" i="7"/>
  <c r="N96" i="7" s="1"/>
  <c r="L6" i="7"/>
  <c r="B70" i="7" s="1"/>
  <c r="D6" i="7"/>
  <c r="J18" i="7" s="1"/>
  <c r="E5" i="7"/>
  <c r="N17" i="7" s="1"/>
  <c r="V4" i="7"/>
  <c r="B120" i="7" s="1"/>
  <c r="N4" i="7"/>
  <c r="J68" i="7" s="1"/>
  <c r="F4" i="7"/>
  <c r="R16" i="7" s="1"/>
  <c r="X2" i="7"/>
  <c r="J119" i="7" s="1"/>
  <c r="P2" i="7"/>
  <c r="R67" i="7" s="1"/>
  <c r="H2" i="7"/>
  <c r="F41" i="7" s="1"/>
  <c r="I10" i="7"/>
  <c r="J48" i="7" s="1"/>
  <c r="T7" i="7"/>
  <c r="N97" i="7" s="1"/>
  <c r="M22" i="4"/>
  <c r="B35" i="1"/>
  <c r="H77" i="1"/>
  <c r="Q56" i="1"/>
  <c r="E56" i="1"/>
  <c r="N35" i="1"/>
  <c r="B98" i="1"/>
  <c r="I81" i="1"/>
  <c r="I37" i="1"/>
  <c r="W10" i="7"/>
  <c r="F126" i="7" s="1"/>
  <c r="O10" i="7"/>
  <c r="N74" i="7" s="1"/>
  <c r="G10" i="7"/>
  <c r="B48" i="7" s="1"/>
  <c r="X9" i="7"/>
  <c r="J125" i="7" s="1"/>
  <c r="P9" i="7"/>
  <c r="R73" i="7" s="1"/>
  <c r="H9" i="7"/>
  <c r="F47" i="7" s="1"/>
  <c r="Y8" i="7"/>
  <c r="N124" i="7" s="1"/>
  <c r="Q8" i="7"/>
  <c r="B98" i="7" s="1"/>
  <c r="I8" i="7"/>
  <c r="J46" i="7" s="1"/>
  <c r="Z7" i="7"/>
  <c r="R123" i="7" s="1"/>
  <c r="J7" i="7"/>
  <c r="N45" i="7" s="1"/>
  <c r="B7" i="7"/>
  <c r="B19" i="7" s="1"/>
  <c r="S6" i="7"/>
  <c r="J96" i="7" s="1"/>
  <c r="K6" i="7"/>
  <c r="R44" i="7" s="1"/>
  <c r="C6" i="7"/>
  <c r="F18" i="7" s="1"/>
  <c r="U4" i="7"/>
  <c r="R94" i="7" s="1"/>
  <c r="M4" i="7"/>
  <c r="F68" i="7" s="1"/>
  <c r="E4" i="7"/>
  <c r="N16" i="7" s="1"/>
  <c r="J9" i="7"/>
  <c r="N47" i="7" s="1"/>
  <c r="X22" i="4"/>
  <c r="V10" i="7"/>
  <c r="B126" i="7" s="1"/>
  <c r="N10" i="7"/>
  <c r="J74" i="7" s="1"/>
  <c r="F10" i="7"/>
  <c r="R22" i="7" s="1"/>
  <c r="W9" i="7"/>
  <c r="F125" i="7" s="1"/>
  <c r="O9" i="7"/>
  <c r="N73" i="7" s="1"/>
  <c r="G9" i="7"/>
  <c r="B47" i="7" s="1"/>
  <c r="X8" i="7"/>
  <c r="J124" i="7" s="1"/>
  <c r="P8" i="7"/>
  <c r="R72" i="7" s="1"/>
  <c r="H8" i="7"/>
  <c r="F46" i="7" s="1"/>
  <c r="Y7" i="7"/>
  <c r="N123" i="7" s="1"/>
  <c r="Q7" i="7"/>
  <c r="B97" i="7" s="1"/>
  <c r="I7" i="7"/>
  <c r="J45" i="7" s="1"/>
  <c r="R6" i="7"/>
  <c r="F96" i="7" s="1"/>
  <c r="B6" i="7"/>
  <c r="B18" i="7" s="1"/>
  <c r="S5" i="7"/>
  <c r="J95" i="7" s="1"/>
  <c r="K5" i="7"/>
  <c r="R43" i="7" s="1"/>
  <c r="C5" i="7"/>
  <c r="F17" i="7" s="1"/>
  <c r="T4" i="7"/>
  <c r="N94" i="7" s="1"/>
  <c r="L4" i="7"/>
  <c r="B68" i="7" s="1"/>
  <c r="D4" i="7"/>
  <c r="J16" i="7" s="1"/>
  <c r="K8" i="7"/>
  <c r="R46" i="7" s="1"/>
  <c r="U10" i="7"/>
  <c r="R100" i="7" s="1"/>
  <c r="M10" i="7"/>
  <c r="F74" i="7" s="1"/>
  <c r="E10" i="7"/>
  <c r="N22" i="7" s="1"/>
  <c r="V9" i="7"/>
  <c r="B125" i="7" s="1"/>
  <c r="N9" i="7"/>
  <c r="J73" i="7" s="1"/>
  <c r="F9" i="7"/>
  <c r="R21" i="7" s="1"/>
  <c r="W8" i="7"/>
  <c r="F124" i="7" s="1"/>
  <c r="O8" i="7"/>
  <c r="N72" i="7" s="1"/>
  <c r="G8" i="7"/>
  <c r="B46" i="7" s="1"/>
  <c r="X7" i="7"/>
  <c r="J123" i="7" s="1"/>
  <c r="P7" i="7"/>
  <c r="R71" i="7" s="1"/>
  <c r="H7" i="7"/>
  <c r="F45" i="7" s="1"/>
  <c r="Y6" i="7"/>
  <c r="N122" i="7" s="1"/>
  <c r="Q6" i="7"/>
  <c r="B96" i="7" s="1"/>
  <c r="I6" i="7"/>
  <c r="J44" i="7" s="1"/>
  <c r="R5" i="7"/>
  <c r="F95" i="7" s="1"/>
  <c r="J5" i="7"/>
  <c r="N43" i="7" s="1"/>
  <c r="B5" i="7"/>
  <c r="B17" i="7" s="1"/>
  <c r="S4" i="7"/>
  <c r="J94" i="7" s="1"/>
  <c r="K4" i="7"/>
  <c r="R42" i="7" s="1"/>
  <c r="C4" i="7"/>
  <c r="F16" i="7" s="1"/>
  <c r="T10" i="7"/>
  <c r="N100" i="7" s="1"/>
  <c r="L10" i="7"/>
  <c r="B74" i="7" s="1"/>
  <c r="D10" i="7"/>
  <c r="J22" i="7" s="1"/>
  <c r="U9" i="7"/>
  <c r="R99" i="7" s="1"/>
  <c r="M9" i="7"/>
  <c r="F73" i="7" s="1"/>
  <c r="E9" i="7"/>
  <c r="N21" i="7" s="1"/>
  <c r="V8" i="7"/>
  <c r="B124" i="7" s="1"/>
  <c r="N8" i="7"/>
  <c r="J72" i="7" s="1"/>
  <c r="F8" i="7"/>
  <c r="R20" i="7" s="1"/>
  <c r="W7" i="7"/>
  <c r="F123" i="7" s="1"/>
  <c r="O7" i="7"/>
  <c r="N71" i="7" s="1"/>
  <c r="G7" i="7"/>
  <c r="B45" i="7" s="1"/>
  <c r="X6" i="7"/>
  <c r="J122" i="7" s="1"/>
  <c r="P6" i="7"/>
  <c r="R70" i="7" s="1"/>
  <c r="H6" i="7"/>
  <c r="F44" i="7" s="1"/>
  <c r="Q5" i="7"/>
  <c r="B95" i="7" s="1"/>
  <c r="I5" i="7"/>
  <c r="J43" i="7" s="1"/>
  <c r="Z4" i="7"/>
  <c r="R120" i="7" s="1"/>
  <c r="R4" i="7"/>
  <c r="F94" i="7" s="1"/>
  <c r="J4" i="7"/>
  <c r="N42" i="7" s="1"/>
  <c r="B4" i="7"/>
  <c r="B16" i="7" s="1"/>
  <c r="T2" i="7"/>
  <c r="N93" i="7" s="1"/>
  <c r="L2" i="7"/>
  <c r="B67" i="7" s="1"/>
  <c r="D2" i="7"/>
  <c r="J15" i="7" s="1"/>
  <c r="R9" i="7"/>
  <c r="F99" i="7" s="1"/>
  <c r="S8" i="7"/>
  <c r="J98" i="7" s="1"/>
  <c r="F5" i="7"/>
  <c r="R17" i="7" s="1"/>
  <c r="K98" i="1"/>
  <c r="F63" i="1"/>
  <c r="S10" i="7"/>
  <c r="J100" i="7" s="1"/>
  <c r="K10" i="7"/>
  <c r="R48" i="7" s="1"/>
  <c r="C10" i="7"/>
  <c r="F22" i="7" s="1"/>
  <c r="T9" i="7"/>
  <c r="N99" i="7" s="1"/>
  <c r="L9" i="7"/>
  <c r="B73" i="7" s="1"/>
  <c r="D9" i="7"/>
  <c r="J21" i="7" s="1"/>
  <c r="U8" i="7"/>
  <c r="R98" i="7" s="1"/>
  <c r="M8" i="7"/>
  <c r="F72" i="7" s="1"/>
  <c r="E8" i="7"/>
  <c r="N20" i="7" s="1"/>
  <c r="V7" i="7"/>
  <c r="B123" i="7" s="1"/>
  <c r="N7" i="7"/>
  <c r="J71" i="7" s="1"/>
  <c r="F7" i="7"/>
  <c r="R19" i="7" s="1"/>
  <c r="W6" i="7"/>
  <c r="F122" i="7" s="1"/>
  <c r="O6" i="7"/>
  <c r="N70" i="7" s="1"/>
  <c r="G6" i="7"/>
  <c r="B44" i="7" s="1"/>
  <c r="X5" i="7"/>
  <c r="J121" i="7" s="1"/>
  <c r="P5" i="7"/>
  <c r="R69" i="7" s="1"/>
  <c r="H5" i="7"/>
  <c r="F43" i="7" s="1"/>
  <c r="Y4" i="7"/>
  <c r="N120" i="7" s="1"/>
  <c r="Q4" i="7"/>
  <c r="B94" i="7" s="1"/>
  <c r="I4" i="7"/>
  <c r="J42" i="7" s="1"/>
  <c r="B10" i="7"/>
  <c r="B22" i="7" s="1"/>
  <c r="S9" i="7"/>
  <c r="J99" i="7" s="1"/>
  <c r="K9" i="7"/>
  <c r="R47" i="7" s="1"/>
  <c r="C9" i="7"/>
  <c r="F21" i="7" s="1"/>
  <c r="T8" i="7"/>
  <c r="N98" i="7" s="1"/>
  <c r="L8" i="7"/>
  <c r="B72" i="7" s="1"/>
  <c r="D8" i="7"/>
  <c r="J20" i="7" s="1"/>
  <c r="U7" i="7"/>
  <c r="R97" i="7" s="1"/>
  <c r="M7" i="7"/>
  <c r="F71" i="7" s="1"/>
  <c r="E7" i="7"/>
  <c r="N19" i="7" s="1"/>
  <c r="V6" i="7"/>
  <c r="B122" i="7" s="1"/>
  <c r="N6" i="7"/>
  <c r="J70" i="7" s="1"/>
  <c r="F6" i="7"/>
  <c r="R18" i="7" s="1"/>
  <c r="W5" i="7"/>
  <c r="F121" i="7" s="1"/>
  <c r="O5" i="7"/>
  <c r="N69" i="7" s="1"/>
  <c r="G5" i="7"/>
  <c r="B43" i="7" s="1"/>
  <c r="X4" i="7"/>
  <c r="J120" i="7" s="1"/>
  <c r="P4" i="7"/>
  <c r="R68" i="7" s="1"/>
  <c r="H4" i="7"/>
  <c r="F42" i="7" s="1"/>
  <c r="Y4" i="1"/>
  <c r="T4" i="1"/>
  <c r="T12" i="1"/>
  <c r="N2" i="1"/>
  <c r="Q55" i="1" s="1"/>
  <c r="Q48" i="1" s="1"/>
  <c r="M2" i="1"/>
  <c r="N55" i="1" s="1"/>
  <c r="N48" i="1" s="1"/>
  <c r="M13" i="5"/>
  <c r="M20" i="5" s="1"/>
  <c r="Z12" i="1"/>
  <c r="F2" i="1"/>
  <c r="N34" i="1" s="1"/>
  <c r="N27" i="1" s="1"/>
  <c r="F13" i="5"/>
  <c r="F20" i="5" s="1"/>
  <c r="T2" i="1"/>
  <c r="N76" i="1" s="1"/>
  <c r="N69" i="1" s="1"/>
  <c r="N14" i="5"/>
  <c r="N21" i="5" s="1"/>
  <c r="H71" i="1"/>
  <c r="E29" i="1"/>
  <c r="E37" i="1"/>
  <c r="E38" i="1" s="1"/>
  <c r="E39" i="1" s="1"/>
  <c r="E40" i="1" s="1"/>
  <c r="E41" i="1" s="1"/>
  <c r="E42" i="1" s="1"/>
  <c r="F4" i="1"/>
  <c r="B4" i="1"/>
  <c r="H2" i="1"/>
  <c r="T34" i="1" s="1"/>
  <c r="T27" i="1" s="1"/>
  <c r="L14" i="5"/>
  <c r="H12" i="1"/>
  <c r="L12" i="1"/>
  <c r="Y2" i="1"/>
  <c r="H97" i="1" s="1"/>
  <c r="H90" i="1" s="1"/>
  <c r="L2" i="1"/>
  <c r="K55" i="1" s="1"/>
  <c r="K48" i="1" s="1"/>
  <c r="Y12" i="1"/>
  <c r="Z20" i="5"/>
  <c r="Z21" i="5"/>
  <c r="Y20" i="5"/>
  <c r="P21" i="5"/>
  <c r="O20" i="5"/>
  <c r="L20" i="5"/>
  <c r="K21" i="5"/>
  <c r="K20" i="5"/>
  <c r="H20" i="5"/>
  <c r="G20" i="5"/>
  <c r="F21" i="5"/>
  <c r="E3" i="7" l="1"/>
  <c r="O16" i="7" s="1"/>
  <c r="O17" i="7" s="1"/>
  <c r="O18" i="7" s="1"/>
  <c r="O19" i="7" s="1"/>
  <c r="O20" i="7" s="1"/>
  <c r="O21" i="7" s="1"/>
  <c r="O22" i="7" s="1"/>
  <c r="T104" i="1"/>
  <c r="V104" i="1" s="1"/>
  <c r="B147" i="1"/>
  <c r="D147" i="1" s="1"/>
  <c r="D137" i="1" s="1"/>
  <c r="E147" i="1"/>
  <c r="G147" i="1" s="1"/>
  <c r="G137" i="1" s="1"/>
  <c r="S95" i="1"/>
  <c r="K37" i="1"/>
  <c r="K38" i="1" s="1"/>
  <c r="K99" i="1"/>
  <c r="M99" i="1" s="1"/>
  <c r="D124" i="1"/>
  <c r="B125" i="1"/>
  <c r="M123" i="1"/>
  <c r="K124" i="1"/>
  <c r="P103" i="1"/>
  <c r="N104" i="1"/>
  <c r="P145" i="1"/>
  <c r="N146" i="1"/>
  <c r="G3" i="7"/>
  <c r="C42" i="7" s="1"/>
  <c r="C43" i="7" s="1"/>
  <c r="C44" i="7" s="1"/>
  <c r="C45" i="7" s="1"/>
  <c r="C46" i="7" s="1"/>
  <c r="C47" i="7" s="1"/>
  <c r="C48" i="7" s="1"/>
  <c r="G124" i="1"/>
  <c r="E125" i="1"/>
  <c r="J145" i="1"/>
  <c r="H146" i="1"/>
  <c r="S124" i="1"/>
  <c r="Q125" i="1"/>
  <c r="P125" i="1"/>
  <c r="N126" i="1"/>
  <c r="P126" i="1" s="1"/>
  <c r="G94" i="7"/>
  <c r="G95" i="7" s="1"/>
  <c r="G96" i="7" s="1"/>
  <c r="G97" i="7" s="1"/>
  <c r="G98" i="7" s="1"/>
  <c r="G99" i="7" s="1"/>
  <c r="G100" i="7" s="1"/>
  <c r="K147" i="1"/>
  <c r="M147" i="1" s="1"/>
  <c r="H126" i="1"/>
  <c r="J126" i="1" s="1"/>
  <c r="T126" i="1"/>
  <c r="V126" i="1" s="1"/>
  <c r="O4" i="5"/>
  <c r="J4" i="5"/>
  <c r="M36" i="1"/>
  <c r="X3" i="7"/>
  <c r="K120" i="7" s="1"/>
  <c r="K121" i="7" s="1"/>
  <c r="K122" i="7" s="1"/>
  <c r="K123" i="7" s="1"/>
  <c r="K124" i="7" s="1"/>
  <c r="K125" i="7" s="1"/>
  <c r="K126" i="7" s="1"/>
  <c r="M78" i="1"/>
  <c r="V3" i="7"/>
  <c r="C120" i="7" s="1"/>
  <c r="C121" i="7" s="1"/>
  <c r="C122" i="7" s="1"/>
  <c r="C123" i="7" s="1"/>
  <c r="C124" i="7" s="1"/>
  <c r="C125" i="7" s="1"/>
  <c r="C126" i="7" s="1"/>
  <c r="G11" i="7"/>
  <c r="B49" i="7" s="1"/>
  <c r="J78" i="1"/>
  <c r="T36" i="1"/>
  <c r="T37" i="1" s="1"/>
  <c r="T38" i="1" s="1"/>
  <c r="T39" i="1" s="1"/>
  <c r="Q37" i="1"/>
  <c r="Q38" i="1" s="1"/>
  <c r="Q39" i="1" s="1"/>
  <c r="S39" i="1" s="1"/>
  <c r="S36" i="1"/>
  <c r="H26" i="5"/>
  <c r="P11" i="7"/>
  <c r="R75" i="7" s="1"/>
  <c r="K71" i="1"/>
  <c r="N50" i="1"/>
  <c r="V11" i="7"/>
  <c r="B127" i="7" s="1"/>
  <c r="Q3" i="7"/>
  <c r="C94" i="7" s="1"/>
  <c r="C95" i="7" s="1"/>
  <c r="C96" i="7" s="1"/>
  <c r="C97" i="7" s="1"/>
  <c r="C98" i="7" s="1"/>
  <c r="C99" i="7" s="1"/>
  <c r="C100" i="7" s="1"/>
  <c r="R64" i="1"/>
  <c r="D99" i="1"/>
  <c r="T71" i="1"/>
  <c r="W11" i="7"/>
  <c r="F127" i="7" s="1"/>
  <c r="B78" i="1"/>
  <c r="B71" i="1" s="1"/>
  <c r="T79" i="1"/>
  <c r="T80" i="1" s="1"/>
  <c r="J57" i="1"/>
  <c r="E92" i="1"/>
  <c r="Q29" i="1"/>
  <c r="G99" i="1"/>
  <c r="B92" i="1"/>
  <c r="H58" i="1"/>
  <c r="J58" i="1" s="1"/>
  <c r="J36" i="1"/>
  <c r="E101" i="1"/>
  <c r="G101" i="1" s="1"/>
  <c r="N26" i="5"/>
  <c r="V4" i="5"/>
  <c r="S4" i="5"/>
  <c r="R11" i="7"/>
  <c r="F101" i="7" s="1"/>
  <c r="S11" i="7"/>
  <c r="J101" i="7" s="1"/>
  <c r="P3" i="7"/>
  <c r="S68" i="7" s="1"/>
  <c r="S69" i="7" s="1"/>
  <c r="S70" i="7" s="1"/>
  <c r="S71" i="7" s="1"/>
  <c r="S72" i="7" s="1"/>
  <c r="S73" i="7" s="1"/>
  <c r="S74" i="7" s="1"/>
  <c r="L3" i="7"/>
  <c r="C68" i="7" s="1"/>
  <c r="C69" i="7" s="1"/>
  <c r="C70" i="7" s="1"/>
  <c r="C71" i="7" s="1"/>
  <c r="C72" i="7" s="1"/>
  <c r="C73" i="7" s="1"/>
  <c r="C74" i="7" s="1"/>
  <c r="P57" i="1"/>
  <c r="Q21" i="5"/>
  <c r="E71" i="1"/>
  <c r="E79" i="1"/>
  <c r="E80" i="1" s="1"/>
  <c r="G78" i="1"/>
  <c r="Q50" i="1"/>
  <c r="N11" i="7"/>
  <c r="J75" i="7" s="1"/>
  <c r="I26" i="5"/>
  <c r="U21" i="5"/>
  <c r="T50" i="1"/>
  <c r="Q58" i="1"/>
  <c r="S58" i="1" s="1"/>
  <c r="T58" i="1"/>
  <c r="T59" i="1" s="1"/>
  <c r="R12" i="5"/>
  <c r="L99" i="11"/>
  <c r="L186" i="11"/>
  <c r="S99" i="11"/>
  <c r="S186" i="11"/>
  <c r="Y99" i="11"/>
  <c r="Y186" i="11"/>
  <c r="M99" i="11"/>
  <c r="M186" i="11"/>
  <c r="Q186" i="11"/>
  <c r="Q99" i="11"/>
  <c r="I3" i="7"/>
  <c r="K42" i="7" s="1"/>
  <c r="K43" i="7" s="1"/>
  <c r="K44" i="7" s="1"/>
  <c r="K45" i="7" s="1"/>
  <c r="K46" i="7" s="1"/>
  <c r="K47" i="7" s="1"/>
  <c r="K48" i="7" s="1"/>
  <c r="J186" i="11"/>
  <c r="J99" i="11"/>
  <c r="H99" i="11"/>
  <c r="H186" i="11"/>
  <c r="O99" i="11"/>
  <c r="O186" i="11"/>
  <c r="R26" i="5"/>
  <c r="P99" i="11"/>
  <c r="P186" i="11"/>
  <c r="E57" i="1"/>
  <c r="N186" i="11"/>
  <c r="N99" i="11"/>
  <c r="T4" i="5"/>
  <c r="L4" i="5"/>
  <c r="B57" i="1"/>
  <c r="B50" i="1" s="1"/>
  <c r="V186" i="11"/>
  <c r="V99" i="11"/>
  <c r="G186" i="11"/>
  <c r="G99" i="11"/>
  <c r="I186" i="11"/>
  <c r="I99" i="11"/>
  <c r="T99" i="11"/>
  <c r="T186" i="11"/>
  <c r="X186" i="11"/>
  <c r="X99" i="11"/>
  <c r="U186" i="11"/>
  <c r="U99" i="11"/>
  <c r="R186" i="11"/>
  <c r="R99" i="11"/>
  <c r="W99" i="11"/>
  <c r="W186" i="11"/>
  <c r="Z186" i="11"/>
  <c r="Z99" i="11"/>
  <c r="Q78" i="1"/>
  <c r="K99" i="11"/>
  <c r="K186" i="11"/>
  <c r="Z22" i="5"/>
  <c r="Z23" i="5"/>
  <c r="Y22" i="5"/>
  <c r="Y23" i="5"/>
  <c r="X22" i="5"/>
  <c r="X23" i="5"/>
  <c r="W22" i="5"/>
  <c r="W23" i="5"/>
  <c r="V22" i="5"/>
  <c r="V23" i="5"/>
  <c r="P23" i="5"/>
  <c r="P22" i="5"/>
  <c r="O23" i="5"/>
  <c r="O22" i="5"/>
  <c r="N23" i="5"/>
  <c r="N22" i="5"/>
  <c r="M23" i="5"/>
  <c r="M22" i="5"/>
  <c r="K23" i="5"/>
  <c r="K22" i="5"/>
  <c r="H22" i="5"/>
  <c r="H23" i="5"/>
  <c r="G22" i="5"/>
  <c r="G23" i="5"/>
  <c r="H37" i="1"/>
  <c r="H38" i="1" s="1"/>
  <c r="F22" i="5"/>
  <c r="F23" i="5"/>
  <c r="C12" i="5"/>
  <c r="O26" i="5"/>
  <c r="Y4" i="5"/>
  <c r="F4" i="5"/>
  <c r="F26" i="5"/>
  <c r="N36" i="1"/>
  <c r="N37" i="1" s="1"/>
  <c r="F3" i="7"/>
  <c r="S16" i="7" s="1"/>
  <c r="S17" i="7" s="1"/>
  <c r="S18" i="7" s="1"/>
  <c r="S19" i="7" s="1"/>
  <c r="S20" i="7" s="1"/>
  <c r="S21" i="7" s="1"/>
  <c r="S22" i="7" s="1"/>
  <c r="H99" i="1"/>
  <c r="J99" i="1" s="1"/>
  <c r="Y3" i="7"/>
  <c r="O120" i="7" s="1"/>
  <c r="O121" i="7" s="1"/>
  <c r="O122" i="7" s="1"/>
  <c r="O123" i="7" s="1"/>
  <c r="O124" i="7" s="1"/>
  <c r="O125" i="7" s="1"/>
  <c r="O126" i="7" s="1"/>
  <c r="Z3" i="7"/>
  <c r="S120" i="7" s="1"/>
  <c r="S121" i="7" s="1"/>
  <c r="S122" i="7" s="1"/>
  <c r="S123" i="7" s="1"/>
  <c r="S124" i="7" s="1"/>
  <c r="S125" i="7" s="1"/>
  <c r="S126" i="7" s="1"/>
  <c r="K50" i="1"/>
  <c r="M57" i="1"/>
  <c r="K58" i="1"/>
  <c r="K16" i="7"/>
  <c r="K17" i="7" s="1"/>
  <c r="K18" i="7" s="1"/>
  <c r="K19" i="7" s="1"/>
  <c r="K20" i="7" s="1"/>
  <c r="K21" i="7" s="1"/>
  <c r="K22" i="7" s="1"/>
  <c r="B36" i="1"/>
  <c r="B29" i="1" s="1"/>
  <c r="B3" i="7"/>
  <c r="C16" i="7" s="1"/>
  <c r="C17" i="7" s="1"/>
  <c r="C18" i="7" s="1"/>
  <c r="C19" i="7" s="1"/>
  <c r="C20" i="7" s="1"/>
  <c r="C21" i="7" s="1"/>
  <c r="C22" i="7" s="1"/>
  <c r="N78" i="1"/>
  <c r="T3" i="7"/>
  <c r="O94" i="7" s="1"/>
  <c r="O95" i="7" s="1"/>
  <c r="O96" i="7" s="1"/>
  <c r="O97" i="7" s="1"/>
  <c r="O98" i="7" s="1"/>
  <c r="O99" i="7" s="1"/>
  <c r="O100" i="7" s="1"/>
  <c r="F106" i="1"/>
  <c r="X11" i="7"/>
  <c r="J127" i="7" s="1"/>
  <c r="O85" i="1"/>
  <c r="T11" i="7"/>
  <c r="N101" i="7" s="1"/>
  <c r="L64" i="1"/>
  <c r="L11" i="7"/>
  <c r="B75" i="7" s="1"/>
  <c r="I43" i="1"/>
  <c r="D11" i="7"/>
  <c r="J23" i="7" s="1"/>
  <c r="U43" i="1"/>
  <c r="H11" i="7"/>
  <c r="F49" i="7" s="1"/>
  <c r="L106" i="1"/>
  <c r="Z11" i="7"/>
  <c r="R127" i="7" s="1"/>
  <c r="O64" i="1"/>
  <c r="M11" i="7"/>
  <c r="F75" i="7" s="1"/>
  <c r="I106" i="1"/>
  <c r="Y11" i="7"/>
  <c r="N127" i="7" s="1"/>
  <c r="F85" i="1"/>
  <c r="Q11" i="7"/>
  <c r="B101" i="7" s="1"/>
  <c r="L43" i="1"/>
  <c r="E11" i="7"/>
  <c r="N23" i="7" s="1"/>
  <c r="R85" i="1"/>
  <c r="U11" i="7"/>
  <c r="R101" i="7" s="1"/>
  <c r="C64" i="1"/>
  <c r="I11" i="7"/>
  <c r="J49" i="7" s="1"/>
  <c r="O43" i="1"/>
  <c r="F11" i="7"/>
  <c r="R23" i="7" s="1"/>
  <c r="I64" i="1"/>
  <c r="K11" i="7"/>
  <c r="R49" i="7" s="1"/>
  <c r="D4" i="5"/>
  <c r="D26" i="5"/>
  <c r="B4" i="5"/>
  <c r="B26" i="5"/>
  <c r="U4" i="5"/>
  <c r="U26" i="5"/>
  <c r="G26" i="5"/>
  <c r="G4" i="5"/>
  <c r="M26" i="5"/>
  <c r="M4" i="5"/>
  <c r="X26" i="5"/>
  <c r="X4" i="5"/>
  <c r="Q26" i="5"/>
  <c r="Q4" i="5"/>
  <c r="P58" i="1"/>
  <c r="N59" i="1"/>
  <c r="J79" i="1"/>
  <c r="H80" i="1"/>
  <c r="M79" i="1"/>
  <c r="K80" i="1"/>
  <c r="M37" i="1"/>
  <c r="B101" i="1"/>
  <c r="D100" i="1"/>
  <c r="Q20" i="5"/>
  <c r="I20" i="5"/>
  <c r="T21" i="5"/>
  <c r="R21" i="5"/>
  <c r="U20" i="5"/>
  <c r="T20" i="5"/>
  <c r="I21" i="5"/>
  <c r="S20" i="5"/>
  <c r="S21" i="5"/>
  <c r="R20" i="5"/>
  <c r="L21" i="5"/>
  <c r="L22" i="5" s="1"/>
  <c r="J21" i="5"/>
  <c r="J20" i="5"/>
  <c r="E21" i="5"/>
  <c r="E20" i="5"/>
  <c r="D21" i="5"/>
  <c r="D20" i="5"/>
  <c r="T105" i="1" l="1"/>
  <c r="V105" i="1" s="1"/>
  <c r="V95" i="1" s="1"/>
  <c r="P116" i="1"/>
  <c r="M124" i="1"/>
  <c r="K125" i="1"/>
  <c r="S125" i="1"/>
  <c r="Q126" i="1"/>
  <c r="S126" i="1" s="1"/>
  <c r="G125" i="1"/>
  <c r="E126" i="1"/>
  <c r="G126" i="1" s="1"/>
  <c r="P146" i="1"/>
  <c r="N147" i="1"/>
  <c r="P147" i="1" s="1"/>
  <c r="P104" i="1"/>
  <c r="N105" i="1"/>
  <c r="P105" i="1" s="1"/>
  <c r="D125" i="1"/>
  <c r="B126" i="1"/>
  <c r="D126" i="1" s="1"/>
  <c r="J146" i="1"/>
  <c r="H147" i="1"/>
  <c r="J147" i="1" s="1"/>
  <c r="V37" i="1"/>
  <c r="J116" i="1"/>
  <c r="M137" i="1"/>
  <c r="L23" i="5"/>
  <c r="V38" i="1"/>
  <c r="V58" i="1"/>
  <c r="S38" i="1"/>
  <c r="J26" i="5"/>
  <c r="T29" i="1"/>
  <c r="V36" i="1"/>
  <c r="Q59" i="1"/>
  <c r="Q60" i="1" s="1"/>
  <c r="H59" i="1"/>
  <c r="J59" i="1" s="1"/>
  <c r="E102" i="1"/>
  <c r="G102" i="1" s="1"/>
  <c r="Q40" i="1"/>
  <c r="Q41" i="1" s="1"/>
  <c r="H4" i="5"/>
  <c r="H12" i="5" s="1"/>
  <c r="S37" i="1"/>
  <c r="S26" i="5"/>
  <c r="B79" i="1"/>
  <c r="D79" i="1" s="1"/>
  <c r="V79" i="1"/>
  <c r="G79" i="1"/>
  <c r="N29" i="1"/>
  <c r="P36" i="1"/>
  <c r="I4" i="5"/>
  <c r="D78" i="1"/>
  <c r="V26" i="5"/>
  <c r="N4" i="5"/>
  <c r="J37" i="1"/>
  <c r="T26" i="5"/>
  <c r="B58" i="1"/>
  <c r="D58" i="1" s="1"/>
  <c r="V12" i="5"/>
  <c r="G12" i="5"/>
  <c r="J12" i="5"/>
  <c r="D57" i="1"/>
  <c r="Y12" i="5"/>
  <c r="Q12" i="5"/>
  <c r="X12" i="5"/>
  <c r="M12" i="5"/>
  <c r="S12" i="5"/>
  <c r="Q71" i="1"/>
  <c r="Q79" i="1"/>
  <c r="S78" i="1"/>
  <c r="L12" i="5"/>
  <c r="G57" i="1"/>
  <c r="E58" i="1"/>
  <c r="E50" i="1"/>
  <c r="T12" i="5"/>
  <c r="U12" i="5"/>
  <c r="O12" i="5"/>
  <c r="U23" i="5"/>
  <c r="U22" i="5"/>
  <c r="T23" i="5"/>
  <c r="T22" i="5"/>
  <c r="S22" i="5"/>
  <c r="S23" i="5"/>
  <c r="R22" i="5"/>
  <c r="R23" i="5"/>
  <c r="Q23" i="5"/>
  <c r="Q22" i="5"/>
  <c r="J22" i="5"/>
  <c r="J23" i="5"/>
  <c r="I23" i="5"/>
  <c r="I22" i="5"/>
  <c r="D22" i="5"/>
  <c r="D23" i="5"/>
  <c r="E22" i="5"/>
  <c r="E23" i="5"/>
  <c r="F12" i="5"/>
  <c r="B12" i="5"/>
  <c r="D12" i="5"/>
  <c r="B37" i="1"/>
  <c r="B38" i="1" s="1"/>
  <c r="B39" i="1" s="1"/>
  <c r="B40" i="1" s="1"/>
  <c r="B41" i="1" s="1"/>
  <c r="B42" i="1" s="1"/>
  <c r="D42" i="1" s="1"/>
  <c r="W26" i="5"/>
  <c r="W4" i="5"/>
  <c r="K100" i="1"/>
  <c r="K92" i="1"/>
  <c r="K59" i="1"/>
  <c r="M58" i="1"/>
  <c r="H92" i="1"/>
  <c r="H100" i="1"/>
  <c r="N79" i="1"/>
  <c r="N71" i="1"/>
  <c r="P78" i="1"/>
  <c r="Z26" i="5"/>
  <c r="Z4" i="5"/>
  <c r="E26" i="5"/>
  <c r="E4" i="5"/>
  <c r="K26" i="5"/>
  <c r="K4" i="5"/>
  <c r="P4" i="5"/>
  <c r="P26" i="5"/>
  <c r="P59" i="1"/>
  <c r="N60" i="1"/>
  <c r="P37" i="1"/>
  <c r="N38" i="1"/>
  <c r="D101" i="1"/>
  <c r="B102" i="1"/>
  <c r="T81" i="1"/>
  <c r="V80" i="1"/>
  <c r="J80" i="1"/>
  <c r="H81" i="1"/>
  <c r="G80" i="1"/>
  <c r="E81" i="1"/>
  <c r="T40" i="1"/>
  <c r="V39" i="1"/>
  <c r="K81" i="1"/>
  <c r="M80" i="1"/>
  <c r="M38" i="1"/>
  <c r="K39" i="1"/>
  <c r="J38" i="1"/>
  <c r="H39" i="1"/>
  <c r="V59" i="1"/>
  <c r="T60" i="1"/>
  <c r="Y27" i="5"/>
  <c r="F27" i="5"/>
  <c r="Z27" i="5"/>
  <c r="X27" i="5"/>
  <c r="W27" i="5"/>
  <c r="V27" i="5"/>
  <c r="P27" i="5"/>
  <c r="O27" i="5"/>
  <c r="N27" i="5"/>
  <c r="M27" i="5"/>
  <c r="K27" i="5"/>
  <c r="H27" i="5"/>
  <c r="G27" i="5"/>
  <c r="P137" i="1" l="1"/>
  <c r="S116" i="1"/>
  <c r="S40" i="1"/>
  <c r="J137" i="1"/>
  <c r="D116" i="1"/>
  <c r="M125" i="1"/>
  <c r="K126" i="1"/>
  <c r="M126" i="1" s="1"/>
  <c r="P95" i="1"/>
  <c r="G116" i="1"/>
  <c r="S59" i="1"/>
  <c r="H60" i="1"/>
  <c r="J60" i="1" s="1"/>
  <c r="E103" i="1"/>
  <c r="E104" i="1" s="1"/>
  <c r="B59" i="1"/>
  <c r="B60" i="1" s="1"/>
  <c r="I12" i="5"/>
  <c r="B80" i="1"/>
  <c r="D80" i="1" s="1"/>
  <c r="N12" i="5"/>
  <c r="K12" i="5"/>
  <c r="Z12" i="5"/>
  <c r="W12" i="5"/>
  <c r="S79" i="1"/>
  <c r="Q80" i="1"/>
  <c r="P12" i="5"/>
  <c r="G58" i="1"/>
  <c r="E59" i="1"/>
  <c r="E12" i="5"/>
  <c r="M59" i="1"/>
  <c r="K60" i="1"/>
  <c r="P79" i="1"/>
  <c r="N80" i="1"/>
  <c r="H101" i="1"/>
  <c r="J100" i="1"/>
  <c r="K101" i="1"/>
  <c r="M100" i="1"/>
  <c r="G81" i="1"/>
  <c r="E82" i="1"/>
  <c r="T82" i="1"/>
  <c r="V81" i="1"/>
  <c r="N39" i="1"/>
  <c r="P38" i="1"/>
  <c r="S60" i="1"/>
  <c r="Q61" i="1"/>
  <c r="H40" i="1"/>
  <c r="J39" i="1"/>
  <c r="M81" i="1"/>
  <c r="K82" i="1"/>
  <c r="D102" i="1"/>
  <c r="B103" i="1"/>
  <c r="T61" i="1"/>
  <c r="V60" i="1"/>
  <c r="P60" i="1"/>
  <c r="N61" i="1"/>
  <c r="V40" i="1"/>
  <c r="T41" i="1"/>
  <c r="H82" i="1"/>
  <c r="J81" i="1"/>
  <c r="K40" i="1"/>
  <c r="M39" i="1"/>
  <c r="Q42" i="1"/>
  <c r="S42" i="1" s="1"/>
  <c r="S41" i="1"/>
  <c r="Q27" i="5"/>
  <c r="T27" i="5"/>
  <c r="L27" i="5"/>
  <c r="U27" i="5"/>
  <c r="R27" i="5"/>
  <c r="I27" i="5"/>
  <c r="S27" i="5"/>
  <c r="J27" i="5"/>
  <c r="E27" i="5"/>
  <c r="D27" i="5"/>
  <c r="G39" i="1"/>
  <c r="G41" i="1"/>
  <c r="G37" i="1"/>
  <c r="G40" i="1"/>
  <c r="G42" i="1"/>
  <c r="G38" i="1"/>
  <c r="G36" i="1"/>
  <c r="G43" i="1"/>
  <c r="D59" i="1" l="1"/>
  <c r="M116" i="1"/>
  <c r="G103" i="1"/>
  <c r="H61" i="1"/>
  <c r="H62" i="1" s="1"/>
  <c r="AB20" i="5"/>
  <c r="AB21" i="5"/>
  <c r="AA20" i="5"/>
  <c r="AA21" i="5"/>
  <c r="B81" i="1"/>
  <c r="D81" i="1" s="1"/>
  <c r="G59" i="1"/>
  <c r="E60" i="1"/>
  <c r="Q81" i="1"/>
  <c r="S80" i="1"/>
  <c r="H102" i="1"/>
  <c r="J101" i="1"/>
  <c r="B61" i="1"/>
  <c r="D60" i="1"/>
  <c r="P80" i="1"/>
  <c r="N81" i="1"/>
  <c r="K102" i="1"/>
  <c r="M101" i="1"/>
  <c r="K61" i="1"/>
  <c r="M60" i="1"/>
  <c r="S32" i="1"/>
  <c r="T62" i="1"/>
  <c r="V61" i="1"/>
  <c r="E105" i="1"/>
  <c r="G105" i="1" s="1"/>
  <c r="G104" i="1"/>
  <c r="J82" i="1"/>
  <c r="H83" i="1"/>
  <c r="D103" i="1"/>
  <c r="B104" i="1"/>
  <c r="G82" i="1"/>
  <c r="E83" i="1"/>
  <c r="T83" i="1"/>
  <c r="V82" i="1"/>
  <c r="K41" i="1"/>
  <c r="M40" i="1"/>
  <c r="T42" i="1"/>
  <c r="V42" i="1" s="1"/>
  <c r="V41" i="1"/>
  <c r="N62" i="1"/>
  <c r="P61" i="1"/>
  <c r="J40" i="1"/>
  <c r="H41" i="1"/>
  <c r="S61" i="1"/>
  <c r="Q62" i="1"/>
  <c r="N40" i="1"/>
  <c r="P39" i="1"/>
  <c r="M82" i="1"/>
  <c r="K83" i="1"/>
  <c r="G32" i="1"/>
  <c r="C21" i="5"/>
  <c r="J61" i="1" l="1"/>
  <c r="AA23" i="5"/>
  <c r="AA22" i="5"/>
  <c r="AB22" i="5"/>
  <c r="AB23" i="5"/>
  <c r="B82" i="1"/>
  <c r="Q82" i="1"/>
  <c r="S81" i="1"/>
  <c r="G60" i="1"/>
  <c r="E61" i="1"/>
  <c r="K103" i="1"/>
  <c r="M102" i="1"/>
  <c r="N82" i="1"/>
  <c r="P81" i="1"/>
  <c r="D61" i="1"/>
  <c r="B62" i="1"/>
  <c r="M61" i="1"/>
  <c r="K62" i="1"/>
  <c r="J102" i="1"/>
  <c r="H103" i="1"/>
  <c r="V32" i="1"/>
  <c r="G95" i="1"/>
  <c r="T84" i="1"/>
  <c r="V84" i="1" s="1"/>
  <c r="V83" i="1"/>
  <c r="P62" i="1"/>
  <c r="N63" i="1"/>
  <c r="P63" i="1" s="1"/>
  <c r="J83" i="1"/>
  <c r="H84" i="1"/>
  <c r="J84" i="1" s="1"/>
  <c r="J62" i="1"/>
  <c r="H63" i="1"/>
  <c r="J63" i="1" s="1"/>
  <c r="G83" i="1"/>
  <c r="E84" i="1"/>
  <c r="G84" i="1" s="1"/>
  <c r="Q63" i="1"/>
  <c r="S63" i="1" s="1"/>
  <c r="S62" i="1"/>
  <c r="P40" i="1"/>
  <c r="N41" i="1"/>
  <c r="K42" i="1"/>
  <c r="M42" i="1" s="1"/>
  <c r="M41" i="1"/>
  <c r="B105" i="1"/>
  <c r="D105" i="1" s="1"/>
  <c r="D104" i="1"/>
  <c r="M83" i="1"/>
  <c r="K84" i="1"/>
  <c r="M84" i="1" s="1"/>
  <c r="J41" i="1"/>
  <c r="H42" i="1"/>
  <c r="J42" i="1" s="1"/>
  <c r="V62" i="1"/>
  <c r="T63" i="1"/>
  <c r="V63" i="1" s="1"/>
  <c r="C20" i="5"/>
  <c r="AA27" i="5" l="1"/>
  <c r="AB27" i="5"/>
  <c r="B83" i="1"/>
  <c r="D82" i="1"/>
  <c r="S82" i="1"/>
  <c r="Q83" i="1"/>
  <c r="E62" i="1"/>
  <c r="G61" i="1"/>
  <c r="C22" i="5"/>
  <c r="C23" i="5"/>
  <c r="D62" i="1"/>
  <c r="B63" i="1"/>
  <c r="D63" i="1" s="1"/>
  <c r="N83" i="1"/>
  <c r="P82" i="1"/>
  <c r="J103" i="1"/>
  <c r="H104" i="1"/>
  <c r="K104" i="1"/>
  <c r="M103" i="1"/>
  <c r="M62" i="1"/>
  <c r="K63" i="1"/>
  <c r="M63" i="1" s="1"/>
  <c r="J32" i="1"/>
  <c r="D95" i="1"/>
  <c r="V74" i="1"/>
  <c r="M74" i="1"/>
  <c r="J74" i="1"/>
  <c r="V53" i="1"/>
  <c r="V116" i="1" s="1"/>
  <c r="S53" i="1"/>
  <c r="P53" i="1"/>
  <c r="J53" i="1"/>
  <c r="M32" i="1"/>
  <c r="G74" i="1"/>
  <c r="P41" i="1"/>
  <c r="N42" i="1"/>
  <c r="P42" i="1" s="1"/>
  <c r="B84" i="1" l="1"/>
  <c r="D84" i="1" s="1"/>
  <c r="D83" i="1"/>
  <c r="E63" i="1"/>
  <c r="G63" i="1" s="1"/>
  <c r="G62" i="1"/>
  <c r="Q84" i="1"/>
  <c r="S84" i="1" s="1"/>
  <c r="S83" i="1"/>
  <c r="M53" i="1"/>
  <c r="D53" i="1"/>
  <c r="H105" i="1"/>
  <c r="J105" i="1" s="1"/>
  <c r="J104" i="1"/>
  <c r="P83" i="1"/>
  <c r="N84" i="1"/>
  <c r="P84" i="1" s="1"/>
  <c r="K105" i="1"/>
  <c r="M105" i="1" s="1"/>
  <c r="M104" i="1"/>
  <c r="P32" i="1"/>
  <c r="C27" i="5"/>
  <c r="D41" i="1"/>
  <c r="D39" i="1"/>
  <c r="D40" i="1"/>
  <c r="D38" i="1"/>
  <c r="D37" i="1"/>
  <c r="D36" i="1"/>
  <c r="S74" i="1" l="1"/>
  <c r="D32" i="1"/>
  <c r="D74" i="1"/>
  <c r="G53" i="1"/>
  <c r="P74" i="1"/>
  <c r="M95" i="1"/>
  <c r="J95" i="1"/>
  <c r="B20" i="5" l="1"/>
  <c r="B21" i="5"/>
  <c r="B22" i="5" l="1"/>
  <c r="B23" i="5"/>
  <c r="B27" i="5" l="1"/>
</calcChain>
</file>

<file path=xl/sharedStrings.xml><?xml version="1.0" encoding="utf-8"?>
<sst xmlns="http://schemas.openxmlformats.org/spreadsheetml/2006/main" count="5872" uniqueCount="245">
  <si>
    <t/>
  </si>
  <si>
    <t>Negative</t>
  </si>
  <si>
    <t>Std 1</t>
  </si>
  <si>
    <t>Std 2</t>
  </si>
  <si>
    <t>Std 3</t>
  </si>
  <si>
    <t>Std 4</t>
  </si>
  <si>
    <t>Std 5</t>
  </si>
  <si>
    <t>Std 6</t>
  </si>
  <si>
    <t>Std 7</t>
  </si>
  <si>
    <t>Neg</t>
  </si>
  <si>
    <t>MFI</t>
  </si>
  <si>
    <t xml:space="preserve">MFI </t>
  </si>
  <si>
    <t>Bottom (a)</t>
  </si>
  <si>
    <t>Top (d)</t>
  </si>
  <si>
    <t>IC50 ( c )</t>
  </si>
  <si>
    <t>HillSlope  (b)</t>
  </si>
  <si>
    <t>ng/mL</t>
  </si>
  <si>
    <t>(Guess)</t>
  </si>
  <si>
    <t>(Adjusted)</t>
  </si>
  <si>
    <t>a</t>
  </si>
  <si>
    <t>b</t>
  </si>
  <si>
    <t>c</t>
  </si>
  <si>
    <t>d</t>
  </si>
  <si>
    <t>s</t>
  </si>
  <si>
    <t>RMS Err</t>
  </si>
  <si>
    <t>Recovered</t>
  </si>
  <si>
    <t>5-PL regression:</t>
  </si>
  <si>
    <t>SyM factor (s)</t>
  </si>
  <si>
    <t>Dilution Factor:</t>
  </si>
  <si>
    <t>Tube Name</t>
  </si>
  <si>
    <t xml:space="preserve">STD 1A </t>
  </si>
  <si>
    <t>STD 1B</t>
  </si>
  <si>
    <t>STD 2A</t>
  </si>
  <si>
    <t>STD 2B</t>
  </si>
  <si>
    <t>STD 3A</t>
  </si>
  <si>
    <t>STD 3B</t>
  </si>
  <si>
    <t>STD 4A</t>
  </si>
  <si>
    <t>STD 4B</t>
  </si>
  <si>
    <t>STD 5A</t>
  </si>
  <si>
    <t>STD 5B</t>
  </si>
  <si>
    <t>STD 6A</t>
  </si>
  <si>
    <t>STD 6B</t>
  </si>
  <si>
    <t>STD 7A</t>
  </si>
  <si>
    <t>STD 7B</t>
  </si>
  <si>
    <t>NEG A</t>
  </si>
  <si>
    <t>NEG B</t>
  </si>
  <si>
    <t>Selected Standards</t>
  </si>
  <si>
    <t>pg/mL</t>
  </si>
  <si>
    <t>Standard 1</t>
  </si>
  <si>
    <t>Standard 2</t>
  </si>
  <si>
    <t>Standard 3</t>
  </si>
  <si>
    <t>Standard 4</t>
  </si>
  <si>
    <t>Standard 5</t>
  </si>
  <si>
    <t>Standard 6</t>
  </si>
  <si>
    <t>Standard 7</t>
  </si>
  <si>
    <t>STD 1 (pg/mL)</t>
  </si>
  <si>
    <t>Sample 25</t>
  </si>
  <si>
    <t>Sample 26</t>
  </si>
  <si>
    <t>Sample 27</t>
  </si>
  <si>
    <t>Sample 28</t>
  </si>
  <si>
    <t>Sample 29</t>
  </si>
  <si>
    <t>Sample 30</t>
  </si>
  <si>
    <t>Sample 31</t>
  </si>
  <si>
    <t>Sample 32</t>
  </si>
  <si>
    <t>Sample 33</t>
  </si>
  <si>
    <t>Sample 34</t>
  </si>
  <si>
    <t>Sample 35</t>
  </si>
  <si>
    <t>Sample 36</t>
  </si>
  <si>
    <t>Sample 37</t>
  </si>
  <si>
    <t>Sample 38</t>
  </si>
  <si>
    <t>Sample 39</t>
  </si>
  <si>
    <t>Sample 40</t>
  </si>
  <si>
    <t>Negative A</t>
  </si>
  <si>
    <t>Negative B</t>
  </si>
  <si>
    <t>Target</t>
  </si>
  <si>
    <t>Negative MFI</t>
  </si>
  <si>
    <t>Dilution factor</t>
  </si>
  <si>
    <t>StDev</t>
  </si>
  <si>
    <t>Negative Regression</t>
  </si>
  <si>
    <t>Average</t>
  </si>
  <si>
    <t>LOD (pg/mL)</t>
  </si>
  <si>
    <t>LOD</t>
  </si>
  <si>
    <t>MAX Top Std MFI</t>
  </si>
  <si>
    <t>MIN Neg MFI</t>
  </si>
  <si>
    <t>Insert Selected 7 standards, negatives will populate automatically</t>
  </si>
  <si>
    <t>All LOD cells will populate automatically</t>
  </si>
  <si>
    <t>In second table, insert the concentration corresponding to the top standard in ng/mL, all other concentrations in the worksheet will populate automatically</t>
  </si>
  <si>
    <t xml:space="preserve"> </t>
  </si>
  <si>
    <t>Std (pg/ml)</t>
  </si>
  <si>
    <t>MFI Values from Sample Reading</t>
  </si>
  <si>
    <t>Sample 01A</t>
  </si>
  <si>
    <t>Sample 01B</t>
  </si>
  <si>
    <t>Sample 02A</t>
  </si>
  <si>
    <t>Sample 02B</t>
  </si>
  <si>
    <t>Sample 03A</t>
  </si>
  <si>
    <t>Sample 03B</t>
  </si>
  <si>
    <t>Sample 04A</t>
  </si>
  <si>
    <t>Sample 04B</t>
  </si>
  <si>
    <t>Sample 05A</t>
  </si>
  <si>
    <t>Sample 05B</t>
  </si>
  <si>
    <t>Sample 06A</t>
  </si>
  <si>
    <t>Sample 06B</t>
  </si>
  <si>
    <t>Sample 07A</t>
  </si>
  <si>
    <t>Sample 07B</t>
  </si>
  <si>
    <t>Sample 08A</t>
  </si>
  <si>
    <t>Sample 08B</t>
  </si>
  <si>
    <t>Sample 09A</t>
  </si>
  <si>
    <t>Sample 09B</t>
  </si>
  <si>
    <t>Sample 10A</t>
  </si>
  <si>
    <t>Sample 10B</t>
  </si>
  <si>
    <t>Sample 11A</t>
  </si>
  <si>
    <t>Sample 11B</t>
  </si>
  <si>
    <t>Sample 12A</t>
  </si>
  <si>
    <t>Sample 12B</t>
  </si>
  <si>
    <t>Sample 13A</t>
  </si>
  <si>
    <t>Sample 13B</t>
  </si>
  <si>
    <t>Sample 14A</t>
  </si>
  <si>
    <t>Sample 14B</t>
  </si>
  <si>
    <t>Sample 15A</t>
  </si>
  <si>
    <t>Sample 15B</t>
  </si>
  <si>
    <t>Sample 16A</t>
  </si>
  <si>
    <t>Sample 16B</t>
  </si>
  <si>
    <t>Sample 17A</t>
  </si>
  <si>
    <t>Sample 17B</t>
  </si>
  <si>
    <t>Sample 18A</t>
  </si>
  <si>
    <t>Sample 18B</t>
  </si>
  <si>
    <t>Sample 19A</t>
  </si>
  <si>
    <t>Sample 19B</t>
  </si>
  <si>
    <t>Sample 20A</t>
  </si>
  <si>
    <t>Sample 20B</t>
  </si>
  <si>
    <t>Sample 21A</t>
  </si>
  <si>
    <t>Sample 21B</t>
  </si>
  <si>
    <t>Sample 22A</t>
  </si>
  <si>
    <t>Sample 22B</t>
  </si>
  <si>
    <t>Sample 23A</t>
  </si>
  <si>
    <t>Sample 23B</t>
  </si>
  <si>
    <t>Sample 24A</t>
  </si>
  <si>
    <t>Sample 24B</t>
  </si>
  <si>
    <t>Sample 25A</t>
  </si>
  <si>
    <t>Sample 25B</t>
  </si>
  <si>
    <t>Sample 26A</t>
  </si>
  <si>
    <t>Sample 26B</t>
  </si>
  <si>
    <t>Sample 27A</t>
  </si>
  <si>
    <t>Sample 27B</t>
  </si>
  <si>
    <t>Sample 28A</t>
  </si>
  <si>
    <t>Sample 28B</t>
  </si>
  <si>
    <t>Sample 29A</t>
  </si>
  <si>
    <t>Sample 29B</t>
  </si>
  <si>
    <t>Sample 30A</t>
  </si>
  <si>
    <t>Sample 30B</t>
  </si>
  <si>
    <t>Sample 31A</t>
  </si>
  <si>
    <t>Sample 31B</t>
  </si>
  <si>
    <t>Sample 32A</t>
  </si>
  <si>
    <t>Sample 32B</t>
  </si>
  <si>
    <t>Sample 33A</t>
  </si>
  <si>
    <t>Sample 33B</t>
  </si>
  <si>
    <t>Sample 34A</t>
  </si>
  <si>
    <t>Sample 34B</t>
  </si>
  <si>
    <t>Sample 35A</t>
  </si>
  <si>
    <t>Sample 35B</t>
  </si>
  <si>
    <t>Sample 36A</t>
  </si>
  <si>
    <t>Sample 36B</t>
  </si>
  <si>
    <t>Sample 37A</t>
  </si>
  <si>
    <t>Sample 37B</t>
  </si>
  <si>
    <t>Sample 38A</t>
  </si>
  <si>
    <t>Sample 38B</t>
  </si>
  <si>
    <t>Sample 39A</t>
  </si>
  <si>
    <t>Sample 39B</t>
  </si>
  <si>
    <t>Sample 40A</t>
  </si>
  <si>
    <t>Sample 40B</t>
  </si>
  <si>
    <t>Target No:</t>
  </si>
  <si>
    <t>Sample No:</t>
  </si>
  <si>
    <t>Sample 01</t>
  </si>
  <si>
    <t>Sample 02</t>
  </si>
  <si>
    <t>Sample 03</t>
  </si>
  <si>
    <t>Sample 04</t>
  </si>
  <si>
    <t>Sample 05</t>
  </si>
  <si>
    <t>Sample 06</t>
  </si>
  <si>
    <t>Sample 07</t>
  </si>
  <si>
    <t>Sample 08</t>
  </si>
  <si>
    <t>Sample 09</t>
  </si>
  <si>
    <t>Sample 10</t>
  </si>
  <si>
    <t>Sample 11</t>
  </si>
  <si>
    <t>Sample 12</t>
  </si>
  <si>
    <t>Sample 13</t>
  </si>
  <si>
    <t>Sample 14</t>
  </si>
  <si>
    <t>Sample 15</t>
  </si>
  <si>
    <t>Sample 16</t>
  </si>
  <si>
    <t>Sample 17</t>
  </si>
  <si>
    <t>Sample 18</t>
  </si>
  <si>
    <t>Sample 19</t>
  </si>
  <si>
    <t>Sample 20</t>
  </si>
  <si>
    <t>Sample 21</t>
  </si>
  <si>
    <t>Sample 22</t>
  </si>
  <si>
    <t>Sample 23</t>
  </si>
  <si>
    <t>Sample 24</t>
  </si>
  <si>
    <t>Undetectable</t>
  </si>
  <si>
    <t>Target22</t>
  </si>
  <si>
    <t>Target23</t>
  </si>
  <si>
    <t>Target24</t>
  </si>
  <si>
    <t>Target25</t>
  </si>
  <si>
    <t>Target26</t>
  </si>
  <si>
    <t>Target27</t>
  </si>
  <si>
    <t>Target28</t>
  </si>
  <si>
    <t>Target29</t>
  </si>
  <si>
    <t>Target30</t>
  </si>
  <si>
    <t>Target31</t>
  </si>
  <si>
    <t>Target32</t>
  </si>
  <si>
    <t>Target33</t>
  </si>
  <si>
    <t>Target34</t>
  </si>
  <si>
    <t>Target35</t>
  </si>
  <si>
    <t>Target36</t>
  </si>
  <si>
    <t>Target37</t>
  </si>
  <si>
    <t>Target38</t>
  </si>
  <si>
    <t>Target39</t>
  </si>
  <si>
    <t>Target40</t>
  </si>
  <si>
    <t>Target14</t>
  </si>
  <si>
    <t>Target15</t>
  </si>
  <si>
    <t>Target16</t>
  </si>
  <si>
    <t>Target17</t>
  </si>
  <si>
    <t>Target18</t>
  </si>
  <si>
    <t>Target19</t>
  </si>
  <si>
    <t>Target20</t>
  </si>
  <si>
    <t>Target21</t>
  </si>
  <si>
    <t>Target01</t>
  </si>
  <si>
    <t>Target02</t>
  </si>
  <si>
    <t>Target03</t>
  </si>
  <si>
    <t>Target04</t>
  </si>
  <si>
    <t>Target05</t>
  </si>
  <si>
    <t>Target06</t>
  </si>
  <si>
    <t>Target07</t>
  </si>
  <si>
    <t>Target08</t>
  </si>
  <si>
    <t>Target09</t>
  </si>
  <si>
    <t>Target10</t>
  </si>
  <si>
    <t>Target11</t>
  </si>
  <si>
    <t>Target12</t>
  </si>
  <si>
    <t>Target13</t>
  </si>
  <si>
    <t>RayPlex Analysis Tool</t>
  </si>
  <si>
    <t xml:space="preserve">Press process to calculate the 5 PL for all targets. </t>
  </si>
  <si>
    <t>It will take about 5-10 min to finish processing depending on the number of targets</t>
  </si>
  <si>
    <t>These values are used to calculate concentration. They will automatically populate once the processing is done on the Regression Calc page</t>
  </si>
  <si>
    <t xml:space="preserve">Final Results: Average concentration in pg/mL for each sample run in duplicate </t>
  </si>
  <si>
    <t xml:space="preserve">Concentration readings for samples are below. These values will populate once MFI vlaues are inserted above.  </t>
  </si>
  <si>
    <t>Change the dilution factor based on how many times you diluted your sample (ex: a sample added undiluted to beads would have a final dilution factor of 2,</t>
  </si>
  <si>
    <t>a sample that was diluted 1:1 before being added to the beads would have a final dilution factor of 4,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</si>
</sst>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
    <numFmt numFmtId="166" formatCode="0.0"/>
  </numFmts>
  <fonts count="19" x14ac:knownFonts="1">
    <font>
      <sz val="10"/>
      <name val="Arial"/>
    </font>
    <font>
      <sz val="11"/>
      <color theme="1"/>
      <name val="Calibri"/>
      <family val="2"/>
      <scheme val="minor"/>
    </font>
    <font>
      <sz val="10"/>
      <name val="Arial"/>
      <family val="2"/>
    </font>
    <font>
      <sz val="10"/>
      <name val="Arial"/>
      <family val="2"/>
    </font>
    <font>
      <b/>
      <sz val="10"/>
      <name val="Arial"/>
      <family val="2"/>
    </font>
    <font>
      <sz val="8"/>
      <name val="Arial"/>
      <family val="2"/>
    </font>
    <font>
      <b/>
      <sz val="11"/>
      <color theme="1"/>
      <name val="Calibri"/>
      <family val="2"/>
      <scheme val="minor"/>
    </font>
    <font>
      <sz val="11"/>
      <color rgb="FFFF0000"/>
      <name val="Calibri"/>
      <family val="2"/>
      <scheme val="minor"/>
    </font>
    <font>
      <b/>
      <sz val="10"/>
      <color rgb="FFFF0000"/>
      <name val="Arial"/>
      <family val="2"/>
    </font>
    <font>
      <sz val="10"/>
      <color rgb="FF242729"/>
      <name val="Arial"/>
      <family val="2"/>
    </font>
    <font>
      <sz val="11"/>
      <name val="Calibri"/>
      <family val="2"/>
      <scheme val="minor"/>
    </font>
    <font>
      <sz val="10"/>
      <color theme="1"/>
      <name val="Arial"/>
      <family val="2"/>
    </font>
    <font>
      <sz val="10"/>
      <color rgb="FFFF0000"/>
      <name val="Arial"/>
      <family val="2"/>
    </font>
    <font>
      <b/>
      <u/>
      <sz val="22"/>
      <color rgb="FF1976D2"/>
      <name val="Arial"/>
      <family val="2"/>
    </font>
    <font>
      <sz val="14"/>
      <name val="Arial"/>
      <family val="2"/>
    </font>
    <font>
      <b/>
      <sz val="16"/>
      <color rgb="FFFF0000"/>
      <name val="Arial"/>
      <family val="2"/>
    </font>
    <font>
      <b/>
      <sz val="12"/>
      <name val="Arial"/>
      <family val="2"/>
    </font>
    <font>
      <b/>
      <sz val="14"/>
      <name val="Arial"/>
      <family val="2"/>
    </font>
    <font>
      <b/>
      <sz val="14"/>
      <color rgb="FFFF0000"/>
      <name val="Arial"/>
      <family val="2"/>
    </font>
  </fonts>
  <fills count="10">
    <fill>
      <patternFill patternType="none"/>
    </fill>
    <fill>
      <patternFill patternType="gray125"/>
    </fill>
    <fill>
      <patternFill patternType="solid">
        <fgColor theme="9" tint="0.59999389629810485"/>
        <bgColor indexed="64"/>
      </patternFill>
    </fill>
    <fill>
      <patternFill patternType="solid">
        <fgColor rgb="FFFFC000"/>
        <bgColor indexed="64"/>
      </patternFill>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rgb="FFFFFF00"/>
        <bgColor indexed="64"/>
      </patternFill>
    </fill>
    <fill>
      <patternFill patternType="solid">
        <fgColor theme="7" tint="0.79998168889431442"/>
        <bgColor indexed="64"/>
      </patternFill>
    </fill>
  </fills>
  <borders count="27">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9" fontId="2" fillId="0" borderId="0" applyFont="0" applyFill="0" applyBorder="0" applyAlignment="0" applyProtection="0"/>
    <xf numFmtId="0" fontId="2" fillId="0" borderId="0"/>
    <xf numFmtId="0" fontId="1" fillId="0" borderId="0"/>
  </cellStyleXfs>
  <cellXfs count="150">
    <xf numFmtId="0" fontId="0" fillId="0" borderId="0" xfId="0"/>
    <xf numFmtId="0" fontId="3" fillId="0" borderId="0" xfId="0" applyFont="1"/>
    <xf numFmtId="0" fontId="4" fillId="0" borderId="0" xfId="0" applyFont="1"/>
    <xf numFmtId="0" fontId="0" fillId="0" borderId="0" xfId="0" applyAlignment="1">
      <alignment horizontal="center"/>
    </xf>
    <xf numFmtId="0" fontId="2" fillId="0" borderId="0" xfId="0" applyFont="1"/>
    <xf numFmtId="0" fontId="2" fillId="0" borderId="0" xfId="2"/>
    <xf numFmtId="0" fontId="2" fillId="0" borderId="0" xfId="2" applyAlignment="1">
      <alignment horizontal="center"/>
    </xf>
    <xf numFmtId="0" fontId="4" fillId="0" borderId="0" xfId="2" applyFont="1"/>
    <xf numFmtId="164" fontId="2" fillId="0" borderId="0" xfId="2" applyNumberFormat="1"/>
    <xf numFmtId="0" fontId="4" fillId="0" borderId="0" xfId="2" applyFont="1" applyAlignment="1">
      <alignment horizontal="center"/>
    </xf>
    <xf numFmtId="0" fontId="13" fillId="0" borderId="0" xfId="0" applyFont="1" applyAlignment="1">
      <alignment horizontal="center" vertical="center"/>
    </xf>
    <xf numFmtId="0" fontId="4" fillId="3" borderId="11" xfId="0" applyFont="1" applyFill="1" applyBorder="1" applyAlignment="1" applyProtection="1">
      <alignment horizontal="center"/>
      <protection hidden="1"/>
    </xf>
    <xf numFmtId="1" fontId="0" fillId="0" borderId="11" xfId="0" applyNumberFormat="1" applyBorder="1" applyAlignment="1" applyProtection="1">
      <alignment horizontal="center"/>
      <protection hidden="1"/>
    </xf>
    <xf numFmtId="0" fontId="3" fillId="0" borderId="0" xfId="0" applyFont="1" applyProtection="1">
      <protection hidden="1"/>
    </xf>
    <xf numFmtId="0" fontId="0" fillId="0" borderId="0" xfId="0" applyProtection="1">
      <protection hidden="1"/>
    </xf>
    <xf numFmtId="1" fontId="0" fillId="0" borderId="0" xfId="0" applyNumberFormat="1" applyProtection="1">
      <protection hidden="1"/>
    </xf>
    <xf numFmtId="0" fontId="0" fillId="7" borderId="11" xfId="0" applyFill="1" applyBorder="1" applyProtection="1">
      <protection hidden="1"/>
    </xf>
    <xf numFmtId="0" fontId="3" fillId="7" borderId="11" xfId="0" applyFont="1" applyFill="1" applyBorder="1" applyProtection="1">
      <protection hidden="1"/>
    </xf>
    <xf numFmtId="0" fontId="4" fillId="7" borderId="11" xfId="0" applyFont="1" applyFill="1" applyBorder="1" applyProtection="1">
      <protection hidden="1"/>
    </xf>
    <xf numFmtId="0" fontId="4" fillId="0" borderId="0" xfId="0" applyFont="1" applyProtection="1">
      <protection hidden="1"/>
    </xf>
    <xf numFmtId="0" fontId="2" fillId="5" borderId="12" xfId="0" applyFont="1" applyFill="1" applyBorder="1" applyProtection="1">
      <protection locked="0" hidden="1"/>
    </xf>
    <xf numFmtId="0" fontId="2" fillId="5" borderId="15" xfId="0" applyFont="1" applyFill="1" applyBorder="1" applyProtection="1">
      <protection locked="0" hidden="1"/>
    </xf>
    <xf numFmtId="0" fontId="2" fillId="5" borderId="11" xfId="0" applyFont="1" applyFill="1" applyBorder="1" applyProtection="1">
      <protection locked="0" hidden="1"/>
    </xf>
    <xf numFmtId="0" fontId="2" fillId="5" borderId="19" xfId="0" applyFont="1" applyFill="1" applyBorder="1" applyProtection="1">
      <protection locked="0" hidden="1"/>
    </xf>
    <xf numFmtId="1" fontId="6" fillId="6" borderId="12" xfId="0" applyNumberFormat="1" applyFont="1" applyFill="1" applyBorder="1" applyAlignment="1" applyProtection="1">
      <alignment horizontal="center" vertical="center"/>
      <protection locked="0" hidden="1"/>
    </xf>
    <xf numFmtId="1" fontId="6" fillId="6" borderId="15" xfId="0" applyNumberFormat="1" applyFont="1" applyFill="1" applyBorder="1" applyAlignment="1" applyProtection="1">
      <alignment horizontal="center" vertical="center"/>
      <protection locked="0" hidden="1"/>
    </xf>
    <xf numFmtId="1" fontId="6" fillId="6" borderId="14" xfId="0" applyNumberFormat="1" applyFont="1" applyFill="1" applyBorder="1" applyAlignment="1" applyProtection="1">
      <alignment horizontal="center" vertical="center"/>
      <protection locked="0" hidden="1"/>
    </xf>
    <xf numFmtId="1" fontId="6" fillId="6" borderId="23" xfId="0" applyNumberFormat="1" applyFont="1" applyFill="1" applyBorder="1" applyAlignment="1" applyProtection="1">
      <alignment horizontal="center" vertical="center"/>
      <protection locked="0" hidden="1"/>
    </xf>
    <xf numFmtId="0" fontId="0" fillId="0" borderId="11" xfId="0" applyBorder="1" applyProtection="1">
      <protection hidden="1"/>
    </xf>
    <xf numFmtId="0" fontId="2" fillId="0" borderId="11" xfId="0" applyFont="1" applyBorder="1" applyProtection="1">
      <protection locked="0" hidden="1"/>
    </xf>
    <xf numFmtId="49" fontId="0" fillId="7" borderId="11" xfId="0" applyNumberFormat="1" applyFill="1" applyBorder="1" applyProtection="1">
      <protection hidden="1"/>
    </xf>
    <xf numFmtId="0" fontId="2" fillId="3" borderId="7" xfId="0" applyFont="1" applyFill="1" applyBorder="1" applyAlignment="1" applyProtection="1">
      <alignment horizontal="center"/>
      <protection locked="0"/>
    </xf>
    <xf numFmtId="0" fontId="4" fillId="3" borderId="7" xfId="0" applyFont="1" applyFill="1" applyBorder="1" applyAlignment="1" applyProtection="1">
      <alignment horizontal="left"/>
      <protection locked="0"/>
    </xf>
    <xf numFmtId="0" fontId="4" fillId="3" borderId="8" xfId="0" applyFont="1" applyFill="1" applyBorder="1" applyProtection="1">
      <protection locked="0"/>
    </xf>
    <xf numFmtId="0" fontId="4" fillId="3" borderId="9" xfId="0" applyFont="1" applyFill="1" applyBorder="1" applyProtection="1">
      <protection locked="0"/>
    </xf>
    <xf numFmtId="0" fontId="4" fillId="4" borderId="8" xfId="0" applyFont="1" applyFill="1" applyBorder="1" applyProtection="1">
      <protection locked="0"/>
    </xf>
    <xf numFmtId="0" fontId="4" fillId="4" borderId="9" xfId="0" applyFont="1" applyFill="1" applyBorder="1" applyProtection="1">
      <protection locked="0"/>
    </xf>
    <xf numFmtId="0" fontId="4" fillId="7" borderId="11" xfId="0" applyFont="1" applyFill="1" applyBorder="1" applyAlignment="1" applyProtection="1">
      <alignment horizontal="center"/>
      <protection hidden="1"/>
    </xf>
    <xf numFmtId="0" fontId="4" fillId="3" borderId="11" xfId="0" applyFont="1" applyFill="1" applyBorder="1" applyProtection="1">
      <protection locked="0"/>
    </xf>
    <xf numFmtId="0" fontId="8" fillId="0" borderId="0" xfId="0" applyFont="1" applyProtection="1">
      <protection hidden="1"/>
    </xf>
    <xf numFmtId="0" fontId="0" fillId="0" borderId="0" xfId="0" applyAlignment="1" applyProtection="1">
      <alignment horizontal="center"/>
      <protection hidden="1"/>
    </xf>
    <xf numFmtId="0" fontId="4" fillId="7" borderId="12" xfId="0" applyFont="1" applyFill="1" applyBorder="1" applyAlignment="1" applyProtection="1">
      <alignment horizontal="center"/>
      <protection hidden="1"/>
    </xf>
    <xf numFmtId="166" fontId="2" fillId="0" borderId="11" xfId="0" applyNumberFormat="1" applyFont="1" applyBorder="1" applyAlignment="1" applyProtection="1">
      <alignment horizontal="center" vertical="center"/>
      <protection locked="0"/>
    </xf>
    <xf numFmtId="0" fontId="2" fillId="0" borderId="11" xfId="0" applyFont="1" applyBorder="1" applyAlignment="1" applyProtection="1">
      <alignment horizontal="center"/>
      <protection locked="0"/>
    </xf>
    <xf numFmtId="0" fontId="4" fillId="7" borderId="11" xfId="0" applyFont="1" applyFill="1" applyBorder="1" applyAlignment="1" applyProtection="1">
      <alignment horizontal="left"/>
      <protection hidden="1"/>
    </xf>
    <xf numFmtId="2" fontId="0" fillId="0" borderId="11" xfId="0" applyNumberFormat="1" applyBorder="1" applyAlignment="1" applyProtection="1">
      <alignment horizontal="center"/>
      <protection hidden="1"/>
    </xf>
    <xf numFmtId="0" fontId="8" fillId="0" borderId="0" xfId="0" applyFont="1" applyAlignment="1" applyProtection="1">
      <alignment horizontal="left"/>
      <protection hidden="1"/>
    </xf>
    <xf numFmtId="1" fontId="3" fillId="0" borderId="11" xfId="0" applyNumberFormat="1" applyFont="1" applyBorder="1" applyProtection="1">
      <protection hidden="1"/>
    </xf>
    <xf numFmtId="1" fontId="3" fillId="0" borderId="0" xfId="0" applyNumberFormat="1" applyFont="1" applyProtection="1">
      <protection hidden="1"/>
    </xf>
    <xf numFmtId="0" fontId="4" fillId="3" borderId="11" xfId="0" applyFont="1" applyFill="1" applyBorder="1" applyProtection="1">
      <protection hidden="1"/>
    </xf>
    <xf numFmtId="2" fontId="0" fillId="0" borderId="11" xfId="0" applyNumberFormat="1" applyBorder="1" applyAlignment="1" applyProtection="1">
      <alignment horizontal="center" vertical="center"/>
      <protection hidden="1"/>
    </xf>
    <xf numFmtId="1" fontId="0" fillId="0" borderId="11" xfId="0" applyNumberFormat="1" applyBorder="1" applyProtection="1">
      <protection hidden="1"/>
    </xf>
    <xf numFmtId="0" fontId="4" fillId="3" borderId="11" xfId="2" applyFont="1" applyFill="1" applyBorder="1" applyProtection="1">
      <protection hidden="1"/>
    </xf>
    <xf numFmtId="0" fontId="4" fillId="3" borderId="11" xfId="2" applyFont="1" applyFill="1" applyBorder="1" applyAlignment="1" applyProtection="1">
      <alignment horizontal="center"/>
      <protection hidden="1"/>
    </xf>
    <xf numFmtId="0" fontId="4" fillId="0" borderId="0" xfId="2" applyFont="1" applyProtection="1">
      <protection hidden="1"/>
    </xf>
    <xf numFmtId="1" fontId="2" fillId="0" borderId="11" xfId="2" applyNumberFormat="1" applyBorder="1" applyAlignment="1" applyProtection="1">
      <alignment horizontal="center"/>
      <protection hidden="1"/>
    </xf>
    <xf numFmtId="164" fontId="11" fillId="0" borderId="11" xfId="2" applyNumberFormat="1" applyFont="1" applyBorder="1" applyAlignment="1" applyProtection="1">
      <alignment vertical="center"/>
      <protection hidden="1"/>
    </xf>
    <xf numFmtId="0" fontId="2" fillId="0" borderId="0" xfId="2" applyProtection="1">
      <protection hidden="1"/>
    </xf>
    <xf numFmtId="2" fontId="2" fillId="0" borderId="11" xfId="2" applyNumberFormat="1" applyBorder="1" applyAlignment="1" applyProtection="1">
      <alignment horizontal="center"/>
      <protection hidden="1"/>
    </xf>
    <xf numFmtId="164" fontId="2" fillId="0" borderId="11" xfId="2" applyNumberFormat="1" applyBorder="1" applyAlignment="1" applyProtection="1">
      <alignment vertical="center"/>
      <protection hidden="1"/>
    </xf>
    <xf numFmtId="0" fontId="4" fillId="6" borderId="11" xfId="2" applyFont="1" applyFill="1" applyBorder="1" applyProtection="1">
      <protection hidden="1"/>
    </xf>
    <xf numFmtId="1" fontId="2" fillId="6" borderId="11" xfId="2" applyNumberFormat="1" applyFill="1" applyBorder="1" applyAlignment="1" applyProtection="1">
      <alignment horizontal="center"/>
      <protection hidden="1"/>
    </xf>
    <xf numFmtId="2" fontId="2" fillId="4" borderId="11" xfId="2" applyNumberFormat="1" applyFill="1" applyBorder="1" applyAlignment="1" applyProtection="1">
      <alignment horizontal="center"/>
      <protection hidden="1"/>
    </xf>
    <xf numFmtId="164" fontId="11" fillId="4" borderId="11" xfId="2" applyNumberFormat="1" applyFont="1" applyFill="1" applyBorder="1" applyAlignment="1" applyProtection="1">
      <alignment vertical="center"/>
      <protection hidden="1"/>
    </xf>
    <xf numFmtId="0" fontId="4" fillId="4" borderId="11" xfId="2" applyFont="1" applyFill="1" applyBorder="1" applyProtection="1">
      <protection hidden="1"/>
    </xf>
    <xf numFmtId="1" fontId="2" fillId="4" borderId="11" xfId="2" applyNumberFormat="1" applyFill="1" applyBorder="1" applyAlignment="1" applyProtection="1">
      <alignment horizontal="center"/>
      <protection hidden="1"/>
    </xf>
    <xf numFmtId="0" fontId="4" fillId="3" borderId="11" xfId="2" applyFont="1" applyFill="1" applyBorder="1" applyAlignment="1" applyProtection="1">
      <alignment horizontal="left"/>
      <protection hidden="1"/>
    </xf>
    <xf numFmtId="165" fontId="11" fillId="0" borderId="11" xfId="2" applyNumberFormat="1" applyFont="1" applyBorder="1" applyAlignment="1" applyProtection="1">
      <alignment vertical="center"/>
      <protection hidden="1"/>
    </xf>
    <xf numFmtId="165" fontId="11" fillId="4" borderId="11" xfId="2" applyNumberFormat="1" applyFont="1" applyFill="1" applyBorder="1" applyAlignment="1" applyProtection="1">
      <alignment vertical="center"/>
      <protection hidden="1"/>
    </xf>
    <xf numFmtId="0" fontId="2" fillId="0" borderId="11" xfId="2" applyBorder="1" applyAlignment="1" applyProtection="1">
      <alignment horizontal="center"/>
      <protection hidden="1"/>
    </xf>
    <xf numFmtId="0" fontId="2" fillId="3" borderId="11" xfId="2" applyFill="1" applyBorder="1" applyProtection="1">
      <protection hidden="1"/>
    </xf>
    <xf numFmtId="1" fontId="4" fillId="4" borderId="11" xfId="2" applyNumberFormat="1" applyFont="1" applyFill="1" applyBorder="1" applyAlignment="1" applyProtection="1">
      <alignment horizontal="center"/>
      <protection hidden="1"/>
    </xf>
    <xf numFmtId="1" fontId="2" fillId="0" borderId="11" xfId="2" applyNumberFormat="1" applyBorder="1" applyProtection="1">
      <protection hidden="1"/>
    </xf>
    <xf numFmtId="1" fontId="2" fillId="4" borderId="11" xfId="2" applyNumberFormat="1" applyFill="1" applyBorder="1" applyProtection="1">
      <protection hidden="1"/>
    </xf>
    <xf numFmtId="0" fontId="4" fillId="7" borderId="11" xfId="0" applyFont="1" applyFill="1" applyBorder="1" applyProtection="1">
      <protection locked="0"/>
    </xf>
    <xf numFmtId="2" fontId="0" fillId="0" borderId="0" xfId="0" applyNumberFormat="1" applyProtection="1">
      <protection hidden="1"/>
    </xf>
    <xf numFmtId="0" fontId="0" fillId="0" borderId="2" xfId="0" applyBorder="1" applyAlignment="1" applyProtection="1">
      <alignment horizontal="left"/>
      <protection hidden="1"/>
    </xf>
    <xf numFmtId="0" fontId="0" fillId="2" borderId="3" xfId="0" applyFill="1" applyBorder="1" applyAlignment="1" applyProtection="1">
      <alignment horizontal="left"/>
      <protection hidden="1"/>
    </xf>
    <xf numFmtId="0" fontId="0" fillId="0" borderId="4" xfId="0" applyBorder="1" applyAlignment="1" applyProtection="1">
      <alignment horizontal="left"/>
      <protection hidden="1"/>
    </xf>
    <xf numFmtId="1" fontId="0" fillId="0" borderId="5" xfId="0" applyNumberFormat="1" applyBorder="1" applyAlignment="1" applyProtection="1">
      <alignment horizontal="left"/>
      <protection hidden="1"/>
    </xf>
    <xf numFmtId="0" fontId="0" fillId="2" borderId="0" xfId="0" applyFill="1" applyAlignment="1" applyProtection="1">
      <alignment horizontal="left"/>
      <protection hidden="1"/>
    </xf>
    <xf numFmtId="0" fontId="0" fillId="0" borderId="1" xfId="0" applyBorder="1" applyAlignment="1" applyProtection="1">
      <alignment horizontal="left"/>
      <protection hidden="1"/>
    </xf>
    <xf numFmtId="0" fontId="0" fillId="0" borderId="5" xfId="0" applyBorder="1" applyAlignment="1" applyProtection="1">
      <alignment horizontal="left"/>
      <protection hidden="1"/>
    </xf>
    <xf numFmtId="11" fontId="0" fillId="0" borderId="1" xfId="0" applyNumberFormat="1" applyBorder="1" applyAlignment="1" applyProtection="1">
      <alignment horizontal="left"/>
      <protection hidden="1"/>
    </xf>
    <xf numFmtId="2" fontId="0" fillId="0" borderId="5" xfId="0" applyNumberFormat="1" applyBorder="1" applyAlignment="1" applyProtection="1">
      <alignment horizontal="left"/>
      <protection hidden="1"/>
    </xf>
    <xf numFmtId="0" fontId="7" fillId="0" borderId="0" xfId="0" applyFont="1" applyAlignment="1" applyProtection="1">
      <alignment horizontal="left"/>
      <protection hidden="1"/>
    </xf>
    <xf numFmtId="0" fontId="4" fillId="0" borderId="8" xfId="0" applyFont="1" applyBorder="1" applyProtection="1">
      <protection hidden="1"/>
    </xf>
    <xf numFmtId="0" fontId="10" fillId="0" borderId="0" xfId="0" applyFont="1" applyAlignment="1" applyProtection="1">
      <alignment horizontal="left"/>
      <protection hidden="1"/>
    </xf>
    <xf numFmtId="1" fontId="4" fillId="0" borderId="8" xfId="0" applyNumberFormat="1" applyFont="1" applyBorder="1" applyProtection="1">
      <protection hidden="1"/>
    </xf>
    <xf numFmtId="0" fontId="3" fillId="0" borderId="0" xfId="0" applyFont="1" applyAlignment="1" applyProtection="1">
      <alignment horizontal="left"/>
      <protection hidden="1"/>
    </xf>
    <xf numFmtId="0" fontId="0" fillId="0" borderId="1" xfId="0" applyBorder="1" applyProtection="1">
      <protection hidden="1"/>
    </xf>
    <xf numFmtId="0" fontId="4" fillId="8" borderId="8" xfId="0" applyFont="1" applyFill="1" applyBorder="1" applyProtection="1">
      <protection hidden="1"/>
    </xf>
    <xf numFmtId="0" fontId="4" fillId="0" borderId="12" xfId="0" applyFont="1" applyBorder="1" applyAlignment="1" applyProtection="1">
      <alignment horizontal="center"/>
      <protection hidden="1"/>
    </xf>
    <xf numFmtId="0" fontId="4" fillId="0" borderId="15" xfId="0" applyFont="1" applyBorder="1" applyProtection="1">
      <protection hidden="1"/>
    </xf>
    <xf numFmtId="2" fontId="0" fillId="0" borderId="9" xfId="0" applyNumberFormat="1" applyBorder="1" applyProtection="1">
      <protection hidden="1"/>
    </xf>
    <xf numFmtId="2" fontId="0" fillId="0" borderId="11" xfId="0" applyNumberFormat="1" applyBorder="1" applyProtection="1">
      <protection hidden="1"/>
    </xf>
    <xf numFmtId="0" fontId="0" fillId="0" borderId="19" xfId="0" applyBorder="1" applyAlignment="1" applyProtection="1">
      <alignment horizontal="left"/>
      <protection hidden="1"/>
    </xf>
    <xf numFmtId="2" fontId="0" fillId="0" borderId="10" xfId="0" applyNumberFormat="1" applyBorder="1" applyProtection="1">
      <protection hidden="1"/>
    </xf>
    <xf numFmtId="2" fontId="0" fillId="0" borderId="13" xfId="0" applyNumberFormat="1" applyBorder="1" applyProtection="1">
      <protection hidden="1"/>
    </xf>
    <xf numFmtId="0" fontId="0" fillId="0" borderId="20" xfId="0" applyBorder="1" applyAlignment="1" applyProtection="1">
      <alignment horizontal="left"/>
      <protection hidden="1"/>
    </xf>
    <xf numFmtId="9" fontId="0" fillId="0" borderId="0" xfId="1" applyFont="1" applyFill="1" applyBorder="1" applyProtection="1">
      <protection hidden="1"/>
    </xf>
    <xf numFmtId="0" fontId="0" fillId="0" borderId="3" xfId="0" applyBorder="1" applyAlignment="1" applyProtection="1">
      <alignment horizontal="left"/>
      <protection hidden="1"/>
    </xf>
    <xf numFmtId="0" fontId="0" fillId="0" borderId="0" xfId="0" applyAlignment="1" applyProtection="1">
      <alignment horizontal="left"/>
      <protection hidden="1"/>
    </xf>
    <xf numFmtId="0" fontId="0" fillId="0" borderId="17" xfId="0" applyBorder="1" applyAlignment="1" applyProtection="1">
      <alignment horizontal="left"/>
      <protection hidden="1"/>
    </xf>
    <xf numFmtId="0" fontId="0" fillId="0" borderId="6" xfId="0" applyBorder="1" applyAlignment="1" applyProtection="1">
      <alignment horizontal="left"/>
      <protection hidden="1"/>
    </xf>
    <xf numFmtId="0" fontId="0" fillId="0" borderId="18" xfId="0" applyBorder="1" applyAlignment="1" applyProtection="1">
      <alignment horizontal="left"/>
      <protection hidden="1"/>
    </xf>
    <xf numFmtId="2" fontId="0" fillId="0" borderId="1" xfId="0" applyNumberFormat="1" applyBorder="1" applyProtection="1">
      <protection hidden="1"/>
    </xf>
    <xf numFmtId="0" fontId="4" fillId="0" borderId="16" xfId="0" applyFont="1" applyBorder="1" applyAlignment="1" applyProtection="1">
      <alignment horizontal="center"/>
      <protection hidden="1"/>
    </xf>
    <xf numFmtId="0" fontId="4" fillId="0" borderId="12" xfId="0" applyFont="1" applyBorder="1" applyProtection="1">
      <protection hidden="1"/>
    </xf>
    <xf numFmtId="0" fontId="4" fillId="0" borderId="15" xfId="0" applyFont="1" applyBorder="1" applyAlignment="1" applyProtection="1">
      <alignment horizontal="center"/>
      <protection hidden="1"/>
    </xf>
    <xf numFmtId="0" fontId="0" fillId="0" borderId="21" xfId="0" applyBorder="1" applyAlignment="1" applyProtection="1">
      <alignment horizontal="left"/>
      <protection hidden="1"/>
    </xf>
    <xf numFmtId="0" fontId="0" fillId="0" borderId="22" xfId="0" applyBorder="1" applyAlignment="1" applyProtection="1">
      <alignment horizontal="left"/>
      <protection hidden="1"/>
    </xf>
    <xf numFmtId="1" fontId="4" fillId="8" borderId="8" xfId="0" applyNumberFormat="1" applyFont="1" applyFill="1" applyBorder="1" applyProtection="1">
      <protection hidden="1"/>
    </xf>
    <xf numFmtId="0" fontId="7" fillId="0" borderId="3" xfId="0" applyFont="1" applyBorder="1" applyAlignment="1" applyProtection="1">
      <alignment horizontal="left"/>
      <protection hidden="1"/>
    </xf>
    <xf numFmtId="1" fontId="4" fillId="0" borderId="0" xfId="0" applyNumberFormat="1" applyFont="1" applyProtection="1">
      <protection hidden="1"/>
    </xf>
    <xf numFmtId="2" fontId="0" fillId="0" borderId="18" xfId="0" applyNumberFormat="1" applyBorder="1" applyProtection="1">
      <protection hidden="1"/>
    </xf>
    <xf numFmtId="2" fontId="0" fillId="0" borderId="6" xfId="0" applyNumberFormat="1" applyBorder="1" applyProtection="1">
      <protection hidden="1"/>
    </xf>
    <xf numFmtId="0" fontId="4" fillId="0" borderId="0" xfId="0" applyFont="1" applyAlignment="1" applyProtection="1">
      <alignment horizontal="center"/>
      <protection hidden="1"/>
    </xf>
    <xf numFmtId="0" fontId="2" fillId="0" borderId="0" xfId="0" applyFont="1" applyProtection="1">
      <protection locked="0"/>
    </xf>
    <xf numFmtId="0" fontId="0" fillId="0" borderId="0" xfId="0" applyAlignment="1" applyProtection="1">
      <alignment horizontal="center"/>
      <protection locked="0"/>
    </xf>
    <xf numFmtId="0" fontId="0" fillId="0" borderId="0" xfId="0" applyProtection="1">
      <protection locked="0"/>
    </xf>
    <xf numFmtId="0" fontId="4" fillId="0" borderId="0" xfId="0" applyFont="1" applyProtection="1">
      <protection locked="0"/>
    </xf>
    <xf numFmtId="0" fontId="0" fillId="3" borderId="11" xfId="0" applyFill="1" applyBorder="1" applyProtection="1">
      <protection locked="0"/>
    </xf>
    <xf numFmtId="0" fontId="9" fillId="0" borderId="0" xfId="0" applyFont="1" applyAlignment="1" applyProtection="1">
      <alignment horizontal="center" vertical="center"/>
      <protection locked="0"/>
    </xf>
    <xf numFmtId="0" fontId="8" fillId="0" borderId="0" xfId="0" applyFont="1" applyProtection="1">
      <protection locked="0"/>
    </xf>
    <xf numFmtId="0" fontId="4" fillId="0" borderId="0" xfId="0" applyFont="1" applyAlignment="1" applyProtection="1">
      <alignment horizontal="left"/>
      <protection locked="0"/>
    </xf>
    <xf numFmtId="0" fontId="0" fillId="0" borderId="0" xfId="0" applyAlignment="1" applyProtection="1">
      <alignment horizontal="left"/>
      <protection locked="0"/>
    </xf>
    <xf numFmtId="0" fontId="4" fillId="7" borderId="8" xfId="0" applyFont="1" applyFill="1" applyBorder="1" applyProtection="1">
      <protection locked="0"/>
    </xf>
    <xf numFmtId="0" fontId="12" fillId="2" borderId="11" xfId="0" applyFont="1" applyFill="1" applyBorder="1" applyAlignment="1" applyProtection="1">
      <alignment horizontal="center"/>
      <protection locked="0"/>
    </xf>
    <xf numFmtId="166" fontId="12" fillId="2" borderId="11" xfId="0" applyNumberFormat="1" applyFont="1" applyFill="1" applyBorder="1" applyAlignment="1" applyProtection="1">
      <alignment horizontal="center"/>
      <protection locked="0"/>
    </xf>
    <xf numFmtId="0" fontId="2" fillId="2" borderId="11" xfId="0" applyFont="1" applyFill="1" applyBorder="1" applyAlignment="1" applyProtection="1">
      <alignment horizontal="center"/>
      <protection locked="0"/>
    </xf>
    <xf numFmtId="166" fontId="2" fillId="2" borderId="11" xfId="0" applyNumberFormat="1" applyFont="1" applyFill="1" applyBorder="1" applyAlignment="1" applyProtection="1">
      <alignment horizontal="center"/>
      <protection locked="0"/>
    </xf>
    <xf numFmtId="0" fontId="0" fillId="2" borderId="11" xfId="0" applyFill="1" applyBorder="1" applyAlignment="1" applyProtection="1">
      <alignment horizontal="center"/>
      <protection locked="0"/>
    </xf>
    <xf numFmtId="166" fontId="0" fillId="2" borderId="11" xfId="0" applyNumberFormat="1" applyFill="1" applyBorder="1" applyAlignment="1" applyProtection="1">
      <alignment horizontal="center"/>
      <protection locked="0"/>
    </xf>
    <xf numFmtId="0" fontId="4" fillId="0" borderId="0" xfId="0" applyFont="1" applyAlignment="1" applyProtection="1">
      <alignment horizontal="left"/>
      <protection locked="0" hidden="1"/>
    </xf>
    <xf numFmtId="2" fontId="2" fillId="0" borderId="0" xfId="0" applyNumberFormat="1" applyFont="1" applyAlignment="1" applyProtection="1">
      <alignment horizontal="center"/>
      <protection locked="0" hidden="1"/>
    </xf>
    <xf numFmtId="2" fontId="0" fillId="0" borderId="0" xfId="0" applyNumberFormat="1" applyAlignment="1" applyProtection="1">
      <alignment horizontal="center"/>
      <protection locked="0" hidden="1"/>
    </xf>
    <xf numFmtId="0" fontId="0" fillId="0" borderId="0" xfId="0" applyProtection="1">
      <protection locked="0" hidden="1"/>
    </xf>
    <xf numFmtId="0" fontId="4" fillId="7" borderId="11" xfId="0" applyFont="1" applyFill="1" applyBorder="1" applyProtection="1">
      <protection locked="0" hidden="1"/>
    </xf>
    <xf numFmtId="0" fontId="15" fillId="0" borderId="0" xfId="0" applyFont="1" applyProtection="1">
      <protection hidden="1"/>
    </xf>
    <xf numFmtId="0" fontId="4" fillId="7" borderId="25" xfId="0" applyFont="1" applyFill="1" applyBorder="1" applyProtection="1">
      <protection locked="0"/>
    </xf>
    <xf numFmtId="0" fontId="16" fillId="0" borderId="0" xfId="0" applyFont="1" applyProtection="1">
      <protection locked="0"/>
    </xf>
    <xf numFmtId="0" fontId="17" fillId="0" borderId="0" xfId="0" applyFont="1" applyProtection="1">
      <protection locked="0"/>
    </xf>
    <xf numFmtId="0" fontId="18" fillId="9" borderId="26" xfId="0" applyFont="1" applyFill="1" applyBorder="1" applyAlignment="1" applyProtection="1">
      <alignment horizontal="left"/>
      <protection locked="0"/>
    </xf>
    <xf numFmtId="0" fontId="18" fillId="9" borderId="8" xfId="0" applyFont="1" applyFill="1" applyBorder="1" applyProtection="1">
      <protection locked="0"/>
    </xf>
    <xf numFmtId="0" fontId="18" fillId="9" borderId="10" xfId="0" applyFont="1" applyFill="1" applyBorder="1" applyProtection="1">
      <protection locked="0"/>
    </xf>
    <xf numFmtId="0" fontId="14" fillId="0" borderId="24" xfId="0" applyFont="1" applyBorder="1" applyProtection="1">
      <protection locked="0"/>
    </xf>
    <xf numFmtId="0" fontId="14" fillId="0" borderId="15" xfId="0" applyFont="1" applyBorder="1" applyProtection="1">
      <protection locked="0"/>
    </xf>
    <xf numFmtId="0" fontId="14" fillId="0" borderId="20" xfId="0" applyFont="1" applyBorder="1" applyProtection="1">
      <protection locked="0"/>
    </xf>
    <xf numFmtId="0" fontId="10" fillId="0" borderId="18" xfId="0" applyFont="1" applyBorder="1" applyAlignment="1" applyProtection="1">
      <alignment horizontal="left"/>
      <protection hidden="1"/>
    </xf>
  </cellXfs>
  <cellStyles count="4">
    <cellStyle name="Normal" xfId="0" builtinId="0"/>
    <cellStyle name="Normal 2" xfId="2" xr:uid="{BB0D1AD2-DD64-486D-866D-CA95CED5D496}"/>
    <cellStyle name="Normal 3" xfId="3" xr:uid="{45C5CC5D-A7DB-4698-B778-9C0650E69CCB}"/>
    <cellStyle name="Percent" xfId="1" builtinId="5"/>
  </cellStyles>
  <dxfs count="3">
    <dxf>
      <font>
        <color rgb="FF006100"/>
      </font>
      <fill>
        <patternFill>
          <bgColor rgb="FFC6EF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Graphs'!$C$16:$C$22</c:f>
              <c:numCache>
                <c:formatCode>0.000</c:formatCode>
                <c:ptCount val="7"/>
                <c:pt idx="0">
                  <c:v>#N/A</c:v>
                </c:pt>
                <c:pt idx="1">
                  <c:v>#N/A</c:v>
                </c:pt>
                <c:pt idx="2">
                  <c:v>#N/A</c:v>
                </c:pt>
                <c:pt idx="3">
                  <c:v>#N/A</c:v>
                </c:pt>
                <c:pt idx="4">
                  <c:v>#N/A</c:v>
                </c:pt>
                <c:pt idx="5">
                  <c:v>#N/A</c:v>
                </c:pt>
                <c:pt idx="6">
                  <c:v>#N/A</c:v>
                </c:pt>
              </c:numCache>
            </c:numRef>
          </c:xVal>
          <c:yVal>
            <c:numRef>
              <c:f>'Standard Graphs'!$B$16:$B$22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B5FF-417C-A7CE-FF9AF39C0A97}"/>
            </c:ext>
          </c:extLst>
        </c:ser>
        <c:ser>
          <c:idx val="1"/>
          <c:order val="1"/>
          <c:spPr>
            <a:ln w="22225" cap="rnd">
              <a:solidFill>
                <a:srgbClr val="FFC000"/>
              </a:solidFill>
              <a:round/>
            </a:ln>
            <a:effectLst/>
          </c:spPr>
          <c:marker>
            <c:symbol val="circle"/>
            <c:size val="5"/>
            <c:spPr>
              <a:noFill/>
              <a:ln w="9525">
                <a:noFill/>
              </a:ln>
              <a:effectLst/>
            </c:spPr>
          </c:marker>
          <c:xVal>
            <c:numRef>
              <c:f>'Regression Calc'!$B$36:$B$42</c:f>
              <c:numCache>
                <c:formatCode>0.00</c:formatCode>
                <c:ptCount val="7"/>
                <c:pt idx="0">
                  <c:v>#N/A</c:v>
                </c:pt>
                <c:pt idx="1">
                  <c:v>#N/A</c:v>
                </c:pt>
                <c:pt idx="2">
                  <c:v>#N/A</c:v>
                </c:pt>
                <c:pt idx="3">
                  <c:v>#N/A</c:v>
                </c:pt>
                <c:pt idx="4">
                  <c:v>#N/A</c:v>
                </c:pt>
                <c:pt idx="5">
                  <c:v>#N/A</c:v>
                </c:pt>
                <c:pt idx="6">
                  <c:v>#N/A</c:v>
                </c:pt>
              </c:numCache>
            </c:numRef>
          </c:xVal>
          <c:yVal>
            <c:numRef>
              <c:f>'Regression Calc'!$D$36:$D$42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4-B5FF-417C-A7CE-FF9AF39C0A97}"/>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Graphs'!$G$16:$G$22</c:f>
              <c:numCache>
                <c:formatCode>0.000</c:formatCode>
                <c:ptCount val="7"/>
                <c:pt idx="0">
                  <c:v>#N/A</c:v>
                </c:pt>
                <c:pt idx="1">
                  <c:v>#N/A</c:v>
                </c:pt>
                <c:pt idx="2">
                  <c:v>#N/A</c:v>
                </c:pt>
                <c:pt idx="3">
                  <c:v>#N/A</c:v>
                </c:pt>
                <c:pt idx="4">
                  <c:v>#N/A</c:v>
                </c:pt>
                <c:pt idx="5">
                  <c:v>#N/A</c:v>
                </c:pt>
                <c:pt idx="6">
                  <c:v>#N/A</c:v>
                </c:pt>
              </c:numCache>
            </c:numRef>
          </c:xVal>
          <c:yVal>
            <c:numRef>
              <c:f>'Standard Graphs'!$F$16:$F$22</c:f>
              <c:numCache>
                <c:formatCode>0.00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2345-4E4E-84EB-3C0365706269}"/>
            </c:ext>
          </c:extLst>
        </c:ser>
        <c:ser>
          <c:idx val="1"/>
          <c:order val="1"/>
          <c:spPr>
            <a:ln w="22225" cap="rnd">
              <a:solidFill>
                <a:srgbClr val="FFC000"/>
              </a:solidFill>
              <a:round/>
            </a:ln>
            <a:effectLst/>
          </c:spPr>
          <c:marker>
            <c:symbol val="circle"/>
            <c:size val="5"/>
            <c:spPr>
              <a:noFill/>
              <a:ln w="9525">
                <a:noFill/>
              </a:ln>
              <a:effectLst/>
            </c:spPr>
          </c:marker>
          <c:xVal>
            <c:numRef>
              <c:f>'Regression Calc'!$E$36:$E$42</c:f>
              <c:numCache>
                <c:formatCode>0.00</c:formatCode>
                <c:ptCount val="7"/>
                <c:pt idx="0">
                  <c:v>#N/A</c:v>
                </c:pt>
                <c:pt idx="1">
                  <c:v>#N/A</c:v>
                </c:pt>
                <c:pt idx="2">
                  <c:v>#N/A</c:v>
                </c:pt>
                <c:pt idx="3">
                  <c:v>#N/A</c:v>
                </c:pt>
                <c:pt idx="4">
                  <c:v>#N/A</c:v>
                </c:pt>
                <c:pt idx="5">
                  <c:v>#N/A</c:v>
                </c:pt>
                <c:pt idx="6">
                  <c:v>#N/A</c:v>
                </c:pt>
              </c:numCache>
            </c:numRef>
          </c:xVal>
          <c:yVal>
            <c:numRef>
              <c:f>'Regression Calc'!$G$36:$G$42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2345-4E4E-84EB-3C0365706269}"/>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Graphs'!$K$16:$K$22</c:f>
              <c:numCache>
                <c:formatCode>0.000</c:formatCode>
                <c:ptCount val="7"/>
                <c:pt idx="0">
                  <c:v>#N/A</c:v>
                </c:pt>
                <c:pt idx="1">
                  <c:v>#N/A</c:v>
                </c:pt>
                <c:pt idx="2">
                  <c:v>#N/A</c:v>
                </c:pt>
                <c:pt idx="3">
                  <c:v>#N/A</c:v>
                </c:pt>
                <c:pt idx="4">
                  <c:v>#N/A</c:v>
                </c:pt>
                <c:pt idx="5">
                  <c:v>#N/A</c:v>
                </c:pt>
                <c:pt idx="6">
                  <c:v>#N/A</c:v>
                </c:pt>
              </c:numCache>
            </c:numRef>
          </c:xVal>
          <c:yVal>
            <c:numRef>
              <c:f>'Standard Graphs'!$J$16:$J$22</c:f>
              <c:numCache>
                <c:formatCode>0.00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B33A-4DB4-8FF6-DE61013A9DF4}"/>
            </c:ext>
          </c:extLst>
        </c:ser>
        <c:ser>
          <c:idx val="1"/>
          <c:order val="1"/>
          <c:spPr>
            <a:ln w="22225" cap="rnd">
              <a:solidFill>
                <a:srgbClr val="FFC000"/>
              </a:solidFill>
              <a:round/>
            </a:ln>
            <a:effectLst/>
          </c:spPr>
          <c:marker>
            <c:symbol val="circle"/>
            <c:size val="5"/>
            <c:spPr>
              <a:noFill/>
              <a:ln w="9525">
                <a:noFill/>
              </a:ln>
              <a:effectLst/>
            </c:spPr>
          </c:marker>
          <c:xVal>
            <c:numRef>
              <c:f>'Regression Calc'!$H$36:$H$42</c:f>
              <c:numCache>
                <c:formatCode>0.00</c:formatCode>
                <c:ptCount val="7"/>
                <c:pt idx="0">
                  <c:v>#N/A</c:v>
                </c:pt>
                <c:pt idx="1">
                  <c:v>#N/A</c:v>
                </c:pt>
                <c:pt idx="2">
                  <c:v>#N/A</c:v>
                </c:pt>
                <c:pt idx="3">
                  <c:v>#N/A</c:v>
                </c:pt>
                <c:pt idx="4">
                  <c:v>#N/A</c:v>
                </c:pt>
                <c:pt idx="5">
                  <c:v>#N/A</c:v>
                </c:pt>
                <c:pt idx="6">
                  <c:v>#N/A</c:v>
                </c:pt>
              </c:numCache>
            </c:numRef>
          </c:xVal>
          <c:yVal>
            <c:numRef>
              <c:f>'Regression Calc'!$J$36:$J$42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B33A-4DB4-8FF6-DE61013A9DF4}"/>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Graphs'!$O$16:$O$22</c:f>
              <c:numCache>
                <c:formatCode>0.000</c:formatCode>
                <c:ptCount val="7"/>
                <c:pt idx="0">
                  <c:v>#N/A</c:v>
                </c:pt>
                <c:pt idx="1">
                  <c:v>#N/A</c:v>
                </c:pt>
                <c:pt idx="2">
                  <c:v>#N/A</c:v>
                </c:pt>
                <c:pt idx="3">
                  <c:v>#N/A</c:v>
                </c:pt>
                <c:pt idx="4">
                  <c:v>#N/A</c:v>
                </c:pt>
                <c:pt idx="5">
                  <c:v>#N/A</c:v>
                </c:pt>
                <c:pt idx="6">
                  <c:v>#N/A</c:v>
                </c:pt>
              </c:numCache>
            </c:numRef>
          </c:xVal>
          <c:yVal>
            <c:numRef>
              <c:f>'Standard Graphs'!$N$16:$N$22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7BEF-41AB-8F38-DE1C9DFBC9D3}"/>
            </c:ext>
          </c:extLst>
        </c:ser>
        <c:ser>
          <c:idx val="1"/>
          <c:order val="1"/>
          <c:spPr>
            <a:ln w="22225" cap="rnd">
              <a:solidFill>
                <a:srgbClr val="FFC000"/>
              </a:solidFill>
              <a:round/>
            </a:ln>
            <a:effectLst/>
          </c:spPr>
          <c:marker>
            <c:symbol val="circle"/>
            <c:size val="5"/>
            <c:spPr>
              <a:noFill/>
              <a:ln w="9525">
                <a:noFill/>
              </a:ln>
              <a:effectLst/>
            </c:spPr>
          </c:marker>
          <c:xVal>
            <c:numRef>
              <c:f>'Regression Calc'!$K$36:$K$42</c:f>
              <c:numCache>
                <c:formatCode>0.00</c:formatCode>
                <c:ptCount val="7"/>
                <c:pt idx="0">
                  <c:v>#N/A</c:v>
                </c:pt>
                <c:pt idx="1">
                  <c:v>#N/A</c:v>
                </c:pt>
                <c:pt idx="2">
                  <c:v>#N/A</c:v>
                </c:pt>
                <c:pt idx="3">
                  <c:v>#N/A</c:v>
                </c:pt>
                <c:pt idx="4">
                  <c:v>#N/A</c:v>
                </c:pt>
                <c:pt idx="5">
                  <c:v>#N/A</c:v>
                </c:pt>
                <c:pt idx="6">
                  <c:v>#N/A</c:v>
                </c:pt>
              </c:numCache>
            </c:numRef>
          </c:xVal>
          <c:yVal>
            <c:numRef>
              <c:f>'Regression Calc'!$M$36:$M$42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7BEF-41AB-8F38-DE1C9DFBC9D3}"/>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Graphs'!$S$16:$S$22</c:f>
              <c:numCache>
                <c:formatCode>0.000</c:formatCode>
                <c:ptCount val="7"/>
                <c:pt idx="0">
                  <c:v>#N/A</c:v>
                </c:pt>
                <c:pt idx="1">
                  <c:v>#N/A</c:v>
                </c:pt>
                <c:pt idx="2">
                  <c:v>#N/A</c:v>
                </c:pt>
                <c:pt idx="3">
                  <c:v>#N/A</c:v>
                </c:pt>
                <c:pt idx="4">
                  <c:v>#N/A</c:v>
                </c:pt>
                <c:pt idx="5">
                  <c:v>#N/A</c:v>
                </c:pt>
                <c:pt idx="6">
                  <c:v>#N/A</c:v>
                </c:pt>
              </c:numCache>
            </c:numRef>
          </c:xVal>
          <c:yVal>
            <c:numRef>
              <c:f>'Standard Graphs'!$R$16:$R$22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69E5-4A6E-8882-EA8C4DE57B83}"/>
            </c:ext>
          </c:extLst>
        </c:ser>
        <c:ser>
          <c:idx val="1"/>
          <c:order val="1"/>
          <c:spPr>
            <a:ln w="22225" cap="rnd">
              <a:solidFill>
                <a:srgbClr val="FFC000"/>
              </a:solidFill>
              <a:round/>
            </a:ln>
            <a:effectLst/>
          </c:spPr>
          <c:marker>
            <c:symbol val="circle"/>
            <c:size val="5"/>
            <c:spPr>
              <a:noFill/>
              <a:ln w="9525">
                <a:noFill/>
              </a:ln>
              <a:effectLst/>
            </c:spPr>
          </c:marker>
          <c:xVal>
            <c:numRef>
              <c:f>'Regression Calc'!$N$36:$N$42</c:f>
              <c:numCache>
                <c:formatCode>0.00</c:formatCode>
                <c:ptCount val="7"/>
                <c:pt idx="0">
                  <c:v>#N/A</c:v>
                </c:pt>
                <c:pt idx="1">
                  <c:v>#N/A</c:v>
                </c:pt>
                <c:pt idx="2">
                  <c:v>#N/A</c:v>
                </c:pt>
                <c:pt idx="3">
                  <c:v>#N/A</c:v>
                </c:pt>
                <c:pt idx="4">
                  <c:v>#N/A</c:v>
                </c:pt>
                <c:pt idx="5">
                  <c:v>#N/A</c:v>
                </c:pt>
                <c:pt idx="6">
                  <c:v>#N/A</c:v>
                </c:pt>
              </c:numCache>
            </c:numRef>
          </c:xVal>
          <c:yVal>
            <c:numRef>
              <c:f>'Regression Calc'!$P$36:$P$42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69E5-4A6E-8882-EA8C4DE57B83}"/>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Graphs'!$C$42:$C$48</c:f>
              <c:numCache>
                <c:formatCode>0.000</c:formatCode>
                <c:ptCount val="7"/>
                <c:pt idx="0">
                  <c:v>#N/A</c:v>
                </c:pt>
                <c:pt idx="1">
                  <c:v>#N/A</c:v>
                </c:pt>
                <c:pt idx="2">
                  <c:v>#N/A</c:v>
                </c:pt>
                <c:pt idx="3">
                  <c:v>#N/A</c:v>
                </c:pt>
                <c:pt idx="4">
                  <c:v>#N/A</c:v>
                </c:pt>
                <c:pt idx="5">
                  <c:v>#N/A</c:v>
                </c:pt>
                <c:pt idx="6">
                  <c:v>#N/A</c:v>
                </c:pt>
              </c:numCache>
            </c:numRef>
          </c:xVal>
          <c:yVal>
            <c:numRef>
              <c:f>'Standard Graphs'!$B$42:$B$48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D067-42AE-BE73-87526D692F81}"/>
            </c:ext>
          </c:extLst>
        </c:ser>
        <c:ser>
          <c:idx val="1"/>
          <c:order val="1"/>
          <c:spPr>
            <a:ln w="22225" cap="rnd">
              <a:solidFill>
                <a:srgbClr val="FFC000"/>
              </a:solidFill>
              <a:round/>
            </a:ln>
            <a:effectLst/>
          </c:spPr>
          <c:marker>
            <c:symbol val="circle"/>
            <c:size val="5"/>
            <c:spPr>
              <a:noFill/>
              <a:ln w="9525">
                <a:noFill/>
              </a:ln>
              <a:effectLst/>
            </c:spPr>
          </c:marker>
          <c:xVal>
            <c:numRef>
              <c:f>'Regression Calc'!$Q$36:$Q$42</c:f>
              <c:numCache>
                <c:formatCode>0.00</c:formatCode>
                <c:ptCount val="7"/>
                <c:pt idx="0">
                  <c:v>#N/A</c:v>
                </c:pt>
                <c:pt idx="1">
                  <c:v>#N/A</c:v>
                </c:pt>
                <c:pt idx="2">
                  <c:v>#N/A</c:v>
                </c:pt>
                <c:pt idx="3">
                  <c:v>#N/A</c:v>
                </c:pt>
                <c:pt idx="4">
                  <c:v>#N/A</c:v>
                </c:pt>
                <c:pt idx="5">
                  <c:v>#N/A</c:v>
                </c:pt>
                <c:pt idx="6">
                  <c:v>#N/A</c:v>
                </c:pt>
              </c:numCache>
            </c:numRef>
          </c:xVal>
          <c:yVal>
            <c:numRef>
              <c:f>'Regression Calc'!$S$36:$S$42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D067-42AE-BE73-87526D692F81}"/>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Graphs'!$G$42:$G$48</c:f>
              <c:numCache>
                <c:formatCode>0.000</c:formatCode>
                <c:ptCount val="7"/>
                <c:pt idx="0">
                  <c:v>#N/A</c:v>
                </c:pt>
                <c:pt idx="1">
                  <c:v>#N/A</c:v>
                </c:pt>
                <c:pt idx="2">
                  <c:v>#N/A</c:v>
                </c:pt>
                <c:pt idx="3">
                  <c:v>#N/A</c:v>
                </c:pt>
                <c:pt idx="4">
                  <c:v>#N/A</c:v>
                </c:pt>
                <c:pt idx="5">
                  <c:v>#N/A</c:v>
                </c:pt>
                <c:pt idx="6">
                  <c:v>#N/A</c:v>
                </c:pt>
              </c:numCache>
            </c:numRef>
          </c:xVal>
          <c:yVal>
            <c:numRef>
              <c:f>'Standard Graphs'!$F$42:$F$48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2EF3-4E81-A940-825198E4E8BB}"/>
            </c:ext>
          </c:extLst>
        </c:ser>
        <c:ser>
          <c:idx val="1"/>
          <c:order val="1"/>
          <c:spPr>
            <a:ln w="22225" cap="rnd">
              <a:solidFill>
                <a:srgbClr val="FFC000"/>
              </a:solidFill>
              <a:round/>
            </a:ln>
            <a:effectLst/>
          </c:spPr>
          <c:marker>
            <c:symbol val="circle"/>
            <c:size val="5"/>
            <c:spPr>
              <a:noFill/>
              <a:ln w="9525">
                <a:noFill/>
              </a:ln>
              <a:effectLst/>
            </c:spPr>
          </c:marker>
          <c:xVal>
            <c:numRef>
              <c:f>'Regression Calc'!$T$36:$T$42</c:f>
              <c:numCache>
                <c:formatCode>0.00</c:formatCode>
                <c:ptCount val="7"/>
                <c:pt idx="0">
                  <c:v>#N/A</c:v>
                </c:pt>
                <c:pt idx="1">
                  <c:v>#N/A</c:v>
                </c:pt>
                <c:pt idx="2">
                  <c:v>#N/A</c:v>
                </c:pt>
                <c:pt idx="3">
                  <c:v>#N/A</c:v>
                </c:pt>
                <c:pt idx="4">
                  <c:v>#N/A</c:v>
                </c:pt>
                <c:pt idx="5">
                  <c:v>#N/A</c:v>
                </c:pt>
                <c:pt idx="6">
                  <c:v>#N/A</c:v>
                </c:pt>
              </c:numCache>
            </c:numRef>
          </c:xVal>
          <c:yVal>
            <c:numRef>
              <c:f>'Regression Calc'!$V$36:$V$42</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2EF3-4E81-A940-825198E4E8BB}"/>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Graphs'!$K$42:$K$48</c:f>
              <c:numCache>
                <c:formatCode>0.000</c:formatCode>
                <c:ptCount val="7"/>
                <c:pt idx="0">
                  <c:v>#N/A</c:v>
                </c:pt>
                <c:pt idx="1">
                  <c:v>#N/A</c:v>
                </c:pt>
                <c:pt idx="2">
                  <c:v>#N/A</c:v>
                </c:pt>
                <c:pt idx="3">
                  <c:v>#N/A</c:v>
                </c:pt>
                <c:pt idx="4">
                  <c:v>#N/A</c:v>
                </c:pt>
                <c:pt idx="5">
                  <c:v>#N/A</c:v>
                </c:pt>
                <c:pt idx="6">
                  <c:v>#N/A</c:v>
                </c:pt>
              </c:numCache>
            </c:numRef>
          </c:xVal>
          <c:yVal>
            <c:numRef>
              <c:f>'Standard Graphs'!$J$42:$J$48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4F15-4A8A-B44E-77451D40142F}"/>
            </c:ext>
          </c:extLst>
        </c:ser>
        <c:ser>
          <c:idx val="1"/>
          <c:order val="1"/>
          <c:spPr>
            <a:ln w="22225" cap="rnd">
              <a:solidFill>
                <a:srgbClr val="FFC000"/>
              </a:solidFill>
              <a:round/>
            </a:ln>
            <a:effectLst/>
          </c:spPr>
          <c:marker>
            <c:symbol val="circle"/>
            <c:size val="5"/>
            <c:spPr>
              <a:noFill/>
              <a:ln w="9525">
                <a:noFill/>
              </a:ln>
              <a:effectLst/>
            </c:spPr>
          </c:marker>
          <c:xVal>
            <c:numRef>
              <c:f>'Regression Calc'!$B$57:$B$63</c:f>
              <c:numCache>
                <c:formatCode>0.00</c:formatCode>
                <c:ptCount val="7"/>
                <c:pt idx="0">
                  <c:v>#N/A</c:v>
                </c:pt>
                <c:pt idx="1">
                  <c:v>#N/A</c:v>
                </c:pt>
                <c:pt idx="2">
                  <c:v>#N/A</c:v>
                </c:pt>
                <c:pt idx="3">
                  <c:v>#N/A</c:v>
                </c:pt>
                <c:pt idx="4">
                  <c:v>#N/A</c:v>
                </c:pt>
                <c:pt idx="5">
                  <c:v>#N/A</c:v>
                </c:pt>
                <c:pt idx="6">
                  <c:v>#N/A</c:v>
                </c:pt>
              </c:numCache>
            </c:numRef>
          </c:xVal>
          <c:yVal>
            <c:numRef>
              <c:f>'Regression Calc'!$C$57:$C$63</c:f>
              <c:numCache>
                <c:formatCode>0.00</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4F15-4A8A-B44E-77451D40142F}"/>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Graphs'!$O$42:$O$48</c:f>
              <c:numCache>
                <c:formatCode>0.0000</c:formatCode>
                <c:ptCount val="7"/>
                <c:pt idx="0">
                  <c:v>#N/A</c:v>
                </c:pt>
                <c:pt idx="1">
                  <c:v>#N/A</c:v>
                </c:pt>
                <c:pt idx="2">
                  <c:v>#N/A</c:v>
                </c:pt>
                <c:pt idx="3">
                  <c:v>#N/A</c:v>
                </c:pt>
                <c:pt idx="4">
                  <c:v>#N/A</c:v>
                </c:pt>
                <c:pt idx="5">
                  <c:v>#N/A</c:v>
                </c:pt>
                <c:pt idx="6">
                  <c:v>#N/A</c:v>
                </c:pt>
              </c:numCache>
            </c:numRef>
          </c:xVal>
          <c:yVal>
            <c:numRef>
              <c:f>'Standard Graphs'!$N$42:$N$48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3D38-4118-8F67-E67D787EB9F8}"/>
            </c:ext>
          </c:extLst>
        </c:ser>
        <c:ser>
          <c:idx val="1"/>
          <c:order val="1"/>
          <c:spPr>
            <a:ln w="22225" cap="rnd">
              <a:solidFill>
                <a:srgbClr val="FFC000"/>
              </a:solidFill>
              <a:round/>
            </a:ln>
            <a:effectLst/>
          </c:spPr>
          <c:marker>
            <c:symbol val="circle"/>
            <c:size val="5"/>
            <c:spPr>
              <a:noFill/>
              <a:ln w="9525">
                <a:noFill/>
              </a:ln>
              <a:effectLst/>
            </c:spPr>
          </c:marker>
          <c:xVal>
            <c:numRef>
              <c:f>'Regression Calc'!$E$57:$E$63</c:f>
              <c:numCache>
                <c:formatCode>0.00</c:formatCode>
                <c:ptCount val="7"/>
                <c:pt idx="0">
                  <c:v>#N/A</c:v>
                </c:pt>
                <c:pt idx="1">
                  <c:v>#N/A</c:v>
                </c:pt>
                <c:pt idx="2">
                  <c:v>#N/A</c:v>
                </c:pt>
                <c:pt idx="3">
                  <c:v>#N/A</c:v>
                </c:pt>
                <c:pt idx="4">
                  <c:v>#N/A</c:v>
                </c:pt>
                <c:pt idx="5">
                  <c:v>#N/A</c:v>
                </c:pt>
                <c:pt idx="6">
                  <c:v>#N/A</c:v>
                </c:pt>
              </c:numCache>
            </c:numRef>
          </c:xVal>
          <c:yVal>
            <c:numRef>
              <c:f>'Regression Calc'!$G$57:$G$63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3D38-4118-8F67-E67D787EB9F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Graphs'!$S$42:$S$48</c:f>
              <c:numCache>
                <c:formatCode>0.000</c:formatCode>
                <c:ptCount val="7"/>
                <c:pt idx="0">
                  <c:v>#N/A</c:v>
                </c:pt>
                <c:pt idx="1">
                  <c:v>#N/A</c:v>
                </c:pt>
                <c:pt idx="2">
                  <c:v>#N/A</c:v>
                </c:pt>
                <c:pt idx="3">
                  <c:v>#N/A</c:v>
                </c:pt>
                <c:pt idx="4">
                  <c:v>#N/A</c:v>
                </c:pt>
                <c:pt idx="5">
                  <c:v>#N/A</c:v>
                </c:pt>
                <c:pt idx="6">
                  <c:v>#N/A</c:v>
                </c:pt>
              </c:numCache>
            </c:numRef>
          </c:xVal>
          <c:yVal>
            <c:numRef>
              <c:f>'Standard Graphs'!$R$42:$R$48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2F08-48ED-8222-6F205E5189BB}"/>
            </c:ext>
          </c:extLst>
        </c:ser>
        <c:ser>
          <c:idx val="1"/>
          <c:order val="1"/>
          <c:spPr>
            <a:ln w="22225" cap="rnd">
              <a:solidFill>
                <a:srgbClr val="FFC000"/>
              </a:solidFill>
              <a:round/>
            </a:ln>
            <a:effectLst/>
          </c:spPr>
          <c:marker>
            <c:symbol val="circle"/>
            <c:size val="5"/>
            <c:spPr>
              <a:noFill/>
              <a:ln w="9525">
                <a:noFill/>
              </a:ln>
              <a:effectLst/>
            </c:spPr>
          </c:marker>
          <c:xVal>
            <c:numRef>
              <c:f>'Regression Calc'!$H$57:$H$63</c:f>
              <c:numCache>
                <c:formatCode>0.00</c:formatCode>
                <c:ptCount val="7"/>
                <c:pt idx="0">
                  <c:v>#N/A</c:v>
                </c:pt>
                <c:pt idx="1">
                  <c:v>#N/A</c:v>
                </c:pt>
                <c:pt idx="2">
                  <c:v>#N/A</c:v>
                </c:pt>
                <c:pt idx="3">
                  <c:v>#N/A</c:v>
                </c:pt>
                <c:pt idx="4">
                  <c:v>#N/A</c:v>
                </c:pt>
                <c:pt idx="5">
                  <c:v>#N/A</c:v>
                </c:pt>
                <c:pt idx="6">
                  <c:v>#N/A</c:v>
                </c:pt>
              </c:numCache>
            </c:numRef>
          </c:xVal>
          <c:yVal>
            <c:numRef>
              <c:f>'Regression Calc'!$J$57:$J$63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2F08-48ED-8222-6F205E5189BB}"/>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Graphs'!$C$68:$C$74</c:f>
              <c:numCache>
                <c:formatCode>0.000</c:formatCode>
                <c:ptCount val="7"/>
                <c:pt idx="0">
                  <c:v>#N/A</c:v>
                </c:pt>
                <c:pt idx="1">
                  <c:v>#N/A</c:v>
                </c:pt>
                <c:pt idx="2">
                  <c:v>#N/A</c:v>
                </c:pt>
                <c:pt idx="3">
                  <c:v>#N/A</c:v>
                </c:pt>
                <c:pt idx="4">
                  <c:v>#N/A</c:v>
                </c:pt>
                <c:pt idx="5">
                  <c:v>#N/A</c:v>
                </c:pt>
                <c:pt idx="6">
                  <c:v>#N/A</c:v>
                </c:pt>
              </c:numCache>
            </c:numRef>
          </c:xVal>
          <c:yVal>
            <c:numRef>
              <c:f>'Standard Graphs'!$B$68:$B$74</c:f>
              <c:numCache>
                <c:formatCode>0</c:formatCode>
                <c:ptCount val="7"/>
                <c:pt idx="0" formatCode="General">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D14E-4C82-AE5C-2016D11F1B99}"/>
            </c:ext>
          </c:extLst>
        </c:ser>
        <c:ser>
          <c:idx val="1"/>
          <c:order val="1"/>
          <c:spPr>
            <a:ln w="22225" cap="rnd">
              <a:solidFill>
                <a:srgbClr val="FFC000"/>
              </a:solidFill>
              <a:round/>
            </a:ln>
            <a:effectLst/>
          </c:spPr>
          <c:marker>
            <c:symbol val="circle"/>
            <c:size val="5"/>
            <c:spPr>
              <a:noFill/>
              <a:ln w="9525">
                <a:noFill/>
              </a:ln>
              <a:effectLst/>
            </c:spPr>
          </c:marker>
          <c:xVal>
            <c:numRef>
              <c:f>'Regression Calc'!$K$57:$K$63</c:f>
              <c:numCache>
                <c:formatCode>0.00</c:formatCode>
                <c:ptCount val="7"/>
                <c:pt idx="0">
                  <c:v>#N/A</c:v>
                </c:pt>
                <c:pt idx="1">
                  <c:v>#N/A</c:v>
                </c:pt>
                <c:pt idx="2">
                  <c:v>#N/A</c:v>
                </c:pt>
                <c:pt idx="3">
                  <c:v>#N/A</c:v>
                </c:pt>
                <c:pt idx="4">
                  <c:v>#N/A</c:v>
                </c:pt>
                <c:pt idx="5">
                  <c:v>#N/A</c:v>
                </c:pt>
                <c:pt idx="6">
                  <c:v>#N/A</c:v>
                </c:pt>
              </c:numCache>
            </c:numRef>
          </c:xVal>
          <c:yVal>
            <c:numRef>
              <c:f>'Regression Calc'!$M$57:$M$63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D14E-4C82-AE5C-2016D11F1B99}"/>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Graphs'!$G$68:$G$74</c:f>
              <c:numCache>
                <c:formatCode>0.000</c:formatCode>
                <c:ptCount val="7"/>
                <c:pt idx="0">
                  <c:v>#N/A</c:v>
                </c:pt>
                <c:pt idx="1">
                  <c:v>#N/A</c:v>
                </c:pt>
                <c:pt idx="2">
                  <c:v>#N/A</c:v>
                </c:pt>
                <c:pt idx="3">
                  <c:v>#N/A</c:v>
                </c:pt>
                <c:pt idx="4">
                  <c:v>#N/A</c:v>
                </c:pt>
                <c:pt idx="5">
                  <c:v>#N/A</c:v>
                </c:pt>
                <c:pt idx="6">
                  <c:v>#N/A</c:v>
                </c:pt>
              </c:numCache>
            </c:numRef>
          </c:xVal>
          <c:yVal>
            <c:numRef>
              <c:f>'Standard Graphs'!$F$68:$F$74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AC89-46AF-AAD2-D9068EBEFE28}"/>
            </c:ext>
          </c:extLst>
        </c:ser>
        <c:ser>
          <c:idx val="1"/>
          <c:order val="1"/>
          <c:spPr>
            <a:ln w="22225" cap="rnd">
              <a:solidFill>
                <a:srgbClr val="FFC000"/>
              </a:solidFill>
              <a:round/>
            </a:ln>
            <a:effectLst/>
          </c:spPr>
          <c:marker>
            <c:symbol val="circle"/>
            <c:size val="5"/>
            <c:spPr>
              <a:noFill/>
              <a:ln w="9525">
                <a:noFill/>
              </a:ln>
              <a:effectLst/>
            </c:spPr>
          </c:marker>
          <c:xVal>
            <c:numRef>
              <c:f>'Regression Calc'!$N$57:$N$63</c:f>
              <c:numCache>
                <c:formatCode>0.00</c:formatCode>
                <c:ptCount val="7"/>
                <c:pt idx="0">
                  <c:v>#N/A</c:v>
                </c:pt>
                <c:pt idx="1">
                  <c:v>#N/A</c:v>
                </c:pt>
                <c:pt idx="2">
                  <c:v>#N/A</c:v>
                </c:pt>
                <c:pt idx="3">
                  <c:v>#N/A</c:v>
                </c:pt>
                <c:pt idx="4">
                  <c:v>#N/A</c:v>
                </c:pt>
                <c:pt idx="5">
                  <c:v>#N/A</c:v>
                </c:pt>
                <c:pt idx="6">
                  <c:v>#N/A</c:v>
                </c:pt>
              </c:numCache>
            </c:numRef>
          </c:xVal>
          <c:yVal>
            <c:numRef>
              <c:f>'Regression Calc'!$P$57:$P$63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AC89-46AF-AAD2-D9068EBEFE2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Graphs'!$K$68:$K$74</c:f>
              <c:numCache>
                <c:formatCode>0.000</c:formatCode>
                <c:ptCount val="7"/>
                <c:pt idx="0">
                  <c:v>#N/A</c:v>
                </c:pt>
                <c:pt idx="1">
                  <c:v>#N/A</c:v>
                </c:pt>
                <c:pt idx="2">
                  <c:v>#N/A</c:v>
                </c:pt>
                <c:pt idx="3">
                  <c:v>#N/A</c:v>
                </c:pt>
                <c:pt idx="4">
                  <c:v>#N/A</c:v>
                </c:pt>
                <c:pt idx="5">
                  <c:v>#N/A</c:v>
                </c:pt>
                <c:pt idx="6">
                  <c:v>#N/A</c:v>
                </c:pt>
              </c:numCache>
            </c:numRef>
          </c:xVal>
          <c:yVal>
            <c:numRef>
              <c:f>'Standard Graphs'!$J$68:$J$74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D763-492D-95F7-49F076AEC34A}"/>
            </c:ext>
          </c:extLst>
        </c:ser>
        <c:ser>
          <c:idx val="1"/>
          <c:order val="1"/>
          <c:spPr>
            <a:ln w="22225" cap="rnd">
              <a:solidFill>
                <a:srgbClr val="FFC000"/>
              </a:solidFill>
              <a:round/>
            </a:ln>
            <a:effectLst/>
          </c:spPr>
          <c:marker>
            <c:symbol val="circle"/>
            <c:size val="5"/>
            <c:spPr>
              <a:noFill/>
              <a:ln w="9525">
                <a:noFill/>
              </a:ln>
              <a:effectLst/>
            </c:spPr>
          </c:marker>
          <c:xVal>
            <c:numRef>
              <c:f>'Regression Calc'!$Q$57:$Q$63</c:f>
              <c:numCache>
                <c:formatCode>0.00</c:formatCode>
                <c:ptCount val="7"/>
                <c:pt idx="0">
                  <c:v>#N/A</c:v>
                </c:pt>
                <c:pt idx="1">
                  <c:v>#N/A</c:v>
                </c:pt>
                <c:pt idx="2">
                  <c:v>#N/A</c:v>
                </c:pt>
                <c:pt idx="3">
                  <c:v>#N/A</c:v>
                </c:pt>
                <c:pt idx="4">
                  <c:v>#N/A</c:v>
                </c:pt>
                <c:pt idx="5">
                  <c:v>#N/A</c:v>
                </c:pt>
                <c:pt idx="6">
                  <c:v>#N/A</c:v>
                </c:pt>
              </c:numCache>
            </c:numRef>
          </c:xVal>
          <c:yVal>
            <c:numRef>
              <c:f>'Regression Calc'!$S$57:$S$63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D763-492D-95F7-49F076AEC34A}"/>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Graphs'!$O$68:$O$74</c:f>
              <c:numCache>
                <c:formatCode>0.000</c:formatCode>
                <c:ptCount val="7"/>
                <c:pt idx="0">
                  <c:v>#N/A</c:v>
                </c:pt>
                <c:pt idx="1">
                  <c:v>#N/A</c:v>
                </c:pt>
                <c:pt idx="2">
                  <c:v>#N/A</c:v>
                </c:pt>
                <c:pt idx="3">
                  <c:v>#N/A</c:v>
                </c:pt>
                <c:pt idx="4">
                  <c:v>#N/A</c:v>
                </c:pt>
                <c:pt idx="5">
                  <c:v>#N/A</c:v>
                </c:pt>
                <c:pt idx="6">
                  <c:v>#N/A</c:v>
                </c:pt>
              </c:numCache>
            </c:numRef>
          </c:xVal>
          <c:yVal>
            <c:numRef>
              <c:f>'Standard Graphs'!$N$68:$N$74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4EE1-4519-BB9D-79E67B7DE356}"/>
            </c:ext>
          </c:extLst>
        </c:ser>
        <c:ser>
          <c:idx val="1"/>
          <c:order val="1"/>
          <c:spPr>
            <a:ln w="22225" cap="rnd">
              <a:solidFill>
                <a:srgbClr val="FFC000"/>
              </a:solidFill>
              <a:round/>
            </a:ln>
            <a:effectLst/>
          </c:spPr>
          <c:marker>
            <c:symbol val="circle"/>
            <c:size val="5"/>
            <c:spPr>
              <a:noFill/>
              <a:ln w="9525">
                <a:noFill/>
              </a:ln>
              <a:effectLst/>
            </c:spPr>
          </c:marker>
          <c:xVal>
            <c:numRef>
              <c:f>'Regression Calc'!$T$57:$T$63</c:f>
              <c:numCache>
                <c:formatCode>0.00</c:formatCode>
                <c:ptCount val="7"/>
                <c:pt idx="0">
                  <c:v>#N/A</c:v>
                </c:pt>
                <c:pt idx="1">
                  <c:v>#N/A</c:v>
                </c:pt>
                <c:pt idx="2">
                  <c:v>#N/A</c:v>
                </c:pt>
                <c:pt idx="3">
                  <c:v>#N/A</c:v>
                </c:pt>
                <c:pt idx="4">
                  <c:v>#N/A</c:v>
                </c:pt>
                <c:pt idx="5">
                  <c:v>#N/A</c:v>
                </c:pt>
                <c:pt idx="6">
                  <c:v>#N/A</c:v>
                </c:pt>
              </c:numCache>
            </c:numRef>
          </c:xVal>
          <c:yVal>
            <c:numRef>
              <c:f>'Regression Calc'!$V$57:$V$63</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4EE1-4519-BB9D-79E67B7DE356}"/>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Graphs'!$S$68:$S$74</c:f>
              <c:numCache>
                <c:formatCode>0.000</c:formatCode>
                <c:ptCount val="7"/>
                <c:pt idx="0">
                  <c:v>#N/A</c:v>
                </c:pt>
                <c:pt idx="1">
                  <c:v>#N/A</c:v>
                </c:pt>
                <c:pt idx="2">
                  <c:v>#N/A</c:v>
                </c:pt>
                <c:pt idx="3">
                  <c:v>#N/A</c:v>
                </c:pt>
                <c:pt idx="4">
                  <c:v>#N/A</c:v>
                </c:pt>
                <c:pt idx="5">
                  <c:v>#N/A</c:v>
                </c:pt>
                <c:pt idx="6">
                  <c:v>#N/A</c:v>
                </c:pt>
              </c:numCache>
            </c:numRef>
          </c:xVal>
          <c:yVal>
            <c:numRef>
              <c:f>'Standard Graphs'!$R$68:$R$74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66D7-4317-8BCD-0FD8F35ACFA1}"/>
            </c:ext>
          </c:extLst>
        </c:ser>
        <c:ser>
          <c:idx val="1"/>
          <c:order val="1"/>
          <c:spPr>
            <a:ln w="22225" cap="rnd">
              <a:solidFill>
                <a:srgbClr val="FFC000"/>
              </a:solidFill>
              <a:round/>
            </a:ln>
            <a:effectLst/>
          </c:spPr>
          <c:marker>
            <c:symbol val="circle"/>
            <c:size val="5"/>
            <c:spPr>
              <a:noFill/>
              <a:ln w="9525">
                <a:noFill/>
              </a:ln>
              <a:effectLst/>
            </c:spPr>
          </c:marker>
          <c:xVal>
            <c:numRef>
              <c:f>'Regression Calc'!$B$78:$B$84</c:f>
              <c:numCache>
                <c:formatCode>0.00</c:formatCode>
                <c:ptCount val="7"/>
                <c:pt idx="0">
                  <c:v>#N/A</c:v>
                </c:pt>
                <c:pt idx="1">
                  <c:v>#N/A</c:v>
                </c:pt>
                <c:pt idx="2">
                  <c:v>#N/A</c:v>
                </c:pt>
                <c:pt idx="3">
                  <c:v>#N/A</c:v>
                </c:pt>
                <c:pt idx="4">
                  <c:v>#N/A</c:v>
                </c:pt>
                <c:pt idx="5">
                  <c:v>#N/A</c:v>
                </c:pt>
                <c:pt idx="6">
                  <c:v>#N/A</c:v>
                </c:pt>
              </c:numCache>
            </c:numRef>
          </c:xVal>
          <c:yVal>
            <c:numRef>
              <c:f>'Regression Calc'!$D$78:$D$84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66D7-4317-8BCD-0FD8F35ACFA1}"/>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Graphs'!$C$94:$C$100</c:f>
              <c:numCache>
                <c:formatCode>0.000</c:formatCode>
                <c:ptCount val="7"/>
                <c:pt idx="0">
                  <c:v>#N/A</c:v>
                </c:pt>
                <c:pt idx="1">
                  <c:v>#N/A</c:v>
                </c:pt>
                <c:pt idx="2">
                  <c:v>#N/A</c:v>
                </c:pt>
                <c:pt idx="3">
                  <c:v>#N/A</c:v>
                </c:pt>
                <c:pt idx="4">
                  <c:v>#N/A</c:v>
                </c:pt>
                <c:pt idx="5">
                  <c:v>#N/A</c:v>
                </c:pt>
                <c:pt idx="6">
                  <c:v>#N/A</c:v>
                </c:pt>
              </c:numCache>
            </c:numRef>
          </c:xVal>
          <c:yVal>
            <c:numRef>
              <c:f>'Standard Graphs'!$B$94:$B$100</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3631-4527-8EAE-50D9F40913F4}"/>
            </c:ext>
          </c:extLst>
        </c:ser>
        <c:ser>
          <c:idx val="1"/>
          <c:order val="1"/>
          <c:spPr>
            <a:ln w="22225" cap="rnd">
              <a:solidFill>
                <a:srgbClr val="FFC000"/>
              </a:solidFill>
              <a:round/>
            </a:ln>
            <a:effectLst/>
          </c:spPr>
          <c:marker>
            <c:symbol val="circle"/>
            <c:size val="5"/>
            <c:spPr>
              <a:noFill/>
              <a:ln w="9525">
                <a:noFill/>
              </a:ln>
              <a:effectLst/>
            </c:spPr>
          </c:marker>
          <c:xVal>
            <c:numRef>
              <c:f>'Regression Calc'!$E$78:$E$84</c:f>
              <c:numCache>
                <c:formatCode>0.00</c:formatCode>
                <c:ptCount val="7"/>
                <c:pt idx="0">
                  <c:v>#N/A</c:v>
                </c:pt>
                <c:pt idx="1">
                  <c:v>#N/A</c:v>
                </c:pt>
                <c:pt idx="2">
                  <c:v>#N/A</c:v>
                </c:pt>
                <c:pt idx="3">
                  <c:v>#N/A</c:v>
                </c:pt>
                <c:pt idx="4">
                  <c:v>#N/A</c:v>
                </c:pt>
                <c:pt idx="5">
                  <c:v>#N/A</c:v>
                </c:pt>
                <c:pt idx="6">
                  <c:v>#N/A</c:v>
                </c:pt>
              </c:numCache>
            </c:numRef>
          </c:xVal>
          <c:yVal>
            <c:numRef>
              <c:f>'Regression Calc'!$G$78:$G$84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3631-4527-8EAE-50D9F40913F4}"/>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Graphs'!$G$94:$G$100</c:f>
              <c:numCache>
                <c:formatCode>0.000</c:formatCode>
                <c:ptCount val="7"/>
                <c:pt idx="0">
                  <c:v>#N/A</c:v>
                </c:pt>
                <c:pt idx="1">
                  <c:v>#N/A</c:v>
                </c:pt>
                <c:pt idx="2">
                  <c:v>#N/A</c:v>
                </c:pt>
                <c:pt idx="3">
                  <c:v>#N/A</c:v>
                </c:pt>
                <c:pt idx="4">
                  <c:v>#N/A</c:v>
                </c:pt>
                <c:pt idx="5">
                  <c:v>#N/A</c:v>
                </c:pt>
                <c:pt idx="6">
                  <c:v>#N/A</c:v>
                </c:pt>
              </c:numCache>
            </c:numRef>
          </c:xVal>
          <c:yVal>
            <c:numRef>
              <c:f>'Standard Graphs'!$F$94:$F$100</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E3F2-4A07-8B10-1C1BEBD0A66D}"/>
            </c:ext>
          </c:extLst>
        </c:ser>
        <c:ser>
          <c:idx val="1"/>
          <c:order val="1"/>
          <c:spPr>
            <a:ln w="22225" cap="rnd">
              <a:solidFill>
                <a:srgbClr val="FFC000"/>
              </a:solidFill>
              <a:round/>
            </a:ln>
            <a:effectLst/>
          </c:spPr>
          <c:marker>
            <c:symbol val="circle"/>
            <c:size val="5"/>
            <c:spPr>
              <a:noFill/>
              <a:ln w="9525">
                <a:noFill/>
              </a:ln>
              <a:effectLst/>
            </c:spPr>
          </c:marker>
          <c:xVal>
            <c:numRef>
              <c:f>'Regression Calc'!$H$78:$H$84</c:f>
              <c:numCache>
                <c:formatCode>0.00</c:formatCode>
                <c:ptCount val="7"/>
                <c:pt idx="0">
                  <c:v>#N/A</c:v>
                </c:pt>
                <c:pt idx="1">
                  <c:v>#N/A</c:v>
                </c:pt>
                <c:pt idx="2">
                  <c:v>#N/A</c:v>
                </c:pt>
                <c:pt idx="3">
                  <c:v>#N/A</c:v>
                </c:pt>
                <c:pt idx="4">
                  <c:v>#N/A</c:v>
                </c:pt>
                <c:pt idx="5">
                  <c:v>#N/A</c:v>
                </c:pt>
                <c:pt idx="6">
                  <c:v>#N/A</c:v>
                </c:pt>
              </c:numCache>
            </c:numRef>
          </c:xVal>
          <c:yVal>
            <c:numRef>
              <c:f>'Regression Calc'!$J$78:$J$84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E3F2-4A07-8B10-1C1BEBD0A66D}"/>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Graphs'!$K$94:$K$100</c:f>
              <c:numCache>
                <c:formatCode>0.000</c:formatCode>
                <c:ptCount val="7"/>
                <c:pt idx="0">
                  <c:v>#N/A</c:v>
                </c:pt>
                <c:pt idx="1">
                  <c:v>#N/A</c:v>
                </c:pt>
                <c:pt idx="2">
                  <c:v>#N/A</c:v>
                </c:pt>
                <c:pt idx="3">
                  <c:v>#N/A</c:v>
                </c:pt>
                <c:pt idx="4">
                  <c:v>#N/A</c:v>
                </c:pt>
                <c:pt idx="5">
                  <c:v>#N/A</c:v>
                </c:pt>
                <c:pt idx="6">
                  <c:v>#N/A</c:v>
                </c:pt>
              </c:numCache>
            </c:numRef>
          </c:xVal>
          <c:yVal>
            <c:numRef>
              <c:f>'Standard Graphs'!$J$94:$J$100</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A637-4971-86FD-668E978A206D}"/>
            </c:ext>
          </c:extLst>
        </c:ser>
        <c:ser>
          <c:idx val="1"/>
          <c:order val="1"/>
          <c:spPr>
            <a:ln w="22225" cap="rnd">
              <a:solidFill>
                <a:srgbClr val="FFC000"/>
              </a:solidFill>
              <a:round/>
            </a:ln>
            <a:effectLst/>
          </c:spPr>
          <c:marker>
            <c:symbol val="circle"/>
            <c:size val="5"/>
            <c:spPr>
              <a:noFill/>
              <a:ln w="9525">
                <a:noFill/>
              </a:ln>
              <a:effectLst/>
            </c:spPr>
          </c:marker>
          <c:xVal>
            <c:numRef>
              <c:f>'Regression Calc'!$K$78:$K$84</c:f>
              <c:numCache>
                <c:formatCode>0.00</c:formatCode>
                <c:ptCount val="7"/>
                <c:pt idx="0">
                  <c:v>#N/A</c:v>
                </c:pt>
                <c:pt idx="1">
                  <c:v>#N/A</c:v>
                </c:pt>
                <c:pt idx="2">
                  <c:v>#N/A</c:v>
                </c:pt>
                <c:pt idx="3">
                  <c:v>#N/A</c:v>
                </c:pt>
                <c:pt idx="4">
                  <c:v>#N/A</c:v>
                </c:pt>
                <c:pt idx="5">
                  <c:v>#N/A</c:v>
                </c:pt>
                <c:pt idx="6">
                  <c:v>#N/A</c:v>
                </c:pt>
              </c:numCache>
            </c:numRef>
          </c:xVal>
          <c:yVal>
            <c:numRef>
              <c:f>'Regression Calc'!$M$78:$M$84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A637-4971-86FD-668E978A206D}"/>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Graphs'!$O$94:$O$100</c:f>
              <c:numCache>
                <c:formatCode>0.000</c:formatCode>
                <c:ptCount val="7"/>
                <c:pt idx="0">
                  <c:v>#N/A</c:v>
                </c:pt>
                <c:pt idx="1">
                  <c:v>#N/A</c:v>
                </c:pt>
                <c:pt idx="2">
                  <c:v>#N/A</c:v>
                </c:pt>
                <c:pt idx="3">
                  <c:v>#N/A</c:v>
                </c:pt>
                <c:pt idx="4">
                  <c:v>#N/A</c:v>
                </c:pt>
                <c:pt idx="5">
                  <c:v>#N/A</c:v>
                </c:pt>
                <c:pt idx="6">
                  <c:v>#N/A</c:v>
                </c:pt>
              </c:numCache>
            </c:numRef>
          </c:xVal>
          <c:yVal>
            <c:numRef>
              <c:f>'Standard Graphs'!$N$94:$N$100</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3C9D-45CF-BA09-7867E18E70DC}"/>
            </c:ext>
          </c:extLst>
        </c:ser>
        <c:ser>
          <c:idx val="1"/>
          <c:order val="1"/>
          <c:spPr>
            <a:ln w="22225" cap="rnd">
              <a:solidFill>
                <a:srgbClr val="FFC000"/>
              </a:solidFill>
              <a:round/>
            </a:ln>
            <a:effectLst/>
          </c:spPr>
          <c:marker>
            <c:symbol val="circle"/>
            <c:size val="5"/>
            <c:spPr>
              <a:noFill/>
              <a:ln w="9525">
                <a:noFill/>
              </a:ln>
              <a:effectLst/>
            </c:spPr>
          </c:marker>
          <c:xVal>
            <c:numRef>
              <c:f>'Regression Calc'!$N$78:$N$84</c:f>
              <c:numCache>
                <c:formatCode>0.00</c:formatCode>
                <c:ptCount val="7"/>
                <c:pt idx="0">
                  <c:v>#N/A</c:v>
                </c:pt>
                <c:pt idx="1">
                  <c:v>#N/A</c:v>
                </c:pt>
                <c:pt idx="2">
                  <c:v>#N/A</c:v>
                </c:pt>
                <c:pt idx="3">
                  <c:v>#N/A</c:v>
                </c:pt>
                <c:pt idx="4">
                  <c:v>#N/A</c:v>
                </c:pt>
                <c:pt idx="5">
                  <c:v>#N/A</c:v>
                </c:pt>
                <c:pt idx="6">
                  <c:v>#N/A</c:v>
                </c:pt>
              </c:numCache>
            </c:numRef>
          </c:xVal>
          <c:yVal>
            <c:numRef>
              <c:f>'Regression Calc'!$P$78:$P$84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3C9D-45CF-BA09-7867E18E70DC}"/>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Graphs'!$S$94:$S$100</c:f>
              <c:numCache>
                <c:formatCode>0.000</c:formatCode>
                <c:ptCount val="7"/>
                <c:pt idx="0">
                  <c:v>#N/A</c:v>
                </c:pt>
                <c:pt idx="1">
                  <c:v>#N/A</c:v>
                </c:pt>
                <c:pt idx="2">
                  <c:v>#N/A</c:v>
                </c:pt>
                <c:pt idx="3">
                  <c:v>#N/A</c:v>
                </c:pt>
                <c:pt idx="4">
                  <c:v>#N/A</c:v>
                </c:pt>
                <c:pt idx="5">
                  <c:v>#N/A</c:v>
                </c:pt>
                <c:pt idx="6">
                  <c:v>#N/A</c:v>
                </c:pt>
              </c:numCache>
            </c:numRef>
          </c:xVal>
          <c:yVal>
            <c:numRef>
              <c:f>'Standard Graphs'!$R$94:$R$100</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5264-40B0-9D77-CC32756F66B0}"/>
            </c:ext>
          </c:extLst>
        </c:ser>
        <c:ser>
          <c:idx val="1"/>
          <c:order val="1"/>
          <c:spPr>
            <a:ln w="22225" cap="rnd">
              <a:solidFill>
                <a:srgbClr val="FFC000"/>
              </a:solidFill>
              <a:round/>
            </a:ln>
            <a:effectLst/>
          </c:spPr>
          <c:marker>
            <c:symbol val="circle"/>
            <c:size val="5"/>
            <c:spPr>
              <a:noFill/>
              <a:ln w="9525">
                <a:noFill/>
              </a:ln>
              <a:effectLst/>
            </c:spPr>
          </c:marker>
          <c:xVal>
            <c:numRef>
              <c:f>'Regression Calc'!$Q$78:$Q$84</c:f>
              <c:numCache>
                <c:formatCode>0.00</c:formatCode>
                <c:ptCount val="7"/>
                <c:pt idx="0">
                  <c:v>#N/A</c:v>
                </c:pt>
                <c:pt idx="1">
                  <c:v>#N/A</c:v>
                </c:pt>
                <c:pt idx="2">
                  <c:v>#N/A</c:v>
                </c:pt>
                <c:pt idx="3">
                  <c:v>#N/A</c:v>
                </c:pt>
                <c:pt idx="4">
                  <c:v>#N/A</c:v>
                </c:pt>
                <c:pt idx="5">
                  <c:v>#N/A</c:v>
                </c:pt>
                <c:pt idx="6">
                  <c:v>#N/A</c:v>
                </c:pt>
              </c:numCache>
            </c:numRef>
          </c:xVal>
          <c:yVal>
            <c:numRef>
              <c:f>'Regression Calc'!$S$78:$S$84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5264-40B0-9D77-CC32756F66B0}"/>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Graphs'!$C$120:$C$126</c:f>
              <c:numCache>
                <c:formatCode>0.000</c:formatCode>
                <c:ptCount val="7"/>
                <c:pt idx="0">
                  <c:v>#N/A</c:v>
                </c:pt>
                <c:pt idx="1">
                  <c:v>#N/A</c:v>
                </c:pt>
                <c:pt idx="2">
                  <c:v>#N/A</c:v>
                </c:pt>
                <c:pt idx="3">
                  <c:v>#N/A</c:v>
                </c:pt>
                <c:pt idx="4">
                  <c:v>#N/A</c:v>
                </c:pt>
                <c:pt idx="5">
                  <c:v>#N/A</c:v>
                </c:pt>
                <c:pt idx="6">
                  <c:v>#N/A</c:v>
                </c:pt>
              </c:numCache>
            </c:numRef>
          </c:xVal>
          <c:yVal>
            <c:numRef>
              <c:f>'Standard Graphs'!$B$120:$B$126</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45F2-40D7-A128-149ECF67D384}"/>
            </c:ext>
          </c:extLst>
        </c:ser>
        <c:ser>
          <c:idx val="1"/>
          <c:order val="1"/>
          <c:spPr>
            <a:ln w="22225" cap="rnd">
              <a:solidFill>
                <a:srgbClr val="FFC000"/>
              </a:solidFill>
              <a:round/>
            </a:ln>
            <a:effectLst/>
          </c:spPr>
          <c:marker>
            <c:symbol val="circle"/>
            <c:size val="5"/>
            <c:spPr>
              <a:noFill/>
              <a:ln w="9525">
                <a:noFill/>
              </a:ln>
              <a:effectLst/>
            </c:spPr>
          </c:marker>
          <c:xVal>
            <c:numRef>
              <c:f>'Regression Calc'!$T$78:$T$84</c:f>
              <c:numCache>
                <c:formatCode>0.00</c:formatCode>
                <c:ptCount val="7"/>
                <c:pt idx="0">
                  <c:v>#N/A</c:v>
                </c:pt>
                <c:pt idx="1">
                  <c:v>#N/A</c:v>
                </c:pt>
                <c:pt idx="2">
                  <c:v>#N/A</c:v>
                </c:pt>
                <c:pt idx="3">
                  <c:v>#N/A</c:v>
                </c:pt>
                <c:pt idx="4">
                  <c:v>#N/A</c:v>
                </c:pt>
                <c:pt idx="5">
                  <c:v>#N/A</c:v>
                </c:pt>
                <c:pt idx="6">
                  <c:v>#N/A</c:v>
                </c:pt>
              </c:numCache>
            </c:numRef>
          </c:xVal>
          <c:yVal>
            <c:numRef>
              <c:f>'Regression Calc'!$V$78:$V$84</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45F2-40D7-A128-149ECF67D384}"/>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Graphs'!$G$120:$G$126</c:f>
              <c:numCache>
                <c:formatCode>0.000</c:formatCode>
                <c:ptCount val="7"/>
                <c:pt idx="0">
                  <c:v>#N/A</c:v>
                </c:pt>
                <c:pt idx="1">
                  <c:v>#N/A</c:v>
                </c:pt>
                <c:pt idx="2">
                  <c:v>#N/A</c:v>
                </c:pt>
                <c:pt idx="3">
                  <c:v>#N/A</c:v>
                </c:pt>
                <c:pt idx="4">
                  <c:v>#N/A</c:v>
                </c:pt>
                <c:pt idx="5">
                  <c:v>#N/A</c:v>
                </c:pt>
                <c:pt idx="6">
                  <c:v>#N/A</c:v>
                </c:pt>
              </c:numCache>
            </c:numRef>
          </c:xVal>
          <c:yVal>
            <c:numRef>
              <c:f>'Standard Graphs'!$F$120:$F$126</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8E41-4369-973B-C599EC6BAC1E}"/>
            </c:ext>
          </c:extLst>
        </c:ser>
        <c:ser>
          <c:idx val="1"/>
          <c:order val="1"/>
          <c:spPr>
            <a:ln w="22225" cap="rnd">
              <a:solidFill>
                <a:srgbClr val="FFC000"/>
              </a:solidFill>
              <a:round/>
            </a:ln>
            <a:effectLst/>
          </c:spPr>
          <c:marker>
            <c:symbol val="circle"/>
            <c:size val="5"/>
            <c:spPr>
              <a:noFill/>
              <a:ln w="9525">
                <a:noFill/>
              </a:ln>
              <a:effectLst/>
            </c:spPr>
          </c:marker>
          <c:xVal>
            <c:numRef>
              <c:f>'Regression Calc'!$B$99:$B$105</c:f>
              <c:numCache>
                <c:formatCode>0.00</c:formatCode>
                <c:ptCount val="7"/>
                <c:pt idx="0">
                  <c:v>#N/A</c:v>
                </c:pt>
                <c:pt idx="1">
                  <c:v>#N/A</c:v>
                </c:pt>
                <c:pt idx="2">
                  <c:v>#N/A</c:v>
                </c:pt>
                <c:pt idx="3">
                  <c:v>#N/A</c:v>
                </c:pt>
                <c:pt idx="4">
                  <c:v>#N/A</c:v>
                </c:pt>
                <c:pt idx="5">
                  <c:v>#N/A</c:v>
                </c:pt>
                <c:pt idx="6">
                  <c:v>#N/A</c:v>
                </c:pt>
              </c:numCache>
            </c:numRef>
          </c:xVal>
          <c:yVal>
            <c:numRef>
              <c:f>'Regression Calc'!$D$99:$D$105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8E41-4369-973B-C599EC6BAC1E}"/>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Graphs'!$K$120:$K$126</c:f>
              <c:numCache>
                <c:formatCode>0.000</c:formatCode>
                <c:ptCount val="7"/>
                <c:pt idx="0">
                  <c:v>#N/A</c:v>
                </c:pt>
                <c:pt idx="1">
                  <c:v>#N/A</c:v>
                </c:pt>
                <c:pt idx="2">
                  <c:v>#N/A</c:v>
                </c:pt>
                <c:pt idx="3">
                  <c:v>#N/A</c:v>
                </c:pt>
                <c:pt idx="4">
                  <c:v>#N/A</c:v>
                </c:pt>
                <c:pt idx="5">
                  <c:v>#N/A</c:v>
                </c:pt>
                <c:pt idx="6">
                  <c:v>#N/A</c:v>
                </c:pt>
              </c:numCache>
            </c:numRef>
          </c:xVal>
          <c:yVal>
            <c:numRef>
              <c:f>'Standard Graphs'!$J$120:$J$126</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9D81-4B9D-A282-D3A3BB24222F}"/>
            </c:ext>
          </c:extLst>
        </c:ser>
        <c:ser>
          <c:idx val="1"/>
          <c:order val="1"/>
          <c:spPr>
            <a:ln w="22225" cap="rnd">
              <a:solidFill>
                <a:srgbClr val="FFC000"/>
              </a:solidFill>
              <a:round/>
            </a:ln>
            <a:effectLst/>
          </c:spPr>
          <c:marker>
            <c:symbol val="circle"/>
            <c:size val="5"/>
            <c:spPr>
              <a:noFill/>
              <a:ln w="9525">
                <a:noFill/>
              </a:ln>
              <a:effectLst/>
            </c:spPr>
          </c:marker>
          <c:xVal>
            <c:numRef>
              <c:f>'Regression Calc'!$E$99:$E$105</c:f>
              <c:numCache>
                <c:formatCode>0.00</c:formatCode>
                <c:ptCount val="7"/>
                <c:pt idx="0">
                  <c:v>#N/A</c:v>
                </c:pt>
                <c:pt idx="1">
                  <c:v>#N/A</c:v>
                </c:pt>
                <c:pt idx="2">
                  <c:v>#N/A</c:v>
                </c:pt>
                <c:pt idx="3">
                  <c:v>#N/A</c:v>
                </c:pt>
                <c:pt idx="4">
                  <c:v>#N/A</c:v>
                </c:pt>
                <c:pt idx="5">
                  <c:v>#N/A</c:v>
                </c:pt>
                <c:pt idx="6">
                  <c:v>#N/A</c:v>
                </c:pt>
              </c:numCache>
            </c:numRef>
          </c:xVal>
          <c:yVal>
            <c:numRef>
              <c:f>'Regression Calc'!$G$99:$G$105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9D81-4B9D-A282-D3A3BB24222F}"/>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Graphs'!$O$120:$O$126</c:f>
              <c:numCache>
                <c:formatCode>0.000</c:formatCode>
                <c:ptCount val="7"/>
                <c:pt idx="0">
                  <c:v>#N/A</c:v>
                </c:pt>
                <c:pt idx="1">
                  <c:v>#N/A</c:v>
                </c:pt>
                <c:pt idx="2">
                  <c:v>#N/A</c:v>
                </c:pt>
                <c:pt idx="3">
                  <c:v>#N/A</c:v>
                </c:pt>
                <c:pt idx="4">
                  <c:v>#N/A</c:v>
                </c:pt>
                <c:pt idx="5">
                  <c:v>#N/A</c:v>
                </c:pt>
                <c:pt idx="6">
                  <c:v>#N/A</c:v>
                </c:pt>
              </c:numCache>
            </c:numRef>
          </c:xVal>
          <c:yVal>
            <c:numRef>
              <c:f>'Standard Graphs'!$N$120:$N$126</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9E42-4DB4-A903-C6A5B7AF6650}"/>
            </c:ext>
          </c:extLst>
        </c:ser>
        <c:ser>
          <c:idx val="1"/>
          <c:order val="1"/>
          <c:spPr>
            <a:ln w="22225" cap="rnd">
              <a:solidFill>
                <a:srgbClr val="FFC000"/>
              </a:solidFill>
              <a:round/>
            </a:ln>
            <a:effectLst/>
          </c:spPr>
          <c:marker>
            <c:symbol val="circle"/>
            <c:size val="5"/>
            <c:spPr>
              <a:noFill/>
              <a:ln w="9525">
                <a:noFill/>
              </a:ln>
              <a:effectLst/>
            </c:spPr>
          </c:marker>
          <c:xVal>
            <c:numRef>
              <c:f>'Regression Calc'!$H$99:$H$105</c:f>
              <c:numCache>
                <c:formatCode>0.00</c:formatCode>
                <c:ptCount val="7"/>
                <c:pt idx="0">
                  <c:v>#N/A</c:v>
                </c:pt>
                <c:pt idx="1">
                  <c:v>#N/A</c:v>
                </c:pt>
                <c:pt idx="2">
                  <c:v>#N/A</c:v>
                </c:pt>
                <c:pt idx="3">
                  <c:v>#N/A</c:v>
                </c:pt>
                <c:pt idx="4">
                  <c:v>#N/A</c:v>
                </c:pt>
                <c:pt idx="5">
                  <c:v>#N/A</c:v>
                </c:pt>
                <c:pt idx="6">
                  <c:v>#N/A</c:v>
                </c:pt>
              </c:numCache>
            </c:numRef>
          </c:xVal>
          <c:yVal>
            <c:numRef>
              <c:f>'Regression Calc'!$J$99:$J$105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9E42-4DB4-A903-C6A5B7AF6650}"/>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Graphs'!$S$120:$S$126</c:f>
              <c:numCache>
                <c:formatCode>0.000</c:formatCode>
                <c:ptCount val="7"/>
                <c:pt idx="0">
                  <c:v>#N/A</c:v>
                </c:pt>
                <c:pt idx="1">
                  <c:v>#N/A</c:v>
                </c:pt>
                <c:pt idx="2">
                  <c:v>#N/A</c:v>
                </c:pt>
                <c:pt idx="3">
                  <c:v>#N/A</c:v>
                </c:pt>
                <c:pt idx="4">
                  <c:v>#N/A</c:v>
                </c:pt>
                <c:pt idx="5">
                  <c:v>#N/A</c:v>
                </c:pt>
                <c:pt idx="6">
                  <c:v>#N/A</c:v>
                </c:pt>
              </c:numCache>
            </c:numRef>
          </c:xVal>
          <c:yVal>
            <c:numRef>
              <c:f>'Standard Graphs'!$R$120:$R$126</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D3BE-4BDA-BA69-1DA6347548D2}"/>
            </c:ext>
          </c:extLst>
        </c:ser>
        <c:ser>
          <c:idx val="1"/>
          <c:order val="1"/>
          <c:spPr>
            <a:ln w="22225" cap="rnd">
              <a:solidFill>
                <a:srgbClr val="FFC000"/>
              </a:solidFill>
              <a:round/>
            </a:ln>
            <a:effectLst/>
          </c:spPr>
          <c:marker>
            <c:symbol val="circle"/>
            <c:size val="5"/>
            <c:spPr>
              <a:noFill/>
              <a:ln w="9525">
                <a:noFill/>
              </a:ln>
              <a:effectLst/>
            </c:spPr>
          </c:marker>
          <c:xVal>
            <c:numRef>
              <c:f>'Regression Calc'!$K$99:$K$105</c:f>
              <c:numCache>
                <c:formatCode>0.00</c:formatCode>
                <c:ptCount val="7"/>
                <c:pt idx="0">
                  <c:v>#N/A</c:v>
                </c:pt>
                <c:pt idx="1">
                  <c:v>#N/A</c:v>
                </c:pt>
                <c:pt idx="2">
                  <c:v>#N/A</c:v>
                </c:pt>
                <c:pt idx="3">
                  <c:v>#N/A</c:v>
                </c:pt>
                <c:pt idx="4">
                  <c:v>#N/A</c:v>
                </c:pt>
                <c:pt idx="5">
                  <c:v>#N/A</c:v>
                </c:pt>
                <c:pt idx="6">
                  <c:v>#N/A</c:v>
                </c:pt>
              </c:numCache>
            </c:numRef>
          </c:xVal>
          <c:yVal>
            <c:numRef>
              <c:f>'Regression Calc'!$M$99:$M$105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D3BE-4BDA-BA69-1DA6347548D2}"/>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Graphs'!$C$146:$C$152</c:f>
              <c:numCache>
                <c:formatCode>0.000</c:formatCode>
                <c:ptCount val="7"/>
                <c:pt idx="0">
                  <c:v>#N/A</c:v>
                </c:pt>
                <c:pt idx="1">
                  <c:v>#N/A</c:v>
                </c:pt>
                <c:pt idx="2">
                  <c:v>#N/A</c:v>
                </c:pt>
                <c:pt idx="3">
                  <c:v>#N/A</c:v>
                </c:pt>
                <c:pt idx="4">
                  <c:v>#N/A</c:v>
                </c:pt>
                <c:pt idx="5">
                  <c:v>#N/A</c:v>
                </c:pt>
                <c:pt idx="6">
                  <c:v>#N/A</c:v>
                </c:pt>
              </c:numCache>
            </c:numRef>
          </c:xVal>
          <c:yVal>
            <c:numRef>
              <c:f>'Standard Graphs'!$B$146:$B$152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9DAF-4704-856D-78A001C05B99}"/>
            </c:ext>
          </c:extLst>
        </c:ser>
        <c:ser>
          <c:idx val="1"/>
          <c:order val="1"/>
          <c:spPr>
            <a:ln w="22225" cap="rnd">
              <a:solidFill>
                <a:srgbClr val="FFC000"/>
              </a:solidFill>
              <a:round/>
            </a:ln>
            <a:effectLst/>
          </c:spPr>
          <c:marker>
            <c:symbol val="circle"/>
            <c:size val="5"/>
            <c:spPr>
              <a:noFill/>
              <a:ln w="9525">
                <a:noFill/>
              </a:ln>
              <a:effectLst/>
            </c:spPr>
          </c:marker>
          <c:xVal>
            <c:numRef>
              <c:f>'Regression Calc'!$N$99:$N$105</c:f>
              <c:numCache>
                <c:formatCode>0.00</c:formatCode>
                <c:ptCount val="7"/>
                <c:pt idx="0" formatCode="General">
                  <c:v>#N/A</c:v>
                </c:pt>
                <c:pt idx="1">
                  <c:v>#N/A</c:v>
                </c:pt>
                <c:pt idx="2">
                  <c:v>#N/A</c:v>
                </c:pt>
                <c:pt idx="3">
                  <c:v>#N/A</c:v>
                </c:pt>
                <c:pt idx="4">
                  <c:v>#N/A</c:v>
                </c:pt>
                <c:pt idx="5">
                  <c:v>#N/A</c:v>
                </c:pt>
                <c:pt idx="6">
                  <c:v>#N/A</c:v>
                </c:pt>
              </c:numCache>
            </c:numRef>
          </c:xVal>
          <c:yVal>
            <c:numRef>
              <c:f>'Regression Calc'!$P$99:$P$105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9DAF-4704-856D-78A001C05B99}"/>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Graphs'!$G$146:$G$152</c:f>
              <c:numCache>
                <c:formatCode>0.000</c:formatCode>
                <c:ptCount val="7"/>
                <c:pt idx="0">
                  <c:v>#N/A</c:v>
                </c:pt>
                <c:pt idx="1">
                  <c:v>#N/A</c:v>
                </c:pt>
                <c:pt idx="2">
                  <c:v>#N/A</c:v>
                </c:pt>
                <c:pt idx="3">
                  <c:v>#N/A</c:v>
                </c:pt>
                <c:pt idx="4">
                  <c:v>#N/A</c:v>
                </c:pt>
                <c:pt idx="5">
                  <c:v>#N/A</c:v>
                </c:pt>
                <c:pt idx="6">
                  <c:v>#N/A</c:v>
                </c:pt>
              </c:numCache>
            </c:numRef>
          </c:xVal>
          <c:yVal>
            <c:numRef>
              <c:f>'Standard Graphs'!$F$146:$F$152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6F18-4205-8EC0-8CD89B934EA8}"/>
            </c:ext>
          </c:extLst>
        </c:ser>
        <c:ser>
          <c:idx val="1"/>
          <c:order val="1"/>
          <c:spPr>
            <a:ln w="22225" cap="rnd">
              <a:solidFill>
                <a:srgbClr val="FFC000"/>
              </a:solidFill>
              <a:round/>
            </a:ln>
            <a:effectLst/>
          </c:spPr>
          <c:marker>
            <c:symbol val="circle"/>
            <c:size val="5"/>
            <c:spPr>
              <a:noFill/>
              <a:ln w="9525">
                <a:noFill/>
              </a:ln>
              <a:effectLst/>
            </c:spPr>
          </c:marker>
          <c:xVal>
            <c:numRef>
              <c:f>'Regression Calc'!$Q$99:$Q$105</c:f>
              <c:numCache>
                <c:formatCode>0.00</c:formatCode>
                <c:ptCount val="7"/>
                <c:pt idx="0" formatCode="General">
                  <c:v>#N/A</c:v>
                </c:pt>
                <c:pt idx="1">
                  <c:v>#N/A</c:v>
                </c:pt>
                <c:pt idx="2">
                  <c:v>#N/A</c:v>
                </c:pt>
                <c:pt idx="3">
                  <c:v>#N/A</c:v>
                </c:pt>
                <c:pt idx="4">
                  <c:v>#N/A</c:v>
                </c:pt>
                <c:pt idx="5">
                  <c:v>#N/A</c:v>
                </c:pt>
                <c:pt idx="6">
                  <c:v>#N/A</c:v>
                </c:pt>
              </c:numCache>
            </c:numRef>
          </c:xVal>
          <c:yVal>
            <c:numRef>
              <c:f>'Regression Calc'!$S$99:$S$105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6F18-4205-8EC0-8CD89B934EA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Graphs'!$K$146:$K$152</c:f>
              <c:numCache>
                <c:formatCode>0.000</c:formatCode>
                <c:ptCount val="7"/>
                <c:pt idx="0">
                  <c:v>#N/A</c:v>
                </c:pt>
                <c:pt idx="1">
                  <c:v>#N/A</c:v>
                </c:pt>
                <c:pt idx="2">
                  <c:v>#N/A</c:v>
                </c:pt>
                <c:pt idx="3">
                  <c:v>#N/A</c:v>
                </c:pt>
                <c:pt idx="4">
                  <c:v>#N/A</c:v>
                </c:pt>
                <c:pt idx="5">
                  <c:v>#N/A</c:v>
                </c:pt>
                <c:pt idx="6">
                  <c:v>#N/A</c:v>
                </c:pt>
              </c:numCache>
            </c:numRef>
          </c:xVal>
          <c:yVal>
            <c:numRef>
              <c:f>'Standard Graphs'!$J$146:$J$152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F605-4EA4-B478-DD6347411D2E}"/>
            </c:ext>
          </c:extLst>
        </c:ser>
        <c:ser>
          <c:idx val="1"/>
          <c:order val="1"/>
          <c:spPr>
            <a:ln w="22225" cap="rnd">
              <a:solidFill>
                <a:srgbClr val="FFC000"/>
              </a:solidFill>
              <a:round/>
            </a:ln>
            <a:effectLst/>
          </c:spPr>
          <c:marker>
            <c:symbol val="circle"/>
            <c:size val="5"/>
            <c:spPr>
              <a:noFill/>
              <a:ln w="9525">
                <a:noFill/>
              </a:ln>
              <a:effectLst/>
            </c:spPr>
          </c:marker>
          <c:xVal>
            <c:numRef>
              <c:f>'Regression Calc'!$T$99:$T$105</c:f>
              <c:numCache>
                <c:formatCode>0.00</c:formatCode>
                <c:ptCount val="7"/>
                <c:pt idx="0" formatCode="0">
                  <c:v>#N/A</c:v>
                </c:pt>
                <c:pt idx="1">
                  <c:v>#N/A</c:v>
                </c:pt>
                <c:pt idx="2">
                  <c:v>#N/A</c:v>
                </c:pt>
                <c:pt idx="3">
                  <c:v>#N/A</c:v>
                </c:pt>
                <c:pt idx="4">
                  <c:v>#N/A</c:v>
                </c:pt>
                <c:pt idx="5">
                  <c:v>#N/A</c:v>
                </c:pt>
                <c:pt idx="6">
                  <c:v>#N/A</c:v>
                </c:pt>
              </c:numCache>
            </c:numRef>
          </c:xVal>
          <c:yVal>
            <c:numRef>
              <c:f>'Regression Calc'!$V$99:$V$105</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F605-4EA4-B478-DD6347411D2E}"/>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Graphs'!$O$146:$O$152</c:f>
              <c:numCache>
                <c:formatCode>0.000</c:formatCode>
                <c:ptCount val="7"/>
                <c:pt idx="0">
                  <c:v>#N/A</c:v>
                </c:pt>
                <c:pt idx="1">
                  <c:v>#N/A</c:v>
                </c:pt>
                <c:pt idx="2">
                  <c:v>#N/A</c:v>
                </c:pt>
                <c:pt idx="3">
                  <c:v>#N/A</c:v>
                </c:pt>
                <c:pt idx="4">
                  <c:v>#N/A</c:v>
                </c:pt>
                <c:pt idx="5">
                  <c:v>#N/A</c:v>
                </c:pt>
                <c:pt idx="6">
                  <c:v>#N/A</c:v>
                </c:pt>
              </c:numCache>
            </c:numRef>
          </c:xVal>
          <c:yVal>
            <c:numRef>
              <c:f>'Standard Graphs'!$N$146:$N$152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4669-43EF-AE27-A134E159DFEE}"/>
            </c:ext>
          </c:extLst>
        </c:ser>
        <c:ser>
          <c:idx val="1"/>
          <c:order val="1"/>
          <c:spPr>
            <a:ln w="22225" cap="rnd">
              <a:solidFill>
                <a:srgbClr val="FFC000"/>
              </a:solidFill>
              <a:round/>
            </a:ln>
            <a:effectLst/>
          </c:spPr>
          <c:marker>
            <c:symbol val="circle"/>
            <c:size val="5"/>
            <c:spPr>
              <a:noFill/>
              <a:ln w="9525">
                <a:noFill/>
              </a:ln>
              <a:effectLst/>
            </c:spPr>
          </c:marker>
          <c:xVal>
            <c:numRef>
              <c:f>'Regression Calc'!$B$120:$B$126</c:f>
              <c:numCache>
                <c:formatCode>0.00</c:formatCode>
                <c:ptCount val="7"/>
                <c:pt idx="0" formatCode="General">
                  <c:v>#N/A</c:v>
                </c:pt>
                <c:pt idx="1">
                  <c:v>#N/A</c:v>
                </c:pt>
                <c:pt idx="2">
                  <c:v>#N/A</c:v>
                </c:pt>
                <c:pt idx="3">
                  <c:v>#N/A</c:v>
                </c:pt>
                <c:pt idx="4">
                  <c:v>#N/A</c:v>
                </c:pt>
                <c:pt idx="5">
                  <c:v>#N/A</c:v>
                </c:pt>
                <c:pt idx="6">
                  <c:v>#N/A</c:v>
                </c:pt>
              </c:numCache>
            </c:numRef>
          </c:xVal>
          <c:yVal>
            <c:numRef>
              <c:f>'Regression Calc'!$D$120:$D$126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4669-43EF-AE27-A134E159DFEE}"/>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Graphs'!$S$146:$S$152</c:f>
              <c:numCache>
                <c:formatCode>0.000</c:formatCode>
                <c:ptCount val="7"/>
                <c:pt idx="0">
                  <c:v>#N/A</c:v>
                </c:pt>
                <c:pt idx="1">
                  <c:v>#N/A</c:v>
                </c:pt>
                <c:pt idx="2">
                  <c:v>#N/A</c:v>
                </c:pt>
                <c:pt idx="3">
                  <c:v>#N/A</c:v>
                </c:pt>
                <c:pt idx="4">
                  <c:v>#N/A</c:v>
                </c:pt>
                <c:pt idx="5">
                  <c:v>#N/A</c:v>
                </c:pt>
                <c:pt idx="6">
                  <c:v>#N/A</c:v>
                </c:pt>
              </c:numCache>
            </c:numRef>
          </c:xVal>
          <c:yVal>
            <c:numRef>
              <c:f>'Standard Graphs'!$R$146:$R$152</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35FC-4A0C-AF71-EA835BCCA238}"/>
            </c:ext>
          </c:extLst>
        </c:ser>
        <c:ser>
          <c:idx val="1"/>
          <c:order val="1"/>
          <c:spPr>
            <a:ln w="22225" cap="rnd">
              <a:solidFill>
                <a:srgbClr val="FFC000"/>
              </a:solidFill>
              <a:round/>
            </a:ln>
            <a:effectLst/>
          </c:spPr>
          <c:marker>
            <c:symbol val="circle"/>
            <c:size val="5"/>
            <c:spPr>
              <a:noFill/>
              <a:ln w="9525">
                <a:noFill/>
              </a:ln>
              <a:effectLst/>
            </c:spPr>
          </c:marker>
          <c:xVal>
            <c:numRef>
              <c:f>'Regression Calc'!$E$120:$E$126</c:f>
              <c:numCache>
                <c:formatCode>0.00</c:formatCode>
                <c:ptCount val="7"/>
                <c:pt idx="0" formatCode="General">
                  <c:v>#N/A</c:v>
                </c:pt>
                <c:pt idx="1">
                  <c:v>#N/A</c:v>
                </c:pt>
                <c:pt idx="2">
                  <c:v>#N/A</c:v>
                </c:pt>
                <c:pt idx="3">
                  <c:v>#N/A</c:v>
                </c:pt>
                <c:pt idx="4">
                  <c:v>#N/A</c:v>
                </c:pt>
                <c:pt idx="5">
                  <c:v>#N/A</c:v>
                </c:pt>
                <c:pt idx="6">
                  <c:v>#N/A</c:v>
                </c:pt>
              </c:numCache>
            </c:numRef>
          </c:xVal>
          <c:yVal>
            <c:numRef>
              <c:f>'Regression Calc'!$G$120:$G$126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35FC-4A0C-AF71-EA835BCCA23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Graphs'!$C$172:$C$178</c:f>
              <c:numCache>
                <c:formatCode>0.000</c:formatCode>
                <c:ptCount val="7"/>
                <c:pt idx="0">
                  <c:v>#N/A</c:v>
                </c:pt>
                <c:pt idx="1">
                  <c:v>#N/A</c:v>
                </c:pt>
                <c:pt idx="2">
                  <c:v>#N/A</c:v>
                </c:pt>
                <c:pt idx="3">
                  <c:v>#N/A</c:v>
                </c:pt>
                <c:pt idx="4">
                  <c:v>#N/A</c:v>
                </c:pt>
                <c:pt idx="5">
                  <c:v>#N/A</c:v>
                </c:pt>
                <c:pt idx="6">
                  <c:v>#N/A</c:v>
                </c:pt>
              </c:numCache>
            </c:numRef>
          </c:xVal>
          <c:yVal>
            <c:numRef>
              <c:f>'Standard Graphs'!$B$172:$B$178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93C2-44AF-92D8-6E47B5489C39}"/>
            </c:ext>
          </c:extLst>
        </c:ser>
        <c:ser>
          <c:idx val="1"/>
          <c:order val="1"/>
          <c:spPr>
            <a:ln w="22225" cap="rnd">
              <a:solidFill>
                <a:srgbClr val="FFC000"/>
              </a:solidFill>
              <a:round/>
            </a:ln>
            <a:effectLst/>
          </c:spPr>
          <c:marker>
            <c:symbol val="circle"/>
            <c:size val="5"/>
            <c:spPr>
              <a:noFill/>
              <a:ln w="9525">
                <a:noFill/>
              </a:ln>
              <a:effectLst/>
            </c:spPr>
          </c:marker>
          <c:xVal>
            <c:numRef>
              <c:f>'Regression Calc'!$H$120:$H$126</c:f>
              <c:numCache>
                <c:formatCode>0.00</c:formatCode>
                <c:ptCount val="7"/>
                <c:pt idx="0" formatCode="General">
                  <c:v>#N/A</c:v>
                </c:pt>
                <c:pt idx="1">
                  <c:v>#N/A</c:v>
                </c:pt>
                <c:pt idx="2">
                  <c:v>#N/A</c:v>
                </c:pt>
                <c:pt idx="3">
                  <c:v>#N/A</c:v>
                </c:pt>
                <c:pt idx="4">
                  <c:v>#N/A</c:v>
                </c:pt>
                <c:pt idx="5">
                  <c:v>#N/A</c:v>
                </c:pt>
                <c:pt idx="6">
                  <c:v>#N/A</c:v>
                </c:pt>
              </c:numCache>
            </c:numRef>
          </c:xVal>
          <c:yVal>
            <c:numRef>
              <c:f>'Regression Calc'!$J$120:$J$126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93C2-44AF-92D8-6E47B5489C39}"/>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Graphs'!$G$172:$G$178</c:f>
              <c:numCache>
                <c:formatCode>0.000</c:formatCode>
                <c:ptCount val="7"/>
                <c:pt idx="0">
                  <c:v>#N/A</c:v>
                </c:pt>
                <c:pt idx="1">
                  <c:v>#N/A</c:v>
                </c:pt>
                <c:pt idx="2">
                  <c:v>#N/A</c:v>
                </c:pt>
                <c:pt idx="3">
                  <c:v>#N/A</c:v>
                </c:pt>
                <c:pt idx="4">
                  <c:v>#N/A</c:v>
                </c:pt>
                <c:pt idx="5">
                  <c:v>#N/A</c:v>
                </c:pt>
                <c:pt idx="6">
                  <c:v>#N/A</c:v>
                </c:pt>
              </c:numCache>
            </c:numRef>
          </c:xVal>
          <c:yVal>
            <c:numRef>
              <c:f>'Standard Graphs'!$F$172:$F$178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5589-4D90-9C5C-D4C49B1B0CB8}"/>
            </c:ext>
          </c:extLst>
        </c:ser>
        <c:ser>
          <c:idx val="1"/>
          <c:order val="1"/>
          <c:spPr>
            <a:ln w="22225" cap="rnd">
              <a:solidFill>
                <a:srgbClr val="FFC000"/>
              </a:solidFill>
              <a:round/>
            </a:ln>
            <a:effectLst/>
          </c:spPr>
          <c:marker>
            <c:symbol val="circle"/>
            <c:size val="5"/>
            <c:spPr>
              <a:noFill/>
              <a:ln w="9525">
                <a:noFill/>
              </a:ln>
              <a:effectLst/>
            </c:spPr>
          </c:marker>
          <c:xVal>
            <c:numRef>
              <c:f>'Regression Calc'!$K$120:$K$126</c:f>
              <c:numCache>
                <c:formatCode>0.00</c:formatCode>
                <c:ptCount val="7"/>
                <c:pt idx="0" formatCode="General">
                  <c:v>#N/A</c:v>
                </c:pt>
                <c:pt idx="1">
                  <c:v>#N/A</c:v>
                </c:pt>
                <c:pt idx="2">
                  <c:v>#N/A</c:v>
                </c:pt>
                <c:pt idx="3">
                  <c:v>#N/A</c:v>
                </c:pt>
                <c:pt idx="4">
                  <c:v>#N/A</c:v>
                </c:pt>
                <c:pt idx="5">
                  <c:v>#N/A</c:v>
                </c:pt>
                <c:pt idx="6">
                  <c:v>#N/A</c:v>
                </c:pt>
              </c:numCache>
            </c:numRef>
          </c:xVal>
          <c:yVal>
            <c:numRef>
              <c:f>'Regression Calc'!$M$120:$M$126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5589-4D90-9C5C-D4C49B1B0CB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Graphs'!$K$172:$K$178</c:f>
              <c:numCache>
                <c:formatCode>0.000</c:formatCode>
                <c:ptCount val="7"/>
                <c:pt idx="0">
                  <c:v>#N/A</c:v>
                </c:pt>
                <c:pt idx="1">
                  <c:v>#N/A</c:v>
                </c:pt>
                <c:pt idx="2">
                  <c:v>#N/A</c:v>
                </c:pt>
                <c:pt idx="3">
                  <c:v>#N/A</c:v>
                </c:pt>
                <c:pt idx="4">
                  <c:v>#N/A</c:v>
                </c:pt>
                <c:pt idx="5">
                  <c:v>#N/A</c:v>
                </c:pt>
                <c:pt idx="6">
                  <c:v>#N/A</c:v>
                </c:pt>
              </c:numCache>
            </c:numRef>
          </c:xVal>
          <c:yVal>
            <c:numRef>
              <c:f>'Standard Graphs'!$J$172:$J$178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5458-4813-99A4-6B4A5B1B6A18}"/>
            </c:ext>
          </c:extLst>
        </c:ser>
        <c:ser>
          <c:idx val="1"/>
          <c:order val="1"/>
          <c:spPr>
            <a:ln w="22225" cap="rnd">
              <a:solidFill>
                <a:srgbClr val="FFC000"/>
              </a:solidFill>
              <a:round/>
            </a:ln>
            <a:effectLst/>
          </c:spPr>
          <c:marker>
            <c:symbol val="circle"/>
            <c:size val="5"/>
            <c:spPr>
              <a:noFill/>
              <a:ln w="9525">
                <a:noFill/>
              </a:ln>
              <a:effectLst/>
            </c:spPr>
          </c:marker>
          <c:xVal>
            <c:numRef>
              <c:f>'Regression Calc'!$N$120:$N$126</c:f>
              <c:numCache>
                <c:formatCode>0.00</c:formatCode>
                <c:ptCount val="7"/>
                <c:pt idx="0" formatCode="General">
                  <c:v>#N/A</c:v>
                </c:pt>
                <c:pt idx="1">
                  <c:v>#N/A</c:v>
                </c:pt>
                <c:pt idx="2">
                  <c:v>#N/A</c:v>
                </c:pt>
                <c:pt idx="3">
                  <c:v>#N/A</c:v>
                </c:pt>
                <c:pt idx="4">
                  <c:v>#N/A</c:v>
                </c:pt>
                <c:pt idx="5">
                  <c:v>#N/A</c:v>
                </c:pt>
                <c:pt idx="6">
                  <c:v>#N/A</c:v>
                </c:pt>
              </c:numCache>
            </c:numRef>
          </c:xVal>
          <c:yVal>
            <c:numRef>
              <c:f>'Regression Calc'!$P$120:$P$126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5458-4813-99A4-6B4A5B1B6A1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Graphs'!$O$172:$O$178</c:f>
              <c:numCache>
                <c:formatCode>0.000</c:formatCode>
                <c:ptCount val="7"/>
                <c:pt idx="0">
                  <c:v>#N/A</c:v>
                </c:pt>
                <c:pt idx="1">
                  <c:v>#N/A</c:v>
                </c:pt>
                <c:pt idx="2">
                  <c:v>#N/A</c:v>
                </c:pt>
                <c:pt idx="3">
                  <c:v>#N/A</c:v>
                </c:pt>
                <c:pt idx="4">
                  <c:v>#N/A</c:v>
                </c:pt>
                <c:pt idx="5">
                  <c:v>#N/A</c:v>
                </c:pt>
                <c:pt idx="6">
                  <c:v>#N/A</c:v>
                </c:pt>
              </c:numCache>
            </c:numRef>
          </c:xVal>
          <c:yVal>
            <c:numRef>
              <c:f>'Standard Graphs'!$N$172:$N$178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691F-483F-BA30-6B6A0530886C}"/>
            </c:ext>
          </c:extLst>
        </c:ser>
        <c:ser>
          <c:idx val="1"/>
          <c:order val="1"/>
          <c:spPr>
            <a:ln w="22225" cap="rnd">
              <a:solidFill>
                <a:srgbClr val="FFC000"/>
              </a:solidFill>
              <a:round/>
            </a:ln>
            <a:effectLst/>
          </c:spPr>
          <c:marker>
            <c:symbol val="circle"/>
            <c:size val="5"/>
            <c:spPr>
              <a:noFill/>
              <a:ln w="9525">
                <a:noFill/>
              </a:ln>
              <a:effectLst/>
            </c:spPr>
          </c:marker>
          <c:xVal>
            <c:numRef>
              <c:f>'Regression Calc'!$Q$120:$Q$126</c:f>
              <c:numCache>
                <c:formatCode>0.00</c:formatCode>
                <c:ptCount val="7"/>
                <c:pt idx="0" formatCode="General">
                  <c:v>#N/A</c:v>
                </c:pt>
                <c:pt idx="1">
                  <c:v>#N/A</c:v>
                </c:pt>
                <c:pt idx="2">
                  <c:v>#N/A</c:v>
                </c:pt>
                <c:pt idx="3">
                  <c:v>#N/A</c:v>
                </c:pt>
                <c:pt idx="4">
                  <c:v>#N/A</c:v>
                </c:pt>
                <c:pt idx="5">
                  <c:v>#N/A</c:v>
                </c:pt>
                <c:pt idx="6">
                  <c:v>#N/A</c:v>
                </c:pt>
              </c:numCache>
            </c:numRef>
          </c:xVal>
          <c:yVal>
            <c:numRef>
              <c:f>'Regression Calc'!$S$120:$S$126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691F-483F-BA30-6B6A0530886C}"/>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Graphs'!$S$172:$S$178</c:f>
              <c:numCache>
                <c:formatCode>0.000</c:formatCode>
                <c:ptCount val="7"/>
                <c:pt idx="0">
                  <c:v>#N/A</c:v>
                </c:pt>
                <c:pt idx="1">
                  <c:v>#N/A</c:v>
                </c:pt>
                <c:pt idx="2">
                  <c:v>#N/A</c:v>
                </c:pt>
                <c:pt idx="3">
                  <c:v>#N/A</c:v>
                </c:pt>
                <c:pt idx="4">
                  <c:v>#N/A</c:v>
                </c:pt>
                <c:pt idx="5">
                  <c:v>#N/A</c:v>
                </c:pt>
                <c:pt idx="6">
                  <c:v>#N/A</c:v>
                </c:pt>
              </c:numCache>
            </c:numRef>
          </c:xVal>
          <c:yVal>
            <c:numRef>
              <c:f>'Standard Graphs'!$R$172:$R$178</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E89F-49CC-939E-644270293488}"/>
            </c:ext>
          </c:extLst>
        </c:ser>
        <c:ser>
          <c:idx val="1"/>
          <c:order val="1"/>
          <c:spPr>
            <a:ln w="22225" cap="rnd">
              <a:solidFill>
                <a:srgbClr val="FFC000"/>
              </a:solidFill>
              <a:round/>
            </a:ln>
            <a:effectLst/>
          </c:spPr>
          <c:marker>
            <c:symbol val="circle"/>
            <c:size val="5"/>
            <c:spPr>
              <a:noFill/>
              <a:ln w="9525">
                <a:noFill/>
              </a:ln>
              <a:effectLst/>
            </c:spPr>
          </c:marker>
          <c:xVal>
            <c:numRef>
              <c:f>'Regression Calc'!$T$120:$T$126</c:f>
              <c:numCache>
                <c:formatCode>0.00</c:formatCode>
                <c:ptCount val="7"/>
                <c:pt idx="0" formatCode="0">
                  <c:v>#N/A</c:v>
                </c:pt>
                <c:pt idx="1">
                  <c:v>#N/A</c:v>
                </c:pt>
                <c:pt idx="2">
                  <c:v>#N/A</c:v>
                </c:pt>
                <c:pt idx="3">
                  <c:v>#N/A</c:v>
                </c:pt>
                <c:pt idx="4">
                  <c:v>#N/A</c:v>
                </c:pt>
                <c:pt idx="5">
                  <c:v>#N/A</c:v>
                </c:pt>
                <c:pt idx="6">
                  <c:v>#N/A</c:v>
                </c:pt>
              </c:numCache>
            </c:numRef>
          </c:xVal>
          <c:yVal>
            <c:numRef>
              <c:f>'Regression Calc'!$V$120:$V$126</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E89F-49CC-939E-644270293488}"/>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Graphs'!$C$198:$C$204</c:f>
              <c:numCache>
                <c:formatCode>0.000</c:formatCode>
                <c:ptCount val="7"/>
                <c:pt idx="0">
                  <c:v>#N/A</c:v>
                </c:pt>
                <c:pt idx="1">
                  <c:v>#N/A</c:v>
                </c:pt>
                <c:pt idx="2">
                  <c:v>#N/A</c:v>
                </c:pt>
                <c:pt idx="3">
                  <c:v>#N/A</c:v>
                </c:pt>
                <c:pt idx="4">
                  <c:v>#N/A</c:v>
                </c:pt>
                <c:pt idx="5">
                  <c:v>#N/A</c:v>
                </c:pt>
                <c:pt idx="6">
                  <c:v>#N/A</c:v>
                </c:pt>
              </c:numCache>
            </c:numRef>
          </c:xVal>
          <c:yVal>
            <c:numRef>
              <c:f>'Standard Graphs'!$B$198:$B$204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601B-42E6-99EA-02277A3FAE2E}"/>
            </c:ext>
          </c:extLst>
        </c:ser>
        <c:ser>
          <c:idx val="1"/>
          <c:order val="1"/>
          <c:spPr>
            <a:ln w="22225" cap="rnd">
              <a:solidFill>
                <a:srgbClr val="FFC000"/>
              </a:solidFill>
              <a:round/>
            </a:ln>
            <a:effectLst/>
          </c:spPr>
          <c:marker>
            <c:symbol val="circle"/>
            <c:size val="5"/>
            <c:spPr>
              <a:noFill/>
              <a:ln w="9525">
                <a:noFill/>
              </a:ln>
              <a:effectLst/>
            </c:spPr>
          </c:marker>
          <c:xVal>
            <c:numRef>
              <c:f>'Regression Calc'!$B$141:$B$147</c:f>
              <c:numCache>
                <c:formatCode>0.00</c:formatCode>
                <c:ptCount val="7"/>
                <c:pt idx="0" formatCode="General">
                  <c:v>#N/A</c:v>
                </c:pt>
                <c:pt idx="1">
                  <c:v>#N/A</c:v>
                </c:pt>
                <c:pt idx="2">
                  <c:v>#N/A</c:v>
                </c:pt>
                <c:pt idx="3">
                  <c:v>#N/A</c:v>
                </c:pt>
                <c:pt idx="4">
                  <c:v>#N/A</c:v>
                </c:pt>
                <c:pt idx="5">
                  <c:v>#N/A</c:v>
                </c:pt>
                <c:pt idx="6">
                  <c:v>#N/A</c:v>
                </c:pt>
              </c:numCache>
            </c:numRef>
          </c:xVal>
          <c:yVal>
            <c:numRef>
              <c:f>'Regression Calc'!$D$141:$D$147</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601B-42E6-99EA-02277A3FAE2E}"/>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Graphs'!$G$198:$G$204</c:f>
              <c:numCache>
                <c:formatCode>0.000</c:formatCode>
                <c:ptCount val="7"/>
                <c:pt idx="0">
                  <c:v>#N/A</c:v>
                </c:pt>
                <c:pt idx="1">
                  <c:v>#N/A</c:v>
                </c:pt>
                <c:pt idx="2">
                  <c:v>#N/A</c:v>
                </c:pt>
                <c:pt idx="3">
                  <c:v>#N/A</c:v>
                </c:pt>
                <c:pt idx="4">
                  <c:v>#N/A</c:v>
                </c:pt>
                <c:pt idx="5">
                  <c:v>#N/A</c:v>
                </c:pt>
                <c:pt idx="6">
                  <c:v>#N/A</c:v>
                </c:pt>
              </c:numCache>
            </c:numRef>
          </c:xVal>
          <c:yVal>
            <c:numRef>
              <c:f>'Standard Graphs'!$F$198:$F$204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1032-4010-B49F-6DAE298B56D0}"/>
            </c:ext>
          </c:extLst>
        </c:ser>
        <c:ser>
          <c:idx val="1"/>
          <c:order val="1"/>
          <c:spPr>
            <a:ln w="22225" cap="rnd">
              <a:solidFill>
                <a:srgbClr val="FFC000"/>
              </a:solidFill>
              <a:round/>
            </a:ln>
            <a:effectLst/>
          </c:spPr>
          <c:marker>
            <c:symbol val="circle"/>
            <c:size val="5"/>
            <c:spPr>
              <a:noFill/>
              <a:ln w="9525">
                <a:noFill/>
              </a:ln>
              <a:effectLst/>
            </c:spPr>
          </c:marker>
          <c:xVal>
            <c:numRef>
              <c:f>'Regression Calc'!$E$141:$E$147</c:f>
              <c:numCache>
                <c:formatCode>0.00</c:formatCode>
                <c:ptCount val="7"/>
                <c:pt idx="0" formatCode="General">
                  <c:v>#N/A</c:v>
                </c:pt>
                <c:pt idx="1">
                  <c:v>#N/A</c:v>
                </c:pt>
                <c:pt idx="2">
                  <c:v>#N/A</c:v>
                </c:pt>
                <c:pt idx="3">
                  <c:v>#N/A</c:v>
                </c:pt>
                <c:pt idx="4">
                  <c:v>#N/A</c:v>
                </c:pt>
                <c:pt idx="5">
                  <c:v>#N/A</c:v>
                </c:pt>
                <c:pt idx="6">
                  <c:v>#N/A</c:v>
                </c:pt>
              </c:numCache>
            </c:numRef>
          </c:xVal>
          <c:yVal>
            <c:numRef>
              <c:f>'Regression Calc'!$G$141:$G$147</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1032-4010-B49F-6DAE298B56D0}"/>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Graphs'!$K$198:$K$204</c:f>
              <c:numCache>
                <c:formatCode>0.000</c:formatCode>
                <c:ptCount val="7"/>
                <c:pt idx="0">
                  <c:v>#N/A</c:v>
                </c:pt>
                <c:pt idx="1">
                  <c:v>#N/A</c:v>
                </c:pt>
                <c:pt idx="2">
                  <c:v>#N/A</c:v>
                </c:pt>
                <c:pt idx="3">
                  <c:v>#N/A</c:v>
                </c:pt>
                <c:pt idx="4">
                  <c:v>#N/A</c:v>
                </c:pt>
                <c:pt idx="5">
                  <c:v>#N/A</c:v>
                </c:pt>
                <c:pt idx="6">
                  <c:v>#N/A</c:v>
                </c:pt>
              </c:numCache>
            </c:numRef>
          </c:xVal>
          <c:yVal>
            <c:numRef>
              <c:f>'Standard Graphs'!$J$198:$J$204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BE8A-43FC-B992-1A87062CB2DC}"/>
            </c:ext>
          </c:extLst>
        </c:ser>
        <c:ser>
          <c:idx val="1"/>
          <c:order val="1"/>
          <c:spPr>
            <a:ln w="22225" cap="rnd">
              <a:solidFill>
                <a:srgbClr val="FFC000"/>
              </a:solidFill>
              <a:round/>
            </a:ln>
            <a:effectLst/>
          </c:spPr>
          <c:marker>
            <c:symbol val="circle"/>
            <c:size val="5"/>
            <c:spPr>
              <a:noFill/>
              <a:ln w="9525">
                <a:noFill/>
              </a:ln>
              <a:effectLst/>
            </c:spPr>
          </c:marker>
          <c:xVal>
            <c:numRef>
              <c:f>'Regression Calc'!$H$141:$H$147</c:f>
              <c:numCache>
                <c:formatCode>0.00</c:formatCode>
                <c:ptCount val="7"/>
                <c:pt idx="0" formatCode="General">
                  <c:v>#N/A</c:v>
                </c:pt>
                <c:pt idx="1">
                  <c:v>#N/A</c:v>
                </c:pt>
                <c:pt idx="2">
                  <c:v>#N/A</c:v>
                </c:pt>
                <c:pt idx="3">
                  <c:v>#N/A</c:v>
                </c:pt>
                <c:pt idx="4">
                  <c:v>#N/A</c:v>
                </c:pt>
                <c:pt idx="5">
                  <c:v>#N/A</c:v>
                </c:pt>
                <c:pt idx="6">
                  <c:v>#N/A</c:v>
                </c:pt>
              </c:numCache>
            </c:numRef>
          </c:xVal>
          <c:yVal>
            <c:numRef>
              <c:f>'Regression Calc'!$J$141:$J$147</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BE8A-43FC-B992-1A87062CB2DC}"/>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Graphs'!$O$198:$O$204</c:f>
              <c:numCache>
                <c:formatCode>0.000</c:formatCode>
                <c:ptCount val="7"/>
                <c:pt idx="0">
                  <c:v>#N/A</c:v>
                </c:pt>
                <c:pt idx="1">
                  <c:v>#N/A</c:v>
                </c:pt>
                <c:pt idx="2">
                  <c:v>#N/A</c:v>
                </c:pt>
                <c:pt idx="3">
                  <c:v>#N/A</c:v>
                </c:pt>
                <c:pt idx="4">
                  <c:v>#N/A</c:v>
                </c:pt>
                <c:pt idx="5">
                  <c:v>#N/A</c:v>
                </c:pt>
                <c:pt idx="6">
                  <c:v>#N/A</c:v>
                </c:pt>
              </c:numCache>
            </c:numRef>
          </c:xVal>
          <c:yVal>
            <c:numRef>
              <c:f>'Standard Graphs'!$N$198:$N$204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22E5-42D1-AC56-B5EAB421E9F7}"/>
            </c:ext>
          </c:extLst>
        </c:ser>
        <c:ser>
          <c:idx val="1"/>
          <c:order val="1"/>
          <c:spPr>
            <a:ln w="22225" cap="rnd">
              <a:solidFill>
                <a:srgbClr val="FFC000"/>
              </a:solidFill>
              <a:round/>
            </a:ln>
            <a:effectLst/>
          </c:spPr>
          <c:marker>
            <c:symbol val="circle"/>
            <c:size val="5"/>
            <c:spPr>
              <a:noFill/>
              <a:ln w="9525">
                <a:noFill/>
              </a:ln>
              <a:effectLst/>
            </c:spPr>
          </c:marker>
          <c:xVal>
            <c:numRef>
              <c:f>'Regression Calc'!$K$141:$K$147</c:f>
              <c:numCache>
                <c:formatCode>0.00</c:formatCode>
                <c:ptCount val="7"/>
                <c:pt idx="0" formatCode="General">
                  <c:v>#N/A</c:v>
                </c:pt>
                <c:pt idx="1">
                  <c:v>#N/A</c:v>
                </c:pt>
                <c:pt idx="2">
                  <c:v>#N/A</c:v>
                </c:pt>
                <c:pt idx="3">
                  <c:v>#N/A</c:v>
                </c:pt>
                <c:pt idx="4">
                  <c:v>#N/A</c:v>
                </c:pt>
                <c:pt idx="5">
                  <c:v>#N/A</c:v>
                </c:pt>
                <c:pt idx="6">
                  <c:v>#N/A</c:v>
                </c:pt>
              </c:numCache>
            </c:numRef>
          </c:xVal>
          <c:yVal>
            <c:numRef>
              <c:f>'Regression Calc'!$M$141:$M$147</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22E5-42D1-AC56-B5EAB421E9F7}"/>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6997594050743652E-2"/>
          <c:y val="5.0925925925925923E-2"/>
          <c:w val="0.70159711817399351"/>
          <c:h val="0.7738782864006406"/>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'Standard Graphs'!$S$198:$S$204</c:f>
              <c:numCache>
                <c:formatCode>0.000</c:formatCode>
                <c:ptCount val="7"/>
                <c:pt idx="0">
                  <c:v>#N/A</c:v>
                </c:pt>
                <c:pt idx="1">
                  <c:v>#N/A</c:v>
                </c:pt>
                <c:pt idx="2">
                  <c:v>#N/A</c:v>
                </c:pt>
                <c:pt idx="3">
                  <c:v>#N/A</c:v>
                </c:pt>
                <c:pt idx="4">
                  <c:v>#N/A</c:v>
                </c:pt>
                <c:pt idx="5">
                  <c:v>#N/A</c:v>
                </c:pt>
                <c:pt idx="6">
                  <c:v>#N/A</c:v>
                </c:pt>
              </c:numCache>
            </c:numRef>
          </c:xVal>
          <c:yVal>
            <c:numRef>
              <c:f>'Standard Graphs'!$R$198:$R$204</c:f>
              <c:numCache>
                <c:formatCode>0</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0-572F-416C-A2DA-3C8C04A2373B}"/>
            </c:ext>
          </c:extLst>
        </c:ser>
        <c:ser>
          <c:idx val="1"/>
          <c:order val="1"/>
          <c:spPr>
            <a:ln w="22225" cap="rnd">
              <a:solidFill>
                <a:srgbClr val="FFC000"/>
              </a:solidFill>
              <a:round/>
            </a:ln>
            <a:effectLst/>
          </c:spPr>
          <c:marker>
            <c:symbol val="circle"/>
            <c:size val="5"/>
            <c:spPr>
              <a:noFill/>
              <a:ln w="9525">
                <a:noFill/>
              </a:ln>
              <a:effectLst/>
            </c:spPr>
          </c:marker>
          <c:xVal>
            <c:numRef>
              <c:f>'Regression Calc'!$N$141:$N$147</c:f>
              <c:numCache>
                <c:formatCode>0.00</c:formatCode>
                <c:ptCount val="7"/>
                <c:pt idx="0" formatCode="General">
                  <c:v>#N/A</c:v>
                </c:pt>
                <c:pt idx="1">
                  <c:v>#N/A</c:v>
                </c:pt>
                <c:pt idx="2">
                  <c:v>#N/A</c:v>
                </c:pt>
                <c:pt idx="3">
                  <c:v>#N/A</c:v>
                </c:pt>
                <c:pt idx="4">
                  <c:v>#N/A</c:v>
                </c:pt>
                <c:pt idx="5">
                  <c:v>#N/A</c:v>
                </c:pt>
                <c:pt idx="6">
                  <c:v>#N/A</c:v>
                </c:pt>
              </c:numCache>
            </c:numRef>
          </c:xVal>
          <c:yVal>
            <c:numRef>
              <c:f>'Regression Calc'!$P$141:$P$147</c:f>
              <c:numCache>
                <c:formatCode>General</c:formatCode>
                <c:ptCount val="7"/>
                <c:pt idx="0">
                  <c:v>#N/A</c:v>
                </c:pt>
                <c:pt idx="1">
                  <c:v>#N/A</c:v>
                </c:pt>
                <c:pt idx="2">
                  <c:v>#N/A</c:v>
                </c:pt>
                <c:pt idx="3">
                  <c:v>#N/A</c:v>
                </c:pt>
                <c:pt idx="4">
                  <c:v>#N/A</c:v>
                </c:pt>
                <c:pt idx="5">
                  <c:v>#N/A</c:v>
                </c:pt>
                <c:pt idx="6">
                  <c:v>#N/A</c:v>
                </c:pt>
              </c:numCache>
            </c:numRef>
          </c:yVal>
          <c:smooth val="1"/>
          <c:extLst>
            <c:ext xmlns:c16="http://schemas.microsoft.com/office/drawing/2014/chart" uri="{C3380CC4-5D6E-409C-BE32-E72D297353CC}">
              <c16:uniqueId val="{00000001-572F-416C-A2DA-3C8C04A2373B}"/>
            </c:ext>
          </c:extLst>
        </c:ser>
        <c:dLbls>
          <c:showLegendKey val="0"/>
          <c:showVal val="0"/>
          <c:showCatName val="0"/>
          <c:showSerName val="0"/>
          <c:showPercent val="0"/>
          <c:showBubbleSize val="0"/>
        </c:dLbls>
        <c:axId val="573240568"/>
        <c:axId val="573891984"/>
      </c:scatterChart>
      <c:valAx>
        <c:axId val="573240568"/>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pg/mL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891984"/>
        <c:crosses val="autoZero"/>
        <c:crossBetween val="midCat"/>
      </c:valAx>
      <c:valAx>
        <c:axId val="573891984"/>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MFI</a:t>
                </a:r>
                <a:r>
                  <a:rPr lang="en-US" baseline="0"/>
                  <a:t> Median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3240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9" Type="http://schemas.openxmlformats.org/officeDocument/2006/relationships/chart" Target="../charts/chart39.xml"/><Relationship Id="rId21" Type="http://schemas.openxmlformats.org/officeDocument/2006/relationships/chart" Target="../charts/chart21.xml"/><Relationship Id="rId34" Type="http://schemas.openxmlformats.org/officeDocument/2006/relationships/chart" Target="../charts/chart34.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10" Type="http://schemas.openxmlformats.org/officeDocument/2006/relationships/chart" Target="../charts/chart10.xml"/><Relationship Id="rId19" Type="http://schemas.openxmlformats.org/officeDocument/2006/relationships/chart" Target="../charts/chart19.xml"/><Relationship Id="rId31" Type="http://schemas.openxmlformats.org/officeDocument/2006/relationships/chart" Target="../charts/chart31.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8" Type="http://schemas.openxmlformats.org/officeDocument/2006/relationships/chart" Target="../charts/chart8.xml"/><Relationship Id="rId3"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95250</xdr:rowOff>
    </xdr:from>
    <xdr:to>
      <xdr:col>5</xdr:col>
      <xdr:colOff>206399</xdr:colOff>
      <xdr:row>6</xdr:row>
      <xdr:rowOff>79347</xdr:rowOff>
    </xdr:to>
    <xdr:pic>
      <xdr:nvPicPr>
        <xdr:cNvPr id="2" name="Picture 1">
          <a:extLst>
            <a:ext uri="{FF2B5EF4-FFF2-40B4-BE49-F238E27FC236}">
              <a16:creationId xmlns:a16="http://schemas.microsoft.com/office/drawing/2014/main" id="{B3DD383A-7D37-4291-990C-FDE08A02023E}"/>
            </a:ext>
          </a:extLst>
        </xdr:cNvPr>
        <xdr:cNvPicPr>
          <a:picLocks noChangeAspect="1"/>
        </xdr:cNvPicPr>
      </xdr:nvPicPr>
      <xdr:blipFill>
        <a:blip xmlns:r="http://schemas.openxmlformats.org/officeDocument/2006/relationships" r:embed="rId1"/>
        <a:stretch>
          <a:fillRect/>
        </a:stretch>
      </xdr:blipFill>
      <xdr:spPr>
        <a:xfrm>
          <a:off x="47625" y="95250"/>
          <a:ext cx="3206774" cy="1146147"/>
        </a:xfrm>
        <a:prstGeom prst="rect">
          <a:avLst/>
        </a:prstGeom>
      </xdr:spPr>
    </xdr:pic>
    <xdr:clientData/>
  </xdr:twoCellAnchor>
  <xdr:oneCellAnchor>
    <xdr:from>
      <xdr:col>1</xdr:col>
      <xdr:colOff>95249</xdr:colOff>
      <xdr:row>7</xdr:row>
      <xdr:rowOff>9524</xdr:rowOff>
    </xdr:from>
    <xdr:ext cx="13011151" cy="7029451"/>
    <xdr:sp macro="" textlink="">
      <xdr:nvSpPr>
        <xdr:cNvPr id="3" name="TextBox 2">
          <a:extLst>
            <a:ext uri="{FF2B5EF4-FFF2-40B4-BE49-F238E27FC236}">
              <a16:creationId xmlns:a16="http://schemas.microsoft.com/office/drawing/2014/main" id="{2F054C67-5761-4E80-B4B5-3CF120B9047F}"/>
            </a:ext>
          </a:extLst>
        </xdr:cNvPr>
        <xdr:cNvSpPr txBox="1"/>
      </xdr:nvSpPr>
      <xdr:spPr>
        <a:xfrm>
          <a:off x="704849" y="1333499"/>
          <a:ext cx="13011151" cy="7029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400" b="1">
              <a:solidFill>
                <a:schemeClr val="tx1"/>
              </a:solidFill>
              <a:effectLst/>
              <a:latin typeface="+mn-lt"/>
              <a:ea typeface="+mn-ea"/>
              <a:cs typeface="+mn-cs"/>
            </a:rPr>
            <a:t>HOW TO USE THE RAYPLEX</a:t>
          </a:r>
          <a:r>
            <a:rPr lang="en-US" sz="1400" b="1" baseline="0">
              <a:solidFill>
                <a:schemeClr val="tx1"/>
              </a:solidFill>
              <a:effectLst/>
              <a:latin typeface="+mn-lt"/>
              <a:ea typeface="+mn-ea"/>
              <a:cs typeface="+mn-cs"/>
            </a:rPr>
            <a:t> </a:t>
          </a:r>
          <a:r>
            <a:rPr lang="en-US" sz="1400" b="1">
              <a:solidFill>
                <a:schemeClr val="tx1"/>
              </a:solidFill>
              <a:effectLst/>
              <a:latin typeface="+mn-lt"/>
              <a:ea typeface="+mn-ea"/>
              <a:cs typeface="+mn-cs"/>
            </a:rPr>
            <a:t>ANALYSIS TOOL </a:t>
          </a:r>
        </a:p>
        <a:p>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1)  </a:t>
          </a:r>
          <a:r>
            <a:rPr lang="en-US" sz="1400" u="sng">
              <a:solidFill>
                <a:schemeClr val="tx1"/>
              </a:solidFill>
              <a:effectLst/>
              <a:latin typeface="+mn-lt"/>
              <a:ea typeface="+mn-ea"/>
              <a:cs typeface="+mn-cs"/>
            </a:rPr>
            <a:t>Select</a:t>
          </a:r>
          <a:r>
            <a:rPr lang="en-US" sz="1400" u="sng" baseline="0">
              <a:solidFill>
                <a:schemeClr val="tx1"/>
              </a:solidFill>
              <a:effectLst/>
              <a:latin typeface="+mn-lt"/>
              <a:ea typeface="+mn-ea"/>
              <a:cs typeface="+mn-cs"/>
            </a:rPr>
            <a:t> Targets:</a:t>
          </a:r>
          <a:r>
            <a:rPr lang="en-US" sz="1400" baseline="0">
              <a:solidFill>
                <a:schemeClr val="tx1"/>
              </a:solidFill>
              <a:effectLst/>
              <a:latin typeface="+mn-lt"/>
              <a:ea typeface="+mn-ea"/>
              <a:cs typeface="+mn-cs"/>
            </a:rPr>
            <a:t> </a:t>
          </a:r>
          <a:r>
            <a:rPr lang="en-US" sz="1400">
              <a:solidFill>
                <a:schemeClr val="tx1"/>
              </a:solidFill>
              <a:effectLst/>
              <a:latin typeface="+mn-lt"/>
              <a:ea typeface="+mn-ea"/>
              <a:cs typeface="+mn-cs"/>
            </a:rPr>
            <a:t>In the “Selected Standards” tab, change the target names in row 3 to your respective targets, all other target names in the worksheet will populate automatically according to this. This</a:t>
          </a:r>
          <a:r>
            <a:rPr lang="en-US" sz="1400" baseline="0">
              <a:solidFill>
                <a:schemeClr val="tx1"/>
              </a:solidFill>
              <a:effectLst/>
              <a:latin typeface="+mn-lt"/>
              <a:ea typeface="+mn-ea"/>
              <a:cs typeface="+mn-cs"/>
            </a:rPr>
            <a:t> analysis tool can accomodate up to 40 targets, but you can use as many or as little targets as needed for your analysis. </a:t>
          </a:r>
          <a:endParaRPr lang="en-US" sz="1400">
            <a:solidFill>
              <a:schemeClr val="tx1"/>
            </a:solidFill>
            <a:effectLst/>
            <a:latin typeface="+mn-lt"/>
            <a:ea typeface="+mn-ea"/>
            <a:cs typeface="+mn-cs"/>
          </a:endParaRPr>
        </a:p>
        <a:p>
          <a:pPr lvl="0"/>
          <a:endParaRPr lang="en-US" sz="1400" u="sng">
            <a:solidFill>
              <a:schemeClr val="tx1"/>
            </a:solidFill>
            <a:effectLst/>
            <a:latin typeface="+mn-lt"/>
            <a:ea typeface="+mn-ea"/>
            <a:cs typeface="+mn-cs"/>
          </a:endParaRPr>
        </a:p>
        <a:p>
          <a:pPr lvl="0"/>
          <a:r>
            <a:rPr lang="en-US" sz="1400" u="none">
              <a:solidFill>
                <a:schemeClr val="tx1"/>
              </a:solidFill>
              <a:effectLst/>
              <a:latin typeface="+mn-lt"/>
              <a:ea typeface="+mn-ea"/>
              <a:cs typeface="+mn-cs"/>
            </a:rPr>
            <a:t>2)  </a:t>
          </a:r>
          <a:r>
            <a:rPr lang="en-US" sz="1400" u="sng">
              <a:solidFill>
                <a:schemeClr val="tx1"/>
              </a:solidFill>
              <a:effectLst/>
              <a:latin typeface="+mn-lt"/>
              <a:ea typeface="+mn-ea"/>
              <a:cs typeface="+mn-cs"/>
            </a:rPr>
            <a:t>Enter Standard Data:</a:t>
          </a:r>
          <a:r>
            <a:rPr lang="en-US" sz="1400" u="none">
              <a:solidFill>
                <a:schemeClr val="tx1"/>
              </a:solidFill>
              <a:effectLst/>
              <a:latin typeface="+mn-lt"/>
              <a:ea typeface="+mn-ea"/>
              <a:cs typeface="+mn-cs"/>
            </a:rPr>
            <a:t> </a:t>
          </a:r>
          <a:r>
            <a:rPr lang="en-US" sz="1400">
              <a:solidFill>
                <a:schemeClr val="tx1"/>
              </a:solidFill>
              <a:effectLst/>
              <a:latin typeface="+mn-lt"/>
              <a:ea typeface="+mn-ea"/>
              <a:cs typeface="+mn-cs"/>
            </a:rPr>
            <a:t>In the “Selected</a:t>
          </a:r>
          <a:r>
            <a:rPr lang="en-US" sz="1400" baseline="0">
              <a:solidFill>
                <a:schemeClr val="tx1"/>
              </a:solidFill>
              <a:effectLst/>
              <a:latin typeface="+mn-lt"/>
              <a:ea typeface="+mn-ea"/>
              <a:cs typeface="+mn-cs"/>
            </a:rPr>
            <a:t> Standards</a:t>
          </a:r>
          <a:r>
            <a:rPr lang="en-US" sz="1400">
              <a:solidFill>
                <a:schemeClr val="tx1"/>
              </a:solidFill>
              <a:effectLst/>
              <a:latin typeface="+mn-lt"/>
              <a:ea typeface="+mn-ea"/>
              <a:cs typeface="+mn-cs"/>
            </a:rPr>
            <a:t>” tab, </a:t>
          </a:r>
          <a:r>
            <a:rPr lang="en-US" sz="1400" baseline="0">
              <a:solidFill>
                <a:schemeClr val="tx1"/>
              </a:solidFill>
              <a:effectLst/>
              <a:latin typeface="+mn-lt"/>
              <a:ea typeface="+mn-ea"/>
              <a:cs typeface="+mn-cs"/>
            </a:rPr>
            <a:t>copy-paste your standard MFI values into the first table. </a:t>
          </a:r>
          <a:r>
            <a:rPr lang="en-US" sz="1400">
              <a:solidFill>
                <a:schemeClr val="tx1"/>
              </a:solidFill>
              <a:effectLst/>
              <a:latin typeface="+mn-lt"/>
              <a:ea typeface="+mn-ea"/>
              <a:cs typeface="+mn-cs"/>
            </a:rPr>
            <a:t>Note that there are two MFI cells available for each standard (A and</a:t>
          </a:r>
          <a:r>
            <a:rPr lang="en-US" sz="1400" baseline="0">
              <a:solidFill>
                <a:schemeClr val="tx1"/>
              </a:solidFill>
              <a:effectLst/>
              <a:latin typeface="+mn-lt"/>
              <a:ea typeface="+mn-ea"/>
              <a:cs typeface="+mn-cs"/>
            </a:rPr>
            <a:t> B)</a:t>
          </a:r>
          <a:r>
            <a:rPr lang="en-US" sz="1400">
              <a:solidFill>
                <a:schemeClr val="tx1"/>
              </a:solidFill>
              <a:effectLst/>
              <a:latin typeface="+mn-lt"/>
              <a:ea typeface="+mn-ea"/>
              <a:cs typeface="+mn-cs"/>
            </a:rPr>
            <a:t>; these are for your duplicates. If you did not run duplicate standard wells, copy-paste the data set into both cells for each standard. Next, copy-paste the background (MFI values of Negative wells) into the NEG A and NEG B cells.</a:t>
          </a:r>
          <a:r>
            <a:rPr lang="en-US" sz="1400" baseline="0">
              <a:solidFill>
                <a:schemeClr val="tx1"/>
              </a:solidFill>
              <a:effectLst/>
              <a:latin typeface="+mn-lt"/>
              <a:ea typeface="+mn-ea"/>
              <a:cs typeface="+mn-cs"/>
            </a:rPr>
            <a:t> Then, enter the concentration of the top standard for each target in ng/mL into the second table (this information can be found in the manual), the pg/mL cells will automatically populate. </a:t>
          </a:r>
          <a:endParaRPr lang="en-US" sz="1400">
            <a:solidFill>
              <a:schemeClr val="tx1"/>
            </a:solidFill>
            <a:effectLst/>
            <a:latin typeface="+mn-lt"/>
            <a:ea typeface="+mn-ea"/>
            <a:cs typeface="+mn-cs"/>
          </a:endParaRPr>
        </a:p>
        <a:p>
          <a:pPr lvl="0"/>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3</a:t>
          </a:r>
          <a:r>
            <a:rPr lang="en-US" sz="1400">
              <a:solidFill>
                <a:sysClr val="windowText" lastClr="000000"/>
              </a:solidFill>
              <a:effectLst/>
              <a:latin typeface="+mn-lt"/>
              <a:ea typeface="+mn-ea"/>
              <a:cs typeface="+mn-cs"/>
            </a:rPr>
            <a:t>)  </a:t>
          </a:r>
          <a:r>
            <a:rPr lang="en-US" sz="1400" u="sng">
              <a:solidFill>
                <a:sysClr val="windowText" lastClr="000000"/>
              </a:solidFill>
              <a:effectLst/>
              <a:latin typeface="+mn-lt"/>
              <a:ea typeface="+mn-ea"/>
              <a:cs typeface="+mn-cs"/>
            </a:rPr>
            <a:t>Run Regression</a:t>
          </a:r>
          <a:r>
            <a:rPr lang="en-US" sz="1400" u="sng" baseline="0">
              <a:solidFill>
                <a:sysClr val="windowText" lastClr="000000"/>
              </a:solidFill>
              <a:effectLst/>
              <a:latin typeface="+mn-lt"/>
              <a:ea typeface="+mn-ea"/>
              <a:cs typeface="+mn-cs"/>
            </a:rPr>
            <a:t> Calculations:</a:t>
          </a:r>
          <a:r>
            <a:rPr lang="en-US" sz="1400" u="none" baseline="0">
              <a:solidFill>
                <a:sysClr val="windowText" lastClr="000000"/>
              </a:solidFill>
              <a:effectLst/>
              <a:latin typeface="+mn-lt"/>
              <a:ea typeface="+mn-ea"/>
              <a:cs typeface="+mn-cs"/>
            </a:rPr>
            <a:t> In the "Regression Calc" tab, the average standard MFI values will automatically populate into the first table.  Click the process button to run five parameter logistic (5-PL) regression on your standards. Note it will take about 5-10 min to finish processing depending on the number of targets and you will not be able to perform any functions on this excel or any other Microsoft applications while processing. Once the processing is complete, a pop up box will appear letting you know the calculations have been completed.</a:t>
          </a:r>
        </a:p>
        <a:p>
          <a:pPr lvl="0" algn="ctr"/>
          <a:endParaRPr lang="en-US" sz="1400" u="none" baseline="0">
            <a:solidFill>
              <a:sysClr val="windowText" lastClr="000000"/>
            </a:solidFill>
            <a:effectLst/>
            <a:latin typeface="+mn-lt"/>
            <a:ea typeface="+mn-ea"/>
            <a:cs typeface="+mn-cs"/>
          </a:endParaRPr>
        </a:p>
        <a:p>
          <a:pPr lvl="0"/>
          <a:r>
            <a:rPr lang="en-US" sz="1400" u="none" baseline="0">
              <a:solidFill>
                <a:sysClr val="windowText" lastClr="000000"/>
              </a:solidFill>
              <a:effectLst/>
              <a:latin typeface="+mn-lt"/>
              <a:ea typeface="+mn-ea"/>
              <a:cs typeface="+mn-cs"/>
            </a:rPr>
            <a:t>4)  </a:t>
          </a:r>
          <a:r>
            <a:rPr lang="en-US" sz="1400" u="sng" baseline="0">
              <a:solidFill>
                <a:sysClr val="windowText" lastClr="000000"/>
              </a:solidFill>
              <a:effectLst/>
              <a:latin typeface="+mn-lt"/>
              <a:ea typeface="+mn-ea"/>
              <a:cs typeface="+mn-cs"/>
            </a:rPr>
            <a:t>View Standard Graphs:</a:t>
          </a:r>
          <a:r>
            <a:rPr lang="en-US" sz="1400" u="none" baseline="0">
              <a:solidFill>
                <a:sysClr val="windowText" lastClr="000000"/>
              </a:solidFill>
              <a:effectLst/>
              <a:latin typeface="+mn-lt"/>
              <a:ea typeface="+mn-ea"/>
              <a:cs typeface="+mn-cs"/>
            </a:rPr>
            <a:t> On the "Standard Graphs" tab, you will be able to view the standard curve graphs in log-log format for each target. No action is required on this tab. </a:t>
          </a:r>
        </a:p>
        <a:p>
          <a:pPr lvl="0"/>
          <a:endParaRPr lang="en-US" sz="1400" u="none" baseline="0">
            <a:solidFill>
              <a:sysClr val="windowText" lastClr="000000"/>
            </a:solidFill>
            <a:effectLst/>
            <a:latin typeface="+mn-lt"/>
            <a:ea typeface="+mn-ea"/>
            <a:cs typeface="+mn-cs"/>
          </a:endParaRPr>
        </a:p>
        <a:p>
          <a:pPr lvl="0"/>
          <a:r>
            <a:rPr lang="en-US" sz="1400" u="none" baseline="0">
              <a:solidFill>
                <a:sysClr val="windowText" lastClr="000000"/>
              </a:solidFill>
              <a:effectLst/>
              <a:latin typeface="+mn-lt"/>
              <a:ea typeface="+mn-ea"/>
              <a:cs typeface="+mn-cs"/>
            </a:rPr>
            <a:t>5)  </a:t>
          </a:r>
          <a:r>
            <a:rPr lang="en-US" sz="1400" u="sng" baseline="0">
              <a:solidFill>
                <a:sysClr val="windowText" lastClr="000000"/>
              </a:solidFill>
              <a:effectLst/>
              <a:latin typeface="+mn-lt"/>
              <a:ea typeface="+mn-ea"/>
              <a:cs typeface="+mn-cs"/>
            </a:rPr>
            <a:t>Enter Sample Data:</a:t>
          </a:r>
          <a:r>
            <a:rPr lang="en-US" sz="1400" u="none" baseline="0">
              <a:solidFill>
                <a:sysClr val="windowText" lastClr="000000"/>
              </a:solidFill>
              <a:effectLst/>
              <a:latin typeface="+mn-lt"/>
              <a:ea typeface="+mn-ea"/>
              <a:cs typeface="+mn-cs"/>
            </a:rPr>
            <a:t> </a:t>
          </a:r>
          <a:r>
            <a:rPr lang="en-US" sz="1400">
              <a:solidFill>
                <a:sysClr val="windowText" lastClr="000000"/>
              </a:solidFill>
              <a:effectLst/>
              <a:latin typeface="+mn-lt"/>
              <a:ea typeface="+mn-ea"/>
              <a:cs typeface="+mn-cs"/>
            </a:rPr>
            <a:t>Copy-paste the raw sample MFI values into the table at the top of the "Sample reading</a:t>
          </a:r>
          <a:r>
            <a:rPr lang="en-US" sz="1400" baseline="0">
              <a:solidFill>
                <a:sysClr val="windowText" lastClr="000000"/>
              </a:solidFill>
              <a:effectLst/>
              <a:latin typeface="+mn-lt"/>
              <a:ea typeface="+mn-ea"/>
              <a:cs typeface="+mn-cs"/>
            </a:rPr>
            <a:t> LOD" </a:t>
          </a:r>
          <a:r>
            <a:rPr lang="en-US" sz="1400">
              <a:solidFill>
                <a:sysClr val="windowText" lastClr="000000"/>
              </a:solidFill>
              <a:effectLst/>
              <a:latin typeface="+mn-lt"/>
              <a:ea typeface="+mn-ea"/>
              <a:cs typeface="+mn-cs"/>
            </a:rPr>
            <a:t>tab. The table is formatted for duplicate sample runs,</a:t>
          </a:r>
          <a:r>
            <a:rPr lang="en-US" sz="1400" baseline="0">
              <a:solidFill>
                <a:sysClr val="windowText" lastClr="000000"/>
              </a:solidFill>
              <a:effectLst/>
              <a:latin typeface="+mn-lt"/>
              <a:ea typeface="+mn-ea"/>
              <a:cs typeface="+mn-cs"/>
            </a:rPr>
            <a:t> but you can rename the Sample names and enter singlet values for each sample if needed. Next, scroll down to the second table and input the appropriate dilution factor for your samples (ex: a sample added undiluted to beads would have a final dilution factor of 2, a sample that was diluted 1:1 before being added to the beads would have a final dilution factor of 4, etc). BEFORE calculating, make sure you input the correct number of targets and samples for your analysis. Do not account for duplicates in the sample number (ex: 10 samples measured in duplicate would equal a sample number of 20). If these numbers are not correct, the calculation will not run properly. Then, hit the calculate button to determine the calculated sample concentrations for each target in pg/mL. Any value that is below the calculated LOD will appear as "Undetectable". This means the value for this sample was not within the detectable range of the assay. </a:t>
          </a:r>
        </a:p>
        <a:p>
          <a:pPr lvl="0"/>
          <a:endParaRPr lang="en-US" sz="1400" baseline="0">
            <a:solidFill>
              <a:sysClr val="windowText" lastClr="000000"/>
            </a:solidFill>
            <a:effectLst/>
            <a:latin typeface="+mn-lt"/>
            <a:ea typeface="+mn-ea"/>
            <a:cs typeface="+mn-cs"/>
          </a:endParaRPr>
        </a:p>
        <a:p>
          <a:pPr lvl="1"/>
          <a:r>
            <a:rPr lang="en-US" sz="1400" b="1" baseline="0">
              <a:solidFill>
                <a:sysClr val="windowText" lastClr="000000"/>
              </a:solidFill>
              <a:effectLst/>
              <a:latin typeface="+mn-lt"/>
              <a:ea typeface="+mn-ea"/>
              <a:cs typeface="+mn-cs"/>
            </a:rPr>
            <a:t>Note: The calculate button must be hit any time the sample MFI values are changed or the calculated concentrations will not update correctly. </a:t>
          </a:r>
        </a:p>
        <a:p>
          <a:pPr lvl="1"/>
          <a:r>
            <a:rPr lang="en-US" sz="1400" b="1" baseline="0">
              <a:solidFill>
                <a:sysClr val="windowText" lastClr="000000"/>
              </a:solidFill>
              <a:effectLst/>
              <a:latin typeface="+mn-lt"/>
              <a:ea typeface="+mn-ea"/>
              <a:cs typeface="+mn-cs"/>
            </a:rPr>
            <a:t>Note: The third table on the "Sample reading LOD" page displays the average concentration values in pg/mL for duplicate runs of your samples. If you ran your samples in singlet, you can ignore this table and use the values from the second table on this page.</a:t>
          </a:r>
        </a:p>
        <a:p>
          <a:pPr lvl="1"/>
          <a:endParaRPr lang="en-US" sz="1400" baseline="0">
            <a:solidFill>
              <a:sysClr val="windowText" lastClr="000000"/>
            </a:solidFill>
            <a:effectLst/>
            <a:latin typeface="+mn-lt"/>
            <a:ea typeface="+mn-ea"/>
            <a:cs typeface="+mn-cs"/>
          </a:endParaRPr>
        </a:p>
        <a:p>
          <a:pPr lvl="0"/>
          <a:endParaRPr lang="en-US" sz="1400">
            <a:solidFill>
              <a:srgbClr val="FF0000"/>
            </a:solidFill>
            <a:effectLst/>
            <a:latin typeface="+mn-lt"/>
            <a:ea typeface="+mn-ea"/>
            <a:cs typeface="+mn-cs"/>
          </a:endParaRPr>
        </a:p>
        <a:p>
          <a:endParaRPr lang="en-US" sz="1100"/>
        </a:p>
      </xdr:txBody>
    </xdr:sp>
    <xdr:clientData/>
  </xdr:oneCellAnchor>
  <xdr:oneCellAnchor>
    <xdr:from>
      <xdr:col>20</xdr:col>
      <xdr:colOff>495300</xdr:colOff>
      <xdr:row>1</xdr:row>
      <xdr:rowOff>0</xdr:rowOff>
    </xdr:from>
    <xdr:ext cx="3629025" cy="1314450"/>
    <xdr:sp macro="" textlink="">
      <xdr:nvSpPr>
        <xdr:cNvPr id="4" name="TextBox 3">
          <a:extLst>
            <a:ext uri="{FF2B5EF4-FFF2-40B4-BE49-F238E27FC236}">
              <a16:creationId xmlns:a16="http://schemas.microsoft.com/office/drawing/2014/main" id="{A8CBE2C4-B872-4929-B87E-2713312BFA48}"/>
            </a:ext>
          </a:extLst>
        </xdr:cNvPr>
        <xdr:cNvSpPr txBox="1"/>
      </xdr:nvSpPr>
      <xdr:spPr>
        <a:xfrm>
          <a:off x="12687300" y="161925"/>
          <a:ext cx="3629025" cy="1314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n-US" sz="1400" b="1" baseline="0">
              <a:solidFill>
                <a:srgbClr val="FF0000"/>
              </a:solidFill>
              <a:effectLst/>
              <a:latin typeface="+mn-lt"/>
              <a:ea typeface="+mn-ea"/>
              <a:cs typeface="+mn-cs"/>
            </a:rPr>
            <a:t>Note: If any values fail to update or appear with a strikethrough line, go to the "Formulas" header tab and under "Calculation Options", make sure it is set to "Automatic"</a:t>
          </a:r>
        </a:p>
        <a:p>
          <a:pPr lvl="1"/>
          <a:endParaRPr lang="en-US" sz="1400" baseline="0">
            <a:solidFill>
              <a:sysClr val="windowText" lastClr="000000"/>
            </a:solidFill>
            <a:effectLst/>
            <a:latin typeface="+mn-lt"/>
            <a:ea typeface="+mn-ea"/>
            <a:cs typeface="+mn-cs"/>
          </a:endParaRPr>
        </a:p>
        <a:p>
          <a:pPr lvl="0"/>
          <a:endParaRPr lang="en-US" sz="1400">
            <a:solidFill>
              <a:srgbClr val="FF0000"/>
            </a:solidFill>
            <a:effectLst/>
            <a:latin typeface="+mn-lt"/>
            <a:ea typeface="+mn-ea"/>
            <a:cs typeface="+mn-cs"/>
          </a:endParaRPr>
        </a:p>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19050</xdr:colOff>
          <xdr:row>14</xdr:row>
          <xdr:rowOff>123825</xdr:rowOff>
        </xdr:from>
        <xdr:to>
          <xdr:col>12</xdr:col>
          <xdr:colOff>28575</xdr:colOff>
          <xdr:row>19</xdr:row>
          <xdr:rowOff>66675</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xdr:colOff>
      <xdr:row>23</xdr:row>
      <xdr:rowOff>28575</xdr:rowOff>
    </xdr:from>
    <xdr:to>
      <xdr:col>3</xdr:col>
      <xdr:colOff>1</xdr:colOff>
      <xdr:row>37</xdr:row>
      <xdr:rowOff>9525</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581025</xdr:colOff>
      <xdr:row>23</xdr:row>
      <xdr:rowOff>19050</xdr:rowOff>
    </xdr:from>
    <xdr:to>
      <xdr:col>7</xdr:col>
      <xdr:colOff>38100</xdr:colOff>
      <xdr:row>37</xdr:row>
      <xdr:rowOff>0</xdr:rowOff>
    </xdr:to>
    <xdr:graphicFrame macro="">
      <xdr:nvGraphicFramePr>
        <xdr:cNvPr id="5" name="Chart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0</xdr:colOff>
      <xdr:row>23</xdr:row>
      <xdr:rowOff>19050</xdr:rowOff>
    </xdr:from>
    <xdr:to>
      <xdr:col>11</xdr:col>
      <xdr:colOff>95250</xdr:colOff>
      <xdr:row>37</xdr:row>
      <xdr:rowOff>0</xdr:rowOff>
    </xdr:to>
    <xdr:graphicFrame macro="">
      <xdr:nvGraphicFramePr>
        <xdr:cNvPr id="8" name="Chart 7">
          <a:extLst>
            <a:ext uri="{FF2B5EF4-FFF2-40B4-BE49-F238E27FC236}">
              <a16:creationId xmlns:a16="http://schemas.microsoft.com/office/drawing/2014/main" id="{00000000-0008-0000-0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23</xdr:row>
      <xdr:rowOff>28575</xdr:rowOff>
    </xdr:from>
    <xdr:to>
      <xdr:col>15</xdr:col>
      <xdr:colOff>95250</xdr:colOff>
      <xdr:row>37</xdr:row>
      <xdr:rowOff>9525</xdr:rowOff>
    </xdr:to>
    <xdr:graphicFrame macro="">
      <xdr:nvGraphicFramePr>
        <xdr:cNvPr id="9" name="Chart 8">
          <a:extLst>
            <a:ext uri="{FF2B5EF4-FFF2-40B4-BE49-F238E27FC236}">
              <a16:creationId xmlns:a16="http://schemas.microsoft.com/office/drawing/2014/main" id="{00000000-0008-0000-0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0</xdr:colOff>
      <xdr:row>23</xdr:row>
      <xdr:rowOff>0</xdr:rowOff>
    </xdr:from>
    <xdr:to>
      <xdr:col>19</xdr:col>
      <xdr:colOff>0</xdr:colOff>
      <xdr:row>36</xdr:row>
      <xdr:rowOff>142875</xdr:rowOff>
    </xdr:to>
    <xdr:graphicFrame macro="">
      <xdr:nvGraphicFramePr>
        <xdr:cNvPr id="10" name="Chart 9">
          <a:extLst>
            <a:ext uri="{FF2B5EF4-FFF2-40B4-BE49-F238E27FC236}">
              <a16:creationId xmlns:a16="http://schemas.microsoft.com/office/drawing/2014/main" id="{00000000-0008-0000-03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9525</xdr:colOff>
      <xdr:row>49</xdr:row>
      <xdr:rowOff>19050</xdr:rowOff>
    </xdr:from>
    <xdr:to>
      <xdr:col>3</xdr:col>
      <xdr:colOff>76200</xdr:colOff>
      <xdr:row>63</xdr:row>
      <xdr:rowOff>0</xdr:rowOff>
    </xdr:to>
    <xdr:graphicFrame macro="">
      <xdr:nvGraphicFramePr>
        <xdr:cNvPr id="12" name="Chart 11">
          <a:extLst>
            <a:ext uri="{FF2B5EF4-FFF2-40B4-BE49-F238E27FC236}">
              <a16:creationId xmlns:a16="http://schemas.microsoft.com/office/drawing/2014/main" id="{00000000-0008-0000-03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49</xdr:row>
      <xdr:rowOff>19050</xdr:rowOff>
    </xdr:from>
    <xdr:to>
      <xdr:col>7</xdr:col>
      <xdr:colOff>95250</xdr:colOff>
      <xdr:row>63</xdr:row>
      <xdr:rowOff>0</xdr:rowOff>
    </xdr:to>
    <xdr:graphicFrame macro="">
      <xdr:nvGraphicFramePr>
        <xdr:cNvPr id="13" name="Chart 12">
          <a:extLst>
            <a:ext uri="{FF2B5EF4-FFF2-40B4-BE49-F238E27FC236}">
              <a16:creationId xmlns:a16="http://schemas.microsoft.com/office/drawing/2014/main" id="{00000000-0008-0000-03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9525</xdr:colOff>
      <xdr:row>49</xdr:row>
      <xdr:rowOff>9525</xdr:rowOff>
    </xdr:from>
    <xdr:to>
      <xdr:col>11</xdr:col>
      <xdr:colOff>38100</xdr:colOff>
      <xdr:row>62</xdr:row>
      <xdr:rowOff>152400</xdr:rowOff>
    </xdr:to>
    <xdr:graphicFrame macro="">
      <xdr:nvGraphicFramePr>
        <xdr:cNvPr id="14" name="Chart 13">
          <a:extLst>
            <a:ext uri="{FF2B5EF4-FFF2-40B4-BE49-F238E27FC236}">
              <a16:creationId xmlns:a16="http://schemas.microsoft.com/office/drawing/2014/main" id="{00000000-0008-0000-03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19050</xdr:colOff>
      <xdr:row>49</xdr:row>
      <xdr:rowOff>19050</xdr:rowOff>
    </xdr:from>
    <xdr:to>
      <xdr:col>15</xdr:col>
      <xdr:colOff>19050</xdr:colOff>
      <xdr:row>63</xdr:row>
      <xdr:rowOff>0</xdr:rowOff>
    </xdr:to>
    <xdr:graphicFrame macro="">
      <xdr:nvGraphicFramePr>
        <xdr:cNvPr id="16" name="Chart 15">
          <a:extLst>
            <a:ext uri="{FF2B5EF4-FFF2-40B4-BE49-F238E27FC236}">
              <a16:creationId xmlns:a16="http://schemas.microsoft.com/office/drawing/2014/main" id="{00000000-0008-0000-03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0</xdr:colOff>
      <xdr:row>49</xdr:row>
      <xdr:rowOff>0</xdr:rowOff>
    </xdr:from>
    <xdr:to>
      <xdr:col>19</xdr:col>
      <xdr:colOff>66675</xdr:colOff>
      <xdr:row>62</xdr:row>
      <xdr:rowOff>142875</xdr:rowOff>
    </xdr:to>
    <xdr:graphicFrame macro="">
      <xdr:nvGraphicFramePr>
        <xdr:cNvPr id="17" name="Chart 16">
          <a:extLst>
            <a:ext uri="{FF2B5EF4-FFF2-40B4-BE49-F238E27FC236}">
              <a16:creationId xmlns:a16="http://schemas.microsoft.com/office/drawing/2014/main" id="{00000000-0008-0000-03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75</xdr:row>
      <xdr:rowOff>0</xdr:rowOff>
    </xdr:from>
    <xdr:to>
      <xdr:col>3</xdr:col>
      <xdr:colOff>95250</xdr:colOff>
      <xdr:row>88</xdr:row>
      <xdr:rowOff>142875</xdr:rowOff>
    </xdr:to>
    <xdr:graphicFrame macro="">
      <xdr:nvGraphicFramePr>
        <xdr:cNvPr id="18" name="Chart 17">
          <a:extLst>
            <a:ext uri="{FF2B5EF4-FFF2-40B4-BE49-F238E27FC236}">
              <a16:creationId xmlns:a16="http://schemas.microsoft.com/office/drawing/2014/main" id="{00000000-0008-0000-03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0</xdr:colOff>
      <xdr:row>75</xdr:row>
      <xdr:rowOff>0</xdr:rowOff>
    </xdr:from>
    <xdr:to>
      <xdr:col>7</xdr:col>
      <xdr:colOff>28575</xdr:colOff>
      <xdr:row>88</xdr:row>
      <xdr:rowOff>142875</xdr:rowOff>
    </xdr:to>
    <xdr:graphicFrame macro="">
      <xdr:nvGraphicFramePr>
        <xdr:cNvPr id="19" name="Chart 18">
          <a:extLst>
            <a:ext uri="{FF2B5EF4-FFF2-40B4-BE49-F238E27FC236}">
              <a16:creationId xmlns:a16="http://schemas.microsoft.com/office/drawing/2014/main" id="{00000000-0008-0000-03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8</xdr:col>
      <xdr:colOff>0</xdr:colOff>
      <xdr:row>75</xdr:row>
      <xdr:rowOff>0</xdr:rowOff>
    </xdr:from>
    <xdr:to>
      <xdr:col>11</xdr:col>
      <xdr:colOff>0</xdr:colOff>
      <xdr:row>88</xdr:row>
      <xdr:rowOff>142875</xdr:rowOff>
    </xdr:to>
    <xdr:graphicFrame macro="">
      <xdr:nvGraphicFramePr>
        <xdr:cNvPr id="20" name="Chart 19">
          <a:extLst>
            <a:ext uri="{FF2B5EF4-FFF2-40B4-BE49-F238E27FC236}">
              <a16:creationId xmlns:a16="http://schemas.microsoft.com/office/drawing/2014/main" id="{00000000-0008-0000-03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12</xdr:col>
      <xdr:colOff>0</xdr:colOff>
      <xdr:row>75</xdr:row>
      <xdr:rowOff>0</xdr:rowOff>
    </xdr:from>
    <xdr:to>
      <xdr:col>15</xdr:col>
      <xdr:colOff>66675</xdr:colOff>
      <xdr:row>88</xdr:row>
      <xdr:rowOff>142875</xdr:rowOff>
    </xdr:to>
    <xdr:graphicFrame macro="">
      <xdr:nvGraphicFramePr>
        <xdr:cNvPr id="21" name="Chart 20">
          <a:extLst>
            <a:ext uri="{FF2B5EF4-FFF2-40B4-BE49-F238E27FC236}">
              <a16:creationId xmlns:a16="http://schemas.microsoft.com/office/drawing/2014/main" id="{00000000-0008-0000-03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16</xdr:col>
      <xdr:colOff>0</xdr:colOff>
      <xdr:row>75</xdr:row>
      <xdr:rowOff>0</xdr:rowOff>
    </xdr:from>
    <xdr:to>
      <xdr:col>19</xdr:col>
      <xdr:colOff>76200</xdr:colOff>
      <xdr:row>88</xdr:row>
      <xdr:rowOff>142875</xdr:rowOff>
    </xdr:to>
    <xdr:graphicFrame macro="">
      <xdr:nvGraphicFramePr>
        <xdr:cNvPr id="22" name="Chart 21">
          <a:extLst>
            <a:ext uri="{FF2B5EF4-FFF2-40B4-BE49-F238E27FC236}">
              <a16:creationId xmlns:a16="http://schemas.microsoft.com/office/drawing/2014/main" id="{00000000-0008-0000-03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0</xdr:colOff>
      <xdr:row>101</xdr:row>
      <xdr:rowOff>0</xdr:rowOff>
    </xdr:from>
    <xdr:to>
      <xdr:col>3</xdr:col>
      <xdr:colOff>28575</xdr:colOff>
      <xdr:row>114</xdr:row>
      <xdr:rowOff>142875</xdr:rowOff>
    </xdr:to>
    <xdr:graphicFrame macro="">
      <xdr:nvGraphicFramePr>
        <xdr:cNvPr id="23" name="Chart 22">
          <a:extLst>
            <a:ext uri="{FF2B5EF4-FFF2-40B4-BE49-F238E27FC236}">
              <a16:creationId xmlns:a16="http://schemas.microsoft.com/office/drawing/2014/main" id="{00000000-0008-0000-03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0</xdr:colOff>
      <xdr:row>101</xdr:row>
      <xdr:rowOff>0</xdr:rowOff>
    </xdr:from>
    <xdr:to>
      <xdr:col>7</xdr:col>
      <xdr:colOff>0</xdr:colOff>
      <xdr:row>114</xdr:row>
      <xdr:rowOff>142875</xdr:rowOff>
    </xdr:to>
    <xdr:graphicFrame macro="">
      <xdr:nvGraphicFramePr>
        <xdr:cNvPr id="25" name="Chart 24">
          <a:extLst>
            <a:ext uri="{FF2B5EF4-FFF2-40B4-BE49-F238E27FC236}">
              <a16:creationId xmlns:a16="http://schemas.microsoft.com/office/drawing/2014/main" id="{00000000-0008-0000-03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8</xdr:col>
      <xdr:colOff>0</xdr:colOff>
      <xdr:row>101</xdr:row>
      <xdr:rowOff>0</xdr:rowOff>
    </xdr:from>
    <xdr:to>
      <xdr:col>11</xdr:col>
      <xdr:colOff>66675</xdr:colOff>
      <xdr:row>114</xdr:row>
      <xdr:rowOff>142875</xdr:rowOff>
    </xdr:to>
    <xdr:graphicFrame macro="">
      <xdr:nvGraphicFramePr>
        <xdr:cNvPr id="26" name="Chart 25">
          <a:extLst>
            <a:ext uri="{FF2B5EF4-FFF2-40B4-BE49-F238E27FC236}">
              <a16:creationId xmlns:a16="http://schemas.microsoft.com/office/drawing/2014/main" id="{00000000-0008-0000-03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12</xdr:col>
      <xdr:colOff>0</xdr:colOff>
      <xdr:row>101</xdr:row>
      <xdr:rowOff>0</xdr:rowOff>
    </xdr:from>
    <xdr:to>
      <xdr:col>15</xdr:col>
      <xdr:colOff>76200</xdr:colOff>
      <xdr:row>114</xdr:row>
      <xdr:rowOff>142875</xdr:rowOff>
    </xdr:to>
    <xdr:graphicFrame macro="">
      <xdr:nvGraphicFramePr>
        <xdr:cNvPr id="27" name="Chart 26">
          <a:extLst>
            <a:ext uri="{FF2B5EF4-FFF2-40B4-BE49-F238E27FC236}">
              <a16:creationId xmlns:a16="http://schemas.microsoft.com/office/drawing/2014/main" id="{00000000-0008-0000-03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16</xdr:col>
      <xdr:colOff>0</xdr:colOff>
      <xdr:row>101</xdr:row>
      <xdr:rowOff>0</xdr:rowOff>
    </xdr:from>
    <xdr:to>
      <xdr:col>19</xdr:col>
      <xdr:colOff>28575</xdr:colOff>
      <xdr:row>114</xdr:row>
      <xdr:rowOff>142875</xdr:rowOff>
    </xdr:to>
    <xdr:graphicFrame macro="">
      <xdr:nvGraphicFramePr>
        <xdr:cNvPr id="28" name="Chart 27">
          <a:extLst>
            <a:ext uri="{FF2B5EF4-FFF2-40B4-BE49-F238E27FC236}">
              <a16:creationId xmlns:a16="http://schemas.microsoft.com/office/drawing/2014/main" id="{00000000-0008-0000-03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127</xdr:row>
      <xdr:rowOff>0</xdr:rowOff>
    </xdr:from>
    <xdr:to>
      <xdr:col>3</xdr:col>
      <xdr:colOff>0</xdr:colOff>
      <xdr:row>140</xdr:row>
      <xdr:rowOff>142875</xdr:rowOff>
    </xdr:to>
    <xdr:graphicFrame macro="">
      <xdr:nvGraphicFramePr>
        <xdr:cNvPr id="29" name="Chart 28">
          <a:extLst>
            <a:ext uri="{FF2B5EF4-FFF2-40B4-BE49-F238E27FC236}">
              <a16:creationId xmlns:a16="http://schemas.microsoft.com/office/drawing/2014/main" id="{00000000-0008-0000-03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127</xdr:row>
      <xdr:rowOff>0</xdr:rowOff>
    </xdr:from>
    <xdr:to>
      <xdr:col>7</xdr:col>
      <xdr:colOff>66675</xdr:colOff>
      <xdr:row>140</xdr:row>
      <xdr:rowOff>142875</xdr:rowOff>
    </xdr:to>
    <xdr:graphicFrame macro="">
      <xdr:nvGraphicFramePr>
        <xdr:cNvPr id="30" name="Chart 29">
          <a:extLst>
            <a:ext uri="{FF2B5EF4-FFF2-40B4-BE49-F238E27FC236}">
              <a16:creationId xmlns:a16="http://schemas.microsoft.com/office/drawing/2014/main" id="{00000000-0008-0000-03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8</xdr:col>
      <xdr:colOff>0</xdr:colOff>
      <xdr:row>127</xdr:row>
      <xdr:rowOff>0</xdr:rowOff>
    </xdr:from>
    <xdr:to>
      <xdr:col>11</xdr:col>
      <xdr:colOff>76200</xdr:colOff>
      <xdr:row>140</xdr:row>
      <xdr:rowOff>142875</xdr:rowOff>
    </xdr:to>
    <xdr:graphicFrame macro="">
      <xdr:nvGraphicFramePr>
        <xdr:cNvPr id="31" name="Chart 30">
          <a:extLst>
            <a:ext uri="{FF2B5EF4-FFF2-40B4-BE49-F238E27FC236}">
              <a16:creationId xmlns:a16="http://schemas.microsoft.com/office/drawing/2014/main" id="{00000000-0008-0000-03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12</xdr:col>
      <xdr:colOff>0</xdr:colOff>
      <xdr:row>127</xdr:row>
      <xdr:rowOff>0</xdr:rowOff>
    </xdr:from>
    <xdr:to>
      <xdr:col>15</xdr:col>
      <xdr:colOff>28575</xdr:colOff>
      <xdr:row>140</xdr:row>
      <xdr:rowOff>142875</xdr:rowOff>
    </xdr:to>
    <xdr:graphicFrame macro="">
      <xdr:nvGraphicFramePr>
        <xdr:cNvPr id="32" name="Chart 31">
          <a:extLst>
            <a:ext uri="{FF2B5EF4-FFF2-40B4-BE49-F238E27FC236}">
              <a16:creationId xmlns:a16="http://schemas.microsoft.com/office/drawing/2014/main" id="{00000000-0008-0000-03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16</xdr:col>
      <xdr:colOff>0</xdr:colOff>
      <xdr:row>127</xdr:row>
      <xdr:rowOff>0</xdr:rowOff>
    </xdr:from>
    <xdr:to>
      <xdr:col>19</xdr:col>
      <xdr:colOff>95250</xdr:colOff>
      <xdr:row>140</xdr:row>
      <xdr:rowOff>142875</xdr:rowOff>
    </xdr:to>
    <xdr:graphicFrame macro="">
      <xdr:nvGraphicFramePr>
        <xdr:cNvPr id="33" name="Chart 32">
          <a:extLst>
            <a:ext uri="{FF2B5EF4-FFF2-40B4-BE49-F238E27FC236}">
              <a16:creationId xmlns:a16="http://schemas.microsoft.com/office/drawing/2014/main" id="{00000000-0008-0000-03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0</xdr:col>
      <xdr:colOff>0</xdr:colOff>
      <xdr:row>153</xdr:row>
      <xdr:rowOff>0</xdr:rowOff>
    </xdr:from>
    <xdr:to>
      <xdr:col>3</xdr:col>
      <xdr:colOff>0</xdr:colOff>
      <xdr:row>166</xdr:row>
      <xdr:rowOff>142875</xdr:rowOff>
    </xdr:to>
    <xdr:graphicFrame macro="">
      <xdr:nvGraphicFramePr>
        <xdr:cNvPr id="4" name="Chart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0</xdr:colOff>
      <xdr:row>153</xdr:row>
      <xdr:rowOff>0</xdr:rowOff>
    </xdr:from>
    <xdr:to>
      <xdr:col>7</xdr:col>
      <xdr:colOff>66675</xdr:colOff>
      <xdr:row>166</xdr:row>
      <xdr:rowOff>142875</xdr:rowOff>
    </xdr:to>
    <xdr:graphicFrame macro="">
      <xdr:nvGraphicFramePr>
        <xdr:cNvPr id="6" name="Chart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8</xdr:col>
      <xdr:colOff>0</xdr:colOff>
      <xdr:row>153</xdr:row>
      <xdr:rowOff>0</xdr:rowOff>
    </xdr:from>
    <xdr:to>
      <xdr:col>11</xdr:col>
      <xdr:colOff>76200</xdr:colOff>
      <xdr:row>166</xdr:row>
      <xdr:rowOff>142875</xdr:rowOff>
    </xdr:to>
    <xdr:graphicFrame macro="">
      <xdr:nvGraphicFramePr>
        <xdr:cNvPr id="7" name="Chart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12</xdr:col>
      <xdr:colOff>0</xdr:colOff>
      <xdr:row>153</xdr:row>
      <xdr:rowOff>0</xdr:rowOff>
    </xdr:from>
    <xdr:to>
      <xdr:col>15</xdr:col>
      <xdr:colOff>28575</xdr:colOff>
      <xdr:row>166</xdr:row>
      <xdr:rowOff>142875</xdr:rowOff>
    </xdr:to>
    <xdr:graphicFrame macro="">
      <xdr:nvGraphicFramePr>
        <xdr:cNvPr id="11" name="Chart 10">
          <a:extLst>
            <a:ext uri="{FF2B5EF4-FFF2-40B4-BE49-F238E27FC236}">
              <a16:creationId xmlns:a16="http://schemas.microsoft.com/office/drawing/2014/main" id="{00000000-0008-0000-0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16</xdr:col>
      <xdr:colOff>0</xdr:colOff>
      <xdr:row>153</xdr:row>
      <xdr:rowOff>0</xdr:rowOff>
    </xdr:from>
    <xdr:to>
      <xdr:col>19</xdr:col>
      <xdr:colOff>95250</xdr:colOff>
      <xdr:row>166</xdr:row>
      <xdr:rowOff>142875</xdr:rowOff>
    </xdr:to>
    <xdr:graphicFrame macro="">
      <xdr:nvGraphicFramePr>
        <xdr:cNvPr id="15" name="Chart 14">
          <a:extLst>
            <a:ext uri="{FF2B5EF4-FFF2-40B4-BE49-F238E27FC236}">
              <a16:creationId xmlns:a16="http://schemas.microsoft.com/office/drawing/2014/main" id="{00000000-0008-0000-03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0</xdr:col>
      <xdr:colOff>0</xdr:colOff>
      <xdr:row>179</xdr:row>
      <xdr:rowOff>0</xdr:rowOff>
    </xdr:from>
    <xdr:to>
      <xdr:col>3</xdr:col>
      <xdr:colOff>0</xdr:colOff>
      <xdr:row>192</xdr:row>
      <xdr:rowOff>142875</xdr:rowOff>
    </xdr:to>
    <xdr:graphicFrame macro="">
      <xdr:nvGraphicFramePr>
        <xdr:cNvPr id="24" name="Chart 23">
          <a:extLst>
            <a:ext uri="{FF2B5EF4-FFF2-40B4-BE49-F238E27FC236}">
              <a16:creationId xmlns:a16="http://schemas.microsoft.com/office/drawing/2014/main" id="{00000000-0008-0000-03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xdr:col>
      <xdr:colOff>0</xdr:colOff>
      <xdr:row>179</xdr:row>
      <xdr:rowOff>0</xdr:rowOff>
    </xdr:from>
    <xdr:to>
      <xdr:col>7</xdr:col>
      <xdr:colOff>66675</xdr:colOff>
      <xdr:row>192</xdr:row>
      <xdr:rowOff>142875</xdr:rowOff>
    </xdr:to>
    <xdr:graphicFrame macro="">
      <xdr:nvGraphicFramePr>
        <xdr:cNvPr id="34" name="Chart 33">
          <a:extLst>
            <a:ext uri="{FF2B5EF4-FFF2-40B4-BE49-F238E27FC236}">
              <a16:creationId xmlns:a16="http://schemas.microsoft.com/office/drawing/2014/main" id="{00000000-0008-0000-03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8</xdr:col>
      <xdr:colOff>0</xdr:colOff>
      <xdr:row>179</xdr:row>
      <xdr:rowOff>0</xdr:rowOff>
    </xdr:from>
    <xdr:to>
      <xdr:col>11</xdr:col>
      <xdr:colOff>76200</xdr:colOff>
      <xdr:row>192</xdr:row>
      <xdr:rowOff>142875</xdr:rowOff>
    </xdr:to>
    <xdr:graphicFrame macro="">
      <xdr:nvGraphicFramePr>
        <xdr:cNvPr id="35" name="Chart 34">
          <a:extLst>
            <a:ext uri="{FF2B5EF4-FFF2-40B4-BE49-F238E27FC236}">
              <a16:creationId xmlns:a16="http://schemas.microsoft.com/office/drawing/2014/main" id="{00000000-0008-0000-03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12</xdr:col>
      <xdr:colOff>0</xdr:colOff>
      <xdr:row>179</xdr:row>
      <xdr:rowOff>0</xdr:rowOff>
    </xdr:from>
    <xdr:to>
      <xdr:col>15</xdr:col>
      <xdr:colOff>28575</xdr:colOff>
      <xdr:row>192</xdr:row>
      <xdr:rowOff>142875</xdr:rowOff>
    </xdr:to>
    <xdr:graphicFrame macro="">
      <xdr:nvGraphicFramePr>
        <xdr:cNvPr id="36" name="Chart 35">
          <a:extLst>
            <a:ext uri="{FF2B5EF4-FFF2-40B4-BE49-F238E27FC236}">
              <a16:creationId xmlns:a16="http://schemas.microsoft.com/office/drawing/2014/main" id="{00000000-0008-0000-03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16</xdr:col>
      <xdr:colOff>0</xdr:colOff>
      <xdr:row>179</xdr:row>
      <xdr:rowOff>0</xdr:rowOff>
    </xdr:from>
    <xdr:to>
      <xdr:col>19</xdr:col>
      <xdr:colOff>95250</xdr:colOff>
      <xdr:row>192</xdr:row>
      <xdr:rowOff>142875</xdr:rowOff>
    </xdr:to>
    <xdr:graphicFrame macro="">
      <xdr:nvGraphicFramePr>
        <xdr:cNvPr id="37" name="Chart 36">
          <a:extLst>
            <a:ext uri="{FF2B5EF4-FFF2-40B4-BE49-F238E27FC236}">
              <a16:creationId xmlns:a16="http://schemas.microsoft.com/office/drawing/2014/main" id="{00000000-0008-0000-03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0</xdr:col>
      <xdr:colOff>0</xdr:colOff>
      <xdr:row>205</xdr:row>
      <xdr:rowOff>0</xdr:rowOff>
    </xdr:from>
    <xdr:to>
      <xdr:col>3</xdr:col>
      <xdr:colOff>0</xdr:colOff>
      <xdr:row>218</xdr:row>
      <xdr:rowOff>142875</xdr:rowOff>
    </xdr:to>
    <xdr:graphicFrame macro="">
      <xdr:nvGraphicFramePr>
        <xdr:cNvPr id="38" name="Chart 37">
          <a:extLst>
            <a:ext uri="{FF2B5EF4-FFF2-40B4-BE49-F238E27FC236}">
              <a16:creationId xmlns:a16="http://schemas.microsoft.com/office/drawing/2014/main" id="{00000000-0008-0000-03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xdr:col>
      <xdr:colOff>0</xdr:colOff>
      <xdr:row>205</xdr:row>
      <xdr:rowOff>0</xdr:rowOff>
    </xdr:from>
    <xdr:to>
      <xdr:col>7</xdr:col>
      <xdr:colOff>66675</xdr:colOff>
      <xdr:row>218</xdr:row>
      <xdr:rowOff>142875</xdr:rowOff>
    </xdr:to>
    <xdr:graphicFrame macro="">
      <xdr:nvGraphicFramePr>
        <xdr:cNvPr id="39" name="Chart 38">
          <a:extLst>
            <a:ext uri="{FF2B5EF4-FFF2-40B4-BE49-F238E27FC236}">
              <a16:creationId xmlns:a16="http://schemas.microsoft.com/office/drawing/2014/main" id="{00000000-0008-0000-03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8</xdr:col>
      <xdr:colOff>0</xdr:colOff>
      <xdr:row>205</xdr:row>
      <xdr:rowOff>0</xdr:rowOff>
    </xdr:from>
    <xdr:to>
      <xdr:col>11</xdr:col>
      <xdr:colOff>76200</xdr:colOff>
      <xdr:row>218</xdr:row>
      <xdr:rowOff>142875</xdr:rowOff>
    </xdr:to>
    <xdr:graphicFrame macro="">
      <xdr:nvGraphicFramePr>
        <xdr:cNvPr id="40" name="Chart 39">
          <a:extLst>
            <a:ext uri="{FF2B5EF4-FFF2-40B4-BE49-F238E27FC236}">
              <a16:creationId xmlns:a16="http://schemas.microsoft.com/office/drawing/2014/main" id="{00000000-0008-0000-03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12</xdr:col>
      <xdr:colOff>0</xdr:colOff>
      <xdr:row>205</xdr:row>
      <xdr:rowOff>0</xdr:rowOff>
    </xdr:from>
    <xdr:to>
      <xdr:col>15</xdr:col>
      <xdr:colOff>28575</xdr:colOff>
      <xdr:row>218</xdr:row>
      <xdr:rowOff>142875</xdr:rowOff>
    </xdr:to>
    <xdr:graphicFrame macro="">
      <xdr:nvGraphicFramePr>
        <xdr:cNvPr id="41" name="Chart 40">
          <a:extLst>
            <a:ext uri="{FF2B5EF4-FFF2-40B4-BE49-F238E27FC236}">
              <a16:creationId xmlns:a16="http://schemas.microsoft.com/office/drawing/2014/main" id="{00000000-0008-0000-03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16</xdr:col>
      <xdr:colOff>0</xdr:colOff>
      <xdr:row>205</xdr:row>
      <xdr:rowOff>0</xdr:rowOff>
    </xdr:from>
    <xdr:to>
      <xdr:col>19</xdr:col>
      <xdr:colOff>95250</xdr:colOff>
      <xdr:row>218</xdr:row>
      <xdr:rowOff>142875</xdr:rowOff>
    </xdr:to>
    <xdr:graphicFrame macro="">
      <xdr:nvGraphicFramePr>
        <xdr:cNvPr id="42" name="Chart 41">
          <a:extLst>
            <a:ext uri="{FF2B5EF4-FFF2-40B4-BE49-F238E27FC236}">
              <a16:creationId xmlns:a16="http://schemas.microsoft.com/office/drawing/2014/main" id="{00000000-0008-0000-03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161925</xdr:colOff>
          <xdr:row>95</xdr:row>
          <xdr:rowOff>19050</xdr:rowOff>
        </xdr:from>
        <xdr:to>
          <xdr:col>13</xdr:col>
          <xdr:colOff>238125</xdr:colOff>
          <xdr:row>96</xdr:row>
          <xdr:rowOff>180975</xdr:rowOff>
        </xdr:to>
        <xdr:sp macro="" textlink="">
          <xdr:nvSpPr>
            <xdr:cNvPr id="10241" name="Caculate"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image" Target="../media/image2.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8B1FC-6A83-4DB1-9CEB-A0ACDE535130}">
  <sheetPr codeName="Sheet1"/>
  <dimension ref="I3:J4"/>
  <sheetViews>
    <sheetView showGridLines="0" tabSelected="1" workbookViewId="0">
      <selection activeCell="A8" sqref="A8"/>
    </sheetView>
  </sheetViews>
  <sheetFormatPr defaultRowHeight="12.75" x14ac:dyDescent="0.2"/>
  <sheetData>
    <row r="3" spans="9:10" ht="27.75" x14ac:dyDescent="0.2">
      <c r="J3" s="10" t="s">
        <v>237</v>
      </c>
    </row>
    <row r="4" spans="9:10" x14ac:dyDescent="0.2">
      <c r="I4" s="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24"/>
  <sheetViews>
    <sheetView workbookViewId="0">
      <selection activeCell="F33" sqref="F33"/>
    </sheetView>
  </sheetViews>
  <sheetFormatPr defaultRowHeight="12.75" x14ac:dyDescent="0.2"/>
  <cols>
    <col min="1" max="1" width="11.42578125" bestFit="1" customWidth="1"/>
  </cols>
  <sheetData>
    <row r="1" spans="1:41" x14ac:dyDescent="0.2">
      <c r="A1" s="1" t="s">
        <v>84</v>
      </c>
    </row>
    <row r="2" spans="1:41" x14ac:dyDescent="0.2">
      <c r="A2" s="4" t="s">
        <v>86</v>
      </c>
    </row>
    <row r="3" spans="1:41" ht="13.5" thickBot="1" x14ac:dyDescent="0.25">
      <c r="A3" s="32" t="s">
        <v>29</v>
      </c>
      <c r="B3" s="31" t="s">
        <v>224</v>
      </c>
      <c r="C3" s="31" t="s">
        <v>225</v>
      </c>
      <c r="D3" s="31" t="s">
        <v>226</v>
      </c>
      <c r="E3" s="31" t="s">
        <v>227</v>
      </c>
      <c r="F3" s="31" t="s">
        <v>228</v>
      </c>
      <c r="G3" s="31" t="s">
        <v>229</v>
      </c>
      <c r="H3" s="31" t="s">
        <v>230</v>
      </c>
      <c r="I3" s="31" t="s">
        <v>231</v>
      </c>
      <c r="J3" s="31" t="s">
        <v>232</v>
      </c>
      <c r="K3" s="31" t="s">
        <v>233</v>
      </c>
      <c r="L3" s="31" t="s">
        <v>234</v>
      </c>
      <c r="M3" s="31" t="s">
        <v>235</v>
      </c>
      <c r="N3" s="31" t="s">
        <v>236</v>
      </c>
      <c r="O3" s="31" t="s">
        <v>216</v>
      </c>
      <c r="P3" s="31" t="s">
        <v>217</v>
      </c>
      <c r="Q3" s="31" t="s">
        <v>218</v>
      </c>
      <c r="R3" s="31" t="s">
        <v>219</v>
      </c>
      <c r="S3" s="31" t="s">
        <v>220</v>
      </c>
      <c r="T3" s="31" t="s">
        <v>221</v>
      </c>
      <c r="U3" s="31" t="s">
        <v>222</v>
      </c>
      <c r="V3" s="31" t="s">
        <v>223</v>
      </c>
      <c r="W3" s="31" t="s">
        <v>197</v>
      </c>
      <c r="X3" s="31" t="s">
        <v>198</v>
      </c>
      <c r="Y3" s="31" t="s">
        <v>199</v>
      </c>
      <c r="Z3" s="31" t="s">
        <v>200</v>
      </c>
      <c r="AA3" s="31" t="s">
        <v>201</v>
      </c>
      <c r="AB3" s="31" t="s">
        <v>202</v>
      </c>
      <c r="AC3" s="31" t="s">
        <v>203</v>
      </c>
      <c r="AD3" s="31" t="s">
        <v>204</v>
      </c>
      <c r="AE3" s="31" t="s">
        <v>205</v>
      </c>
      <c r="AF3" s="31" t="s">
        <v>206</v>
      </c>
      <c r="AG3" s="31" t="s">
        <v>207</v>
      </c>
      <c r="AH3" s="31" t="s">
        <v>208</v>
      </c>
      <c r="AI3" s="31" t="s">
        <v>209</v>
      </c>
      <c r="AJ3" s="31" t="s">
        <v>210</v>
      </c>
      <c r="AK3" s="31" t="s">
        <v>211</v>
      </c>
      <c r="AL3" s="31" t="s">
        <v>212</v>
      </c>
      <c r="AM3" s="31" t="s">
        <v>213</v>
      </c>
      <c r="AN3" s="31" t="s">
        <v>214</v>
      </c>
      <c r="AO3" s="31" t="s">
        <v>215</v>
      </c>
    </row>
    <row r="4" spans="1:41" x14ac:dyDescent="0.2">
      <c r="A4" s="33" t="s">
        <v>30</v>
      </c>
      <c r="B4" s="20" t="e">
        <v>#N/A</v>
      </c>
      <c r="C4" s="20" t="e">
        <v>#N/A</v>
      </c>
      <c r="D4" s="20" t="e">
        <v>#N/A</v>
      </c>
      <c r="E4" s="20" t="e">
        <v>#N/A</v>
      </c>
      <c r="F4" s="20" t="e">
        <v>#N/A</v>
      </c>
      <c r="G4" s="20" t="e">
        <v>#N/A</v>
      </c>
      <c r="H4" s="20" t="e">
        <v>#N/A</v>
      </c>
      <c r="I4" s="20" t="e">
        <v>#N/A</v>
      </c>
      <c r="J4" s="20" t="e">
        <v>#N/A</v>
      </c>
      <c r="K4" s="20" t="e">
        <v>#N/A</v>
      </c>
      <c r="L4" s="20" t="e">
        <v>#N/A</v>
      </c>
      <c r="M4" s="20" t="e">
        <v>#N/A</v>
      </c>
      <c r="N4" s="20" t="e">
        <f>NA()</f>
        <v>#N/A</v>
      </c>
      <c r="O4" s="20" t="e">
        <f>NA()</f>
        <v>#N/A</v>
      </c>
      <c r="P4" s="20" t="e">
        <f>NA()</f>
        <v>#N/A</v>
      </c>
      <c r="Q4" s="20" t="e">
        <f>NA()</f>
        <v>#N/A</v>
      </c>
      <c r="R4" s="20" t="e">
        <f>NA()</f>
        <v>#N/A</v>
      </c>
      <c r="S4" s="20" t="e">
        <f>NA()</f>
        <v>#N/A</v>
      </c>
      <c r="T4" s="20" t="e">
        <f>NA()</f>
        <v>#N/A</v>
      </c>
      <c r="U4" s="20" t="e">
        <f>NA()</f>
        <v>#N/A</v>
      </c>
      <c r="V4" s="20" t="e">
        <f>NA()</f>
        <v>#N/A</v>
      </c>
      <c r="W4" s="20" t="e">
        <f>NA()</f>
        <v>#N/A</v>
      </c>
      <c r="X4" s="20" t="e">
        <f>NA()</f>
        <v>#N/A</v>
      </c>
      <c r="Y4" s="20" t="e">
        <f>NA()</f>
        <v>#N/A</v>
      </c>
      <c r="Z4" s="21" t="e">
        <f>NA()</f>
        <v>#N/A</v>
      </c>
      <c r="AA4" s="20" t="e">
        <f>NA()</f>
        <v>#N/A</v>
      </c>
      <c r="AB4" s="20" t="e">
        <f>NA()</f>
        <v>#N/A</v>
      </c>
      <c r="AC4" s="20" t="e">
        <f>NA()</f>
        <v>#N/A</v>
      </c>
      <c r="AD4" s="21" t="e">
        <f>NA()</f>
        <v>#N/A</v>
      </c>
      <c r="AE4" s="20" t="e">
        <f>NA()</f>
        <v>#N/A</v>
      </c>
      <c r="AF4" s="20" t="e">
        <f>NA()</f>
        <v>#N/A</v>
      </c>
      <c r="AG4" s="20" t="e">
        <f>NA()</f>
        <v>#N/A</v>
      </c>
      <c r="AH4" s="21" t="e">
        <f>NA()</f>
        <v>#N/A</v>
      </c>
      <c r="AI4" s="20" t="e">
        <f>NA()</f>
        <v>#N/A</v>
      </c>
      <c r="AJ4" s="20" t="e">
        <f>NA()</f>
        <v>#N/A</v>
      </c>
      <c r="AK4" s="20" t="e">
        <f>NA()</f>
        <v>#N/A</v>
      </c>
      <c r="AL4" s="20" t="e">
        <f>NA()</f>
        <v>#N/A</v>
      </c>
      <c r="AM4" s="20" t="e">
        <f>NA()</f>
        <v>#N/A</v>
      </c>
      <c r="AN4" s="21" t="e">
        <f>NA()</f>
        <v>#N/A</v>
      </c>
      <c r="AO4" s="20" t="e">
        <f>NA()</f>
        <v>#N/A</v>
      </c>
    </row>
    <row r="5" spans="1:41" ht="13.5" thickBot="1" x14ac:dyDescent="0.25">
      <c r="A5" s="34" t="s">
        <v>31</v>
      </c>
      <c r="B5" s="22" t="e">
        <v>#N/A</v>
      </c>
      <c r="C5" s="22" t="e">
        <v>#N/A</v>
      </c>
      <c r="D5" s="22" t="e">
        <v>#N/A</v>
      </c>
      <c r="E5" s="22" t="e">
        <v>#N/A</v>
      </c>
      <c r="F5" s="22" t="e">
        <v>#N/A</v>
      </c>
      <c r="G5" s="22" t="e">
        <v>#N/A</v>
      </c>
      <c r="H5" s="22" t="e">
        <v>#N/A</v>
      </c>
      <c r="I5" s="22" t="e">
        <v>#N/A</v>
      </c>
      <c r="J5" s="22" t="e">
        <v>#N/A</v>
      </c>
      <c r="K5" s="22" t="e">
        <v>#N/A</v>
      </c>
      <c r="L5" s="22" t="e">
        <v>#N/A</v>
      </c>
      <c r="M5" s="22" t="e">
        <v>#N/A</v>
      </c>
      <c r="N5" s="22" t="e">
        <f>NA()</f>
        <v>#N/A</v>
      </c>
      <c r="O5" s="22" t="e">
        <f>NA()</f>
        <v>#N/A</v>
      </c>
      <c r="P5" s="22" t="e">
        <f>NA()</f>
        <v>#N/A</v>
      </c>
      <c r="Q5" s="22" t="e">
        <f>NA()</f>
        <v>#N/A</v>
      </c>
      <c r="R5" s="22" t="e">
        <f>NA()</f>
        <v>#N/A</v>
      </c>
      <c r="S5" s="22" t="e">
        <f>NA()</f>
        <v>#N/A</v>
      </c>
      <c r="T5" s="22" t="e">
        <f>NA()</f>
        <v>#N/A</v>
      </c>
      <c r="U5" s="22" t="e">
        <f>NA()</f>
        <v>#N/A</v>
      </c>
      <c r="V5" s="22" t="e">
        <f>NA()</f>
        <v>#N/A</v>
      </c>
      <c r="W5" s="22" t="e">
        <f>NA()</f>
        <v>#N/A</v>
      </c>
      <c r="X5" s="22" t="e">
        <f>NA()</f>
        <v>#N/A</v>
      </c>
      <c r="Y5" s="22" t="e">
        <f>NA()</f>
        <v>#N/A</v>
      </c>
      <c r="Z5" s="23" t="e">
        <f>NA()</f>
        <v>#N/A</v>
      </c>
      <c r="AA5" s="22" t="e">
        <f>NA()</f>
        <v>#N/A</v>
      </c>
      <c r="AB5" s="22" t="e">
        <f>NA()</f>
        <v>#N/A</v>
      </c>
      <c r="AC5" s="22" t="e">
        <f>NA()</f>
        <v>#N/A</v>
      </c>
      <c r="AD5" s="23" t="e">
        <f>NA()</f>
        <v>#N/A</v>
      </c>
      <c r="AE5" s="22" t="e">
        <f>NA()</f>
        <v>#N/A</v>
      </c>
      <c r="AF5" s="22" t="e">
        <f>NA()</f>
        <v>#N/A</v>
      </c>
      <c r="AG5" s="22" t="e">
        <f>NA()</f>
        <v>#N/A</v>
      </c>
      <c r="AH5" s="23" t="e">
        <f>NA()</f>
        <v>#N/A</v>
      </c>
      <c r="AI5" s="22" t="e">
        <f>NA()</f>
        <v>#N/A</v>
      </c>
      <c r="AJ5" s="22" t="e">
        <f>NA()</f>
        <v>#N/A</v>
      </c>
      <c r="AK5" s="22" t="e">
        <f>NA()</f>
        <v>#N/A</v>
      </c>
      <c r="AL5" s="22" t="e">
        <f>NA()</f>
        <v>#N/A</v>
      </c>
      <c r="AM5" s="22" t="e">
        <f>NA()</f>
        <v>#N/A</v>
      </c>
      <c r="AN5" s="23" t="e">
        <f>NA()</f>
        <v>#N/A</v>
      </c>
      <c r="AO5" s="22" t="e">
        <f>NA()</f>
        <v>#N/A</v>
      </c>
    </row>
    <row r="6" spans="1:41" x14ac:dyDescent="0.2">
      <c r="A6" s="33" t="s">
        <v>32</v>
      </c>
      <c r="B6" s="20" t="e">
        <v>#N/A</v>
      </c>
      <c r="C6" s="20" t="e">
        <v>#N/A</v>
      </c>
      <c r="D6" s="20" t="e">
        <v>#N/A</v>
      </c>
      <c r="E6" s="20" t="e">
        <v>#N/A</v>
      </c>
      <c r="F6" s="20" t="e">
        <v>#N/A</v>
      </c>
      <c r="G6" s="20" t="e">
        <v>#N/A</v>
      </c>
      <c r="H6" s="20" t="e">
        <v>#N/A</v>
      </c>
      <c r="I6" s="20" t="e">
        <v>#N/A</v>
      </c>
      <c r="J6" s="20" t="e">
        <v>#N/A</v>
      </c>
      <c r="K6" s="20" t="e">
        <v>#N/A</v>
      </c>
      <c r="L6" s="20" t="e">
        <v>#N/A</v>
      </c>
      <c r="M6" s="20" t="e">
        <v>#N/A</v>
      </c>
      <c r="N6" s="20" t="e">
        <f>NA()</f>
        <v>#N/A</v>
      </c>
      <c r="O6" s="20" t="e">
        <f>NA()</f>
        <v>#N/A</v>
      </c>
      <c r="P6" s="20" t="e">
        <f>NA()</f>
        <v>#N/A</v>
      </c>
      <c r="Q6" s="20" t="e">
        <f>NA()</f>
        <v>#N/A</v>
      </c>
      <c r="R6" s="20" t="e">
        <f>NA()</f>
        <v>#N/A</v>
      </c>
      <c r="S6" s="20" t="e">
        <f>NA()</f>
        <v>#N/A</v>
      </c>
      <c r="T6" s="20" t="e">
        <f>NA()</f>
        <v>#N/A</v>
      </c>
      <c r="U6" s="20" t="e">
        <f>NA()</f>
        <v>#N/A</v>
      </c>
      <c r="V6" s="20" t="e">
        <f>NA()</f>
        <v>#N/A</v>
      </c>
      <c r="W6" s="20" t="e">
        <f>NA()</f>
        <v>#N/A</v>
      </c>
      <c r="X6" s="20" t="e">
        <f>NA()</f>
        <v>#N/A</v>
      </c>
      <c r="Y6" s="20" t="e">
        <f>NA()</f>
        <v>#N/A</v>
      </c>
      <c r="Z6" s="21" t="e">
        <f>NA()</f>
        <v>#N/A</v>
      </c>
      <c r="AA6" s="20" t="e">
        <f>NA()</f>
        <v>#N/A</v>
      </c>
      <c r="AB6" s="20" t="e">
        <f>NA()</f>
        <v>#N/A</v>
      </c>
      <c r="AC6" s="20" t="e">
        <f>NA()</f>
        <v>#N/A</v>
      </c>
      <c r="AD6" s="21" t="e">
        <f>NA()</f>
        <v>#N/A</v>
      </c>
      <c r="AE6" s="20" t="e">
        <f>NA()</f>
        <v>#N/A</v>
      </c>
      <c r="AF6" s="20" t="e">
        <f>NA()</f>
        <v>#N/A</v>
      </c>
      <c r="AG6" s="20" t="e">
        <f>NA()</f>
        <v>#N/A</v>
      </c>
      <c r="AH6" s="21" t="e">
        <f>NA()</f>
        <v>#N/A</v>
      </c>
      <c r="AI6" s="20" t="e">
        <f>NA()</f>
        <v>#N/A</v>
      </c>
      <c r="AJ6" s="20" t="e">
        <f>NA()</f>
        <v>#N/A</v>
      </c>
      <c r="AK6" s="20" t="e">
        <f>NA()</f>
        <v>#N/A</v>
      </c>
      <c r="AL6" s="20" t="e">
        <f>NA()</f>
        <v>#N/A</v>
      </c>
      <c r="AM6" s="20" t="e">
        <f>NA()</f>
        <v>#N/A</v>
      </c>
      <c r="AN6" s="21" t="e">
        <f>NA()</f>
        <v>#N/A</v>
      </c>
      <c r="AO6" s="20" t="e">
        <f>NA()</f>
        <v>#N/A</v>
      </c>
    </row>
    <row r="7" spans="1:41" ht="13.5" thickBot="1" x14ac:dyDescent="0.25">
      <c r="A7" s="34" t="s">
        <v>33</v>
      </c>
      <c r="B7" s="22" t="e">
        <v>#N/A</v>
      </c>
      <c r="C7" s="22" t="e">
        <v>#N/A</v>
      </c>
      <c r="D7" s="22" t="e">
        <v>#N/A</v>
      </c>
      <c r="E7" s="22" t="e">
        <v>#N/A</v>
      </c>
      <c r="F7" s="22" t="e">
        <v>#N/A</v>
      </c>
      <c r="G7" s="22" t="e">
        <v>#N/A</v>
      </c>
      <c r="H7" s="22" t="e">
        <v>#N/A</v>
      </c>
      <c r="I7" s="22" t="e">
        <v>#N/A</v>
      </c>
      <c r="J7" s="22" t="e">
        <v>#N/A</v>
      </c>
      <c r="K7" s="22" t="e">
        <v>#N/A</v>
      </c>
      <c r="L7" s="22" t="e">
        <v>#N/A</v>
      </c>
      <c r="M7" s="22" t="e">
        <v>#N/A</v>
      </c>
      <c r="N7" s="22" t="e">
        <f>NA()</f>
        <v>#N/A</v>
      </c>
      <c r="O7" s="22" t="e">
        <f>NA()</f>
        <v>#N/A</v>
      </c>
      <c r="P7" s="22" t="e">
        <f>NA()</f>
        <v>#N/A</v>
      </c>
      <c r="Q7" s="22" t="e">
        <f>NA()</f>
        <v>#N/A</v>
      </c>
      <c r="R7" s="22" t="e">
        <f>NA()</f>
        <v>#N/A</v>
      </c>
      <c r="S7" s="22" t="e">
        <f>NA()</f>
        <v>#N/A</v>
      </c>
      <c r="T7" s="22" t="e">
        <f>NA()</f>
        <v>#N/A</v>
      </c>
      <c r="U7" s="22" t="e">
        <f>NA()</f>
        <v>#N/A</v>
      </c>
      <c r="V7" s="22" t="e">
        <f>NA()</f>
        <v>#N/A</v>
      </c>
      <c r="W7" s="22" t="e">
        <f>NA()</f>
        <v>#N/A</v>
      </c>
      <c r="X7" s="22" t="e">
        <f>NA()</f>
        <v>#N/A</v>
      </c>
      <c r="Y7" s="22" t="e">
        <f>NA()</f>
        <v>#N/A</v>
      </c>
      <c r="Z7" s="23" t="e">
        <f>NA()</f>
        <v>#N/A</v>
      </c>
      <c r="AA7" s="22" t="e">
        <f>NA()</f>
        <v>#N/A</v>
      </c>
      <c r="AB7" s="22" t="e">
        <f>NA()</f>
        <v>#N/A</v>
      </c>
      <c r="AC7" s="22" t="e">
        <f>NA()</f>
        <v>#N/A</v>
      </c>
      <c r="AD7" s="23" t="e">
        <f>NA()</f>
        <v>#N/A</v>
      </c>
      <c r="AE7" s="22" t="e">
        <f>NA()</f>
        <v>#N/A</v>
      </c>
      <c r="AF7" s="22" t="e">
        <f>NA()</f>
        <v>#N/A</v>
      </c>
      <c r="AG7" s="22" t="e">
        <f>NA()</f>
        <v>#N/A</v>
      </c>
      <c r="AH7" s="23" t="e">
        <f>NA()</f>
        <v>#N/A</v>
      </c>
      <c r="AI7" s="22" t="e">
        <f>NA()</f>
        <v>#N/A</v>
      </c>
      <c r="AJ7" s="22" t="e">
        <f>NA()</f>
        <v>#N/A</v>
      </c>
      <c r="AK7" s="22" t="e">
        <f>NA()</f>
        <v>#N/A</v>
      </c>
      <c r="AL7" s="22" t="e">
        <f>NA()</f>
        <v>#N/A</v>
      </c>
      <c r="AM7" s="22" t="e">
        <f>NA()</f>
        <v>#N/A</v>
      </c>
      <c r="AN7" s="23" t="e">
        <f>NA()</f>
        <v>#N/A</v>
      </c>
      <c r="AO7" s="22" t="e">
        <f>NA()</f>
        <v>#N/A</v>
      </c>
    </row>
    <row r="8" spans="1:41" x14ac:dyDescent="0.2">
      <c r="A8" s="33" t="s">
        <v>34</v>
      </c>
      <c r="B8" s="20" t="e">
        <v>#N/A</v>
      </c>
      <c r="C8" s="20" t="e">
        <v>#N/A</v>
      </c>
      <c r="D8" s="20" t="e">
        <v>#N/A</v>
      </c>
      <c r="E8" s="20" t="e">
        <v>#N/A</v>
      </c>
      <c r="F8" s="20" t="e">
        <v>#N/A</v>
      </c>
      <c r="G8" s="20" t="e">
        <v>#N/A</v>
      </c>
      <c r="H8" s="20" t="e">
        <v>#N/A</v>
      </c>
      <c r="I8" s="20" t="e">
        <v>#N/A</v>
      </c>
      <c r="J8" s="20" t="e">
        <v>#N/A</v>
      </c>
      <c r="K8" s="20" t="e">
        <v>#N/A</v>
      </c>
      <c r="L8" s="20" t="e">
        <v>#N/A</v>
      </c>
      <c r="M8" s="20" t="e">
        <v>#N/A</v>
      </c>
      <c r="N8" s="20" t="e">
        <f>NA()</f>
        <v>#N/A</v>
      </c>
      <c r="O8" s="20" t="e">
        <f>NA()</f>
        <v>#N/A</v>
      </c>
      <c r="P8" s="20" t="e">
        <f>NA()</f>
        <v>#N/A</v>
      </c>
      <c r="Q8" s="20" t="e">
        <f>NA()</f>
        <v>#N/A</v>
      </c>
      <c r="R8" s="20" t="e">
        <f>NA()</f>
        <v>#N/A</v>
      </c>
      <c r="S8" s="20" t="e">
        <f>NA()</f>
        <v>#N/A</v>
      </c>
      <c r="T8" s="20" t="e">
        <f>NA()</f>
        <v>#N/A</v>
      </c>
      <c r="U8" s="20" t="e">
        <f>NA()</f>
        <v>#N/A</v>
      </c>
      <c r="V8" s="20" t="e">
        <f>NA()</f>
        <v>#N/A</v>
      </c>
      <c r="W8" s="20" t="e">
        <f>NA()</f>
        <v>#N/A</v>
      </c>
      <c r="X8" s="20" t="e">
        <f>NA()</f>
        <v>#N/A</v>
      </c>
      <c r="Y8" s="20" t="e">
        <f>NA()</f>
        <v>#N/A</v>
      </c>
      <c r="Z8" s="21" t="e">
        <f>NA()</f>
        <v>#N/A</v>
      </c>
      <c r="AA8" s="20" t="e">
        <f>NA()</f>
        <v>#N/A</v>
      </c>
      <c r="AB8" s="20" t="e">
        <f>NA()</f>
        <v>#N/A</v>
      </c>
      <c r="AC8" s="20" t="e">
        <f>NA()</f>
        <v>#N/A</v>
      </c>
      <c r="AD8" s="21" t="e">
        <f>NA()</f>
        <v>#N/A</v>
      </c>
      <c r="AE8" s="20" t="e">
        <f>NA()</f>
        <v>#N/A</v>
      </c>
      <c r="AF8" s="20" t="e">
        <f>NA()</f>
        <v>#N/A</v>
      </c>
      <c r="AG8" s="20" t="e">
        <f>NA()</f>
        <v>#N/A</v>
      </c>
      <c r="AH8" s="21" t="e">
        <f>NA()</f>
        <v>#N/A</v>
      </c>
      <c r="AI8" s="20" t="e">
        <f>NA()</f>
        <v>#N/A</v>
      </c>
      <c r="AJ8" s="20" t="e">
        <f>NA()</f>
        <v>#N/A</v>
      </c>
      <c r="AK8" s="20" t="e">
        <f>NA()</f>
        <v>#N/A</v>
      </c>
      <c r="AL8" s="20" t="e">
        <f>NA()</f>
        <v>#N/A</v>
      </c>
      <c r="AM8" s="20" t="e">
        <f>NA()</f>
        <v>#N/A</v>
      </c>
      <c r="AN8" s="21" t="e">
        <f>NA()</f>
        <v>#N/A</v>
      </c>
      <c r="AO8" s="20" t="e">
        <f>NA()</f>
        <v>#N/A</v>
      </c>
    </row>
    <row r="9" spans="1:41" ht="13.5" thickBot="1" x14ac:dyDescent="0.25">
      <c r="A9" s="34" t="s">
        <v>35</v>
      </c>
      <c r="B9" s="22" t="e">
        <v>#N/A</v>
      </c>
      <c r="C9" s="22" t="e">
        <v>#N/A</v>
      </c>
      <c r="D9" s="22" t="e">
        <v>#N/A</v>
      </c>
      <c r="E9" s="22" t="e">
        <v>#N/A</v>
      </c>
      <c r="F9" s="22" t="e">
        <v>#N/A</v>
      </c>
      <c r="G9" s="22" t="e">
        <v>#N/A</v>
      </c>
      <c r="H9" s="22" t="e">
        <v>#N/A</v>
      </c>
      <c r="I9" s="22" t="e">
        <v>#N/A</v>
      </c>
      <c r="J9" s="22" t="e">
        <v>#N/A</v>
      </c>
      <c r="K9" s="22" t="e">
        <v>#N/A</v>
      </c>
      <c r="L9" s="22" t="e">
        <v>#N/A</v>
      </c>
      <c r="M9" s="22" t="e">
        <v>#N/A</v>
      </c>
      <c r="N9" s="22" t="e">
        <f>NA()</f>
        <v>#N/A</v>
      </c>
      <c r="O9" s="22" t="e">
        <f>NA()</f>
        <v>#N/A</v>
      </c>
      <c r="P9" s="22" t="e">
        <f>NA()</f>
        <v>#N/A</v>
      </c>
      <c r="Q9" s="22" t="e">
        <f>NA()</f>
        <v>#N/A</v>
      </c>
      <c r="R9" s="22" t="e">
        <f>NA()</f>
        <v>#N/A</v>
      </c>
      <c r="S9" s="22" t="e">
        <f>NA()</f>
        <v>#N/A</v>
      </c>
      <c r="T9" s="22" t="e">
        <f>NA()</f>
        <v>#N/A</v>
      </c>
      <c r="U9" s="22" t="e">
        <f>NA()</f>
        <v>#N/A</v>
      </c>
      <c r="V9" s="22" t="e">
        <f>NA()</f>
        <v>#N/A</v>
      </c>
      <c r="W9" s="22" t="e">
        <f>NA()</f>
        <v>#N/A</v>
      </c>
      <c r="X9" s="22" t="e">
        <f>NA()</f>
        <v>#N/A</v>
      </c>
      <c r="Y9" s="22" t="e">
        <f>NA()</f>
        <v>#N/A</v>
      </c>
      <c r="Z9" s="23" t="e">
        <f>NA()</f>
        <v>#N/A</v>
      </c>
      <c r="AA9" s="22" t="e">
        <f>NA()</f>
        <v>#N/A</v>
      </c>
      <c r="AB9" s="22" t="e">
        <f>NA()</f>
        <v>#N/A</v>
      </c>
      <c r="AC9" s="22" t="e">
        <f>NA()</f>
        <v>#N/A</v>
      </c>
      <c r="AD9" s="23" t="e">
        <f>NA()</f>
        <v>#N/A</v>
      </c>
      <c r="AE9" s="22" t="e">
        <f>NA()</f>
        <v>#N/A</v>
      </c>
      <c r="AF9" s="22" t="e">
        <f>NA()</f>
        <v>#N/A</v>
      </c>
      <c r="AG9" s="22" t="e">
        <f>NA()</f>
        <v>#N/A</v>
      </c>
      <c r="AH9" s="23" t="e">
        <f>NA()</f>
        <v>#N/A</v>
      </c>
      <c r="AI9" s="22" t="e">
        <f>NA()</f>
        <v>#N/A</v>
      </c>
      <c r="AJ9" s="22" t="e">
        <f>NA()</f>
        <v>#N/A</v>
      </c>
      <c r="AK9" s="22" t="e">
        <f>NA()</f>
        <v>#N/A</v>
      </c>
      <c r="AL9" s="22" t="e">
        <f>NA()</f>
        <v>#N/A</v>
      </c>
      <c r="AM9" s="22" t="e">
        <f>NA()</f>
        <v>#N/A</v>
      </c>
      <c r="AN9" s="23" t="e">
        <f>NA()</f>
        <v>#N/A</v>
      </c>
      <c r="AO9" s="22" t="e">
        <f>NA()</f>
        <v>#N/A</v>
      </c>
    </row>
    <row r="10" spans="1:41" x14ac:dyDescent="0.2">
      <c r="A10" s="33" t="s">
        <v>36</v>
      </c>
      <c r="B10" s="20" t="e">
        <v>#N/A</v>
      </c>
      <c r="C10" s="20" t="e">
        <v>#N/A</v>
      </c>
      <c r="D10" s="20" t="e">
        <v>#N/A</v>
      </c>
      <c r="E10" s="20" t="e">
        <v>#N/A</v>
      </c>
      <c r="F10" s="20" t="e">
        <v>#N/A</v>
      </c>
      <c r="G10" s="20" t="e">
        <v>#N/A</v>
      </c>
      <c r="H10" s="20" t="e">
        <v>#N/A</v>
      </c>
      <c r="I10" s="20" t="e">
        <v>#N/A</v>
      </c>
      <c r="J10" s="20" t="e">
        <v>#N/A</v>
      </c>
      <c r="K10" s="20" t="e">
        <v>#N/A</v>
      </c>
      <c r="L10" s="20" t="e">
        <v>#N/A</v>
      </c>
      <c r="M10" s="20" t="e">
        <v>#N/A</v>
      </c>
      <c r="N10" s="20" t="e">
        <f>NA()</f>
        <v>#N/A</v>
      </c>
      <c r="O10" s="20" t="e">
        <f>NA()</f>
        <v>#N/A</v>
      </c>
      <c r="P10" s="20" t="e">
        <f>NA()</f>
        <v>#N/A</v>
      </c>
      <c r="Q10" s="20" t="e">
        <f>NA()</f>
        <v>#N/A</v>
      </c>
      <c r="R10" s="20" t="e">
        <f>NA()</f>
        <v>#N/A</v>
      </c>
      <c r="S10" s="20" t="e">
        <f>NA()</f>
        <v>#N/A</v>
      </c>
      <c r="T10" s="20" t="e">
        <f>NA()</f>
        <v>#N/A</v>
      </c>
      <c r="U10" s="20" t="e">
        <f>NA()</f>
        <v>#N/A</v>
      </c>
      <c r="V10" s="20" t="e">
        <f>NA()</f>
        <v>#N/A</v>
      </c>
      <c r="W10" s="20" t="e">
        <f>NA()</f>
        <v>#N/A</v>
      </c>
      <c r="X10" s="20" t="e">
        <f>NA()</f>
        <v>#N/A</v>
      </c>
      <c r="Y10" s="20" t="e">
        <f>NA()</f>
        <v>#N/A</v>
      </c>
      <c r="Z10" s="21" t="e">
        <f>NA()</f>
        <v>#N/A</v>
      </c>
      <c r="AA10" s="20" t="e">
        <f>NA()</f>
        <v>#N/A</v>
      </c>
      <c r="AB10" s="20" t="e">
        <f>NA()</f>
        <v>#N/A</v>
      </c>
      <c r="AC10" s="20" t="e">
        <f>NA()</f>
        <v>#N/A</v>
      </c>
      <c r="AD10" s="21" t="e">
        <f>NA()</f>
        <v>#N/A</v>
      </c>
      <c r="AE10" s="20" t="e">
        <f>NA()</f>
        <v>#N/A</v>
      </c>
      <c r="AF10" s="20" t="e">
        <f>NA()</f>
        <v>#N/A</v>
      </c>
      <c r="AG10" s="20" t="e">
        <f>NA()</f>
        <v>#N/A</v>
      </c>
      <c r="AH10" s="21" t="e">
        <f>NA()</f>
        <v>#N/A</v>
      </c>
      <c r="AI10" s="20" t="e">
        <f>NA()</f>
        <v>#N/A</v>
      </c>
      <c r="AJ10" s="20" t="e">
        <f>NA()</f>
        <v>#N/A</v>
      </c>
      <c r="AK10" s="20" t="e">
        <f>NA()</f>
        <v>#N/A</v>
      </c>
      <c r="AL10" s="20" t="e">
        <f>NA()</f>
        <v>#N/A</v>
      </c>
      <c r="AM10" s="20" t="e">
        <f>NA()</f>
        <v>#N/A</v>
      </c>
      <c r="AN10" s="21" t="e">
        <f>NA()</f>
        <v>#N/A</v>
      </c>
      <c r="AO10" s="20" t="e">
        <f>NA()</f>
        <v>#N/A</v>
      </c>
    </row>
    <row r="11" spans="1:41" ht="13.5" thickBot="1" x14ac:dyDescent="0.25">
      <c r="A11" s="34" t="s">
        <v>37</v>
      </c>
      <c r="B11" s="22" t="e">
        <v>#N/A</v>
      </c>
      <c r="C11" s="22" t="e">
        <v>#N/A</v>
      </c>
      <c r="D11" s="22" t="e">
        <v>#N/A</v>
      </c>
      <c r="E11" s="22" t="e">
        <v>#N/A</v>
      </c>
      <c r="F11" s="22" t="e">
        <v>#N/A</v>
      </c>
      <c r="G11" s="22" t="e">
        <v>#N/A</v>
      </c>
      <c r="H11" s="22" t="e">
        <v>#N/A</v>
      </c>
      <c r="I11" s="22" t="e">
        <v>#N/A</v>
      </c>
      <c r="J11" s="22" t="e">
        <v>#N/A</v>
      </c>
      <c r="K11" s="22" t="e">
        <v>#N/A</v>
      </c>
      <c r="L11" s="22" t="e">
        <v>#N/A</v>
      </c>
      <c r="M11" s="22" t="e">
        <v>#N/A</v>
      </c>
      <c r="N11" s="22" t="e">
        <f>NA()</f>
        <v>#N/A</v>
      </c>
      <c r="O11" s="22" t="e">
        <f>NA()</f>
        <v>#N/A</v>
      </c>
      <c r="P11" s="22" t="e">
        <f>NA()</f>
        <v>#N/A</v>
      </c>
      <c r="Q11" s="22" t="e">
        <f>NA()</f>
        <v>#N/A</v>
      </c>
      <c r="R11" s="22" t="e">
        <f>NA()</f>
        <v>#N/A</v>
      </c>
      <c r="S11" s="22" t="e">
        <f>NA()</f>
        <v>#N/A</v>
      </c>
      <c r="T11" s="22" t="e">
        <f>NA()</f>
        <v>#N/A</v>
      </c>
      <c r="U11" s="22" t="e">
        <f>NA()</f>
        <v>#N/A</v>
      </c>
      <c r="V11" s="22" t="e">
        <f>NA()</f>
        <v>#N/A</v>
      </c>
      <c r="W11" s="22" t="e">
        <f>NA()</f>
        <v>#N/A</v>
      </c>
      <c r="X11" s="22" t="e">
        <f>NA()</f>
        <v>#N/A</v>
      </c>
      <c r="Y11" s="22" t="e">
        <f>NA()</f>
        <v>#N/A</v>
      </c>
      <c r="Z11" s="23" t="e">
        <f>NA()</f>
        <v>#N/A</v>
      </c>
      <c r="AA11" s="22" t="e">
        <f>NA()</f>
        <v>#N/A</v>
      </c>
      <c r="AB11" s="22" t="e">
        <f>NA()</f>
        <v>#N/A</v>
      </c>
      <c r="AC11" s="22" t="e">
        <f>NA()</f>
        <v>#N/A</v>
      </c>
      <c r="AD11" s="23" t="e">
        <f>NA()</f>
        <v>#N/A</v>
      </c>
      <c r="AE11" s="22" t="e">
        <f>NA()</f>
        <v>#N/A</v>
      </c>
      <c r="AF11" s="22" t="e">
        <f>NA()</f>
        <v>#N/A</v>
      </c>
      <c r="AG11" s="22" t="e">
        <f>NA()</f>
        <v>#N/A</v>
      </c>
      <c r="AH11" s="23" t="e">
        <f>NA()</f>
        <v>#N/A</v>
      </c>
      <c r="AI11" s="22" t="e">
        <f>NA()</f>
        <v>#N/A</v>
      </c>
      <c r="AJ11" s="22" t="e">
        <f>NA()</f>
        <v>#N/A</v>
      </c>
      <c r="AK11" s="22" t="e">
        <f>NA()</f>
        <v>#N/A</v>
      </c>
      <c r="AL11" s="22" t="e">
        <f>NA()</f>
        <v>#N/A</v>
      </c>
      <c r="AM11" s="22" t="e">
        <f>NA()</f>
        <v>#N/A</v>
      </c>
      <c r="AN11" s="23" t="e">
        <f>NA()</f>
        <v>#N/A</v>
      </c>
      <c r="AO11" s="22" t="e">
        <f>NA()</f>
        <v>#N/A</v>
      </c>
    </row>
    <row r="12" spans="1:41" x14ac:dyDescent="0.2">
      <c r="A12" s="33" t="s">
        <v>38</v>
      </c>
      <c r="B12" s="20" t="e">
        <v>#N/A</v>
      </c>
      <c r="C12" s="20" t="e">
        <v>#N/A</v>
      </c>
      <c r="D12" s="20" t="e">
        <v>#N/A</v>
      </c>
      <c r="E12" s="20" t="e">
        <v>#N/A</v>
      </c>
      <c r="F12" s="20" t="e">
        <v>#N/A</v>
      </c>
      <c r="G12" s="20" t="e">
        <v>#N/A</v>
      </c>
      <c r="H12" s="20" t="e">
        <v>#N/A</v>
      </c>
      <c r="I12" s="20" t="e">
        <v>#N/A</v>
      </c>
      <c r="J12" s="20" t="e">
        <v>#N/A</v>
      </c>
      <c r="K12" s="20" t="e">
        <v>#N/A</v>
      </c>
      <c r="L12" s="20" t="e">
        <v>#N/A</v>
      </c>
      <c r="M12" s="20" t="e">
        <v>#N/A</v>
      </c>
      <c r="N12" s="20" t="e">
        <f>NA()</f>
        <v>#N/A</v>
      </c>
      <c r="O12" s="20" t="e">
        <f>NA()</f>
        <v>#N/A</v>
      </c>
      <c r="P12" s="20" t="e">
        <f>NA()</f>
        <v>#N/A</v>
      </c>
      <c r="Q12" s="20" t="e">
        <f>NA()</f>
        <v>#N/A</v>
      </c>
      <c r="R12" s="20" t="e">
        <f>NA()</f>
        <v>#N/A</v>
      </c>
      <c r="S12" s="20" t="e">
        <f>NA()</f>
        <v>#N/A</v>
      </c>
      <c r="T12" s="20" t="e">
        <f>NA()</f>
        <v>#N/A</v>
      </c>
      <c r="U12" s="20" t="e">
        <f>NA()</f>
        <v>#N/A</v>
      </c>
      <c r="V12" s="20" t="e">
        <f>NA()</f>
        <v>#N/A</v>
      </c>
      <c r="W12" s="20" t="e">
        <f>NA()</f>
        <v>#N/A</v>
      </c>
      <c r="X12" s="20" t="e">
        <f>NA()</f>
        <v>#N/A</v>
      </c>
      <c r="Y12" s="20" t="e">
        <f>NA()</f>
        <v>#N/A</v>
      </c>
      <c r="Z12" s="21" t="e">
        <f>NA()</f>
        <v>#N/A</v>
      </c>
      <c r="AA12" s="20" t="e">
        <f>NA()</f>
        <v>#N/A</v>
      </c>
      <c r="AB12" s="20" t="e">
        <f>NA()</f>
        <v>#N/A</v>
      </c>
      <c r="AC12" s="20" t="e">
        <f>NA()</f>
        <v>#N/A</v>
      </c>
      <c r="AD12" s="21" t="e">
        <f>NA()</f>
        <v>#N/A</v>
      </c>
      <c r="AE12" s="20" t="e">
        <f>NA()</f>
        <v>#N/A</v>
      </c>
      <c r="AF12" s="20" t="e">
        <f>NA()</f>
        <v>#N/A</v>
      </c>
      <c r="AG12" s="20" t="e">
        <f>NA()</f>
        <v>#N/A</v>
      </c>
      <c r="AH12" s="21" t="e">
        <f>NA()</f>
        <v>#N/A</v>
      </c>
      <c r="AI12" s="20" t="e">
        <f>NA()</f>
        <v>#N/A</v>
      </c>
      <c r="AJ12" s="20" t="e">
        <f>NA()</f>
        <v>#N/A</v>
      </c>
      <c r="AK12" s="20" t="e">
        <f>NA()</f>
        <v>#N/A</v>
      </c>
      <c r="AL12" s="20" t="e">
        <f>NA()</f>
        <v>#N/A</v>
      </c>
      <c r="AM12" s="20" t="e">
        <f>NA()</f>
        <v>#N/A</v>
      </c>
      <c r="AN12" s="21" t="e">
        <f>NA()</f>
        <v>#N/A</v>
      </c>
      <c r="AO12" s="20" t="e">
        <f>NA()</f>
        <v>#N/A</v>
      </c>
    </row>
    <row r="13" spans="1:41" ht="13.5" thickBot="1" x14ac:dyDescent="0.25">
      <c r="A13" s="34" t="s">
        <v>39</v>
      </c>
      <c r="B13" s="22" t="e">
        <v>#N/A</v>
      </c>
      <c r="C13" s="22" t="e">
        <v>#N/A</v>
      </c>
      <c r="D13" s="22" t="e">
        <v>#N/A</v>
      </c>
      <c r="E13" s="22" t="e">
        <v>#N/A</v>
      </c>
      <c r="F13" s="22" t="e">
        <v>#N/A</v>
      </c>
      <c r="G13" s="22" t="e">
        <v>#N/A</v>
      </c>
      <c r="H13" s="22" t="e">
        <v>#N/A</v>
      </c>
      <c r="I13" s="22" t="e">
        <v>#N/A</v>
      </c>
      <c r="J13" s="22" t="e">
        <v>#N/A</v>
      </c>
      <c r="K13" s="22" t="e">
        <v>#N/A</v>
      </c>
      <c r="L13" s="22" t="e">
        <v>#N/A</v>
      </c>
      <c r="M13" s="22" t="e">
        <v>#N/A</v>
      </c>
      <c r="N13" s="22" t="e">
        <f>NA()</f>
        <v>#N/A</v>
      </c>
      <c r="O13" s="22" t="e">
        <f>NA()</f>
        <v>#N/A</v>
      </c>
      <c r="P13" s="22" t="e">
        <f>NA()</f>
        <v>#N/A</v>
      </c>
      <c r="Q13" s="22" t="e">
        <f>NA()</f>
        <v>#N/A</v>
      </c>
      <c r="R13" s="22" t="e">
        <f>NA()</f>
        <v>#N/A</v>
      </c>
      <c r="S13" s="22" t="e">
        <f>NA()</f>
        <v>#N/A</v>
      </c>
      <c r="T13" s="22" t="e">
        <f>NA()</f>
        <v>#N/A</v>
      </c>
      <c r="U13" s="22" t="e">
        <f>NA()</f>
        <v>#N/A</v>
      </c>
      <c r="V13" s="22" t="e">
        <f>NA()</f>
        <v>#N/A</v>
      </c>
      <c r="W13" s="22" t="e">
        <f>NA()</f>
        <v>#N/A</v>
      </c>
      <c r="X13" s="22" t="e">
        <f>NA()</f>
        <v>#N/A</v>
      </c>
      <c r="Y13" s="22" t="e">
        <f>NA()</f>
        <v>#N/A</v>
      </c>
      <c r="Z13" s="23" t="e">
        <f>NA()</f>
        <v>#N/A</v>
      </c>
      <c r="AA13" s="22" t="e">
        <f>NA()</f>
        <v>#N/A</v>
      </c>
      <c r="AB13" s="22" t="e">
        <f>NA()</f>
        <v>#N/A</v>
      </c>
      <c r="AC13" s="22" t="e">
        <f>NA()</f>
        <v>#N/A</v>
      </c>
      <c r="AD13" s="23" t="e">
        <f>NA()</f>
        <v>#N/A</v>
      </c>
      <c r="AE13" s="22" t="e">
        <f>NA()</f>
        <v>#N/A</v>
      </c>
      <c r="AF13" s="22" t="e">
        <f>NA()</f>
        <v>#N/A</v>
      </c>
      <c r="AG13" s="22" t="e">
        <f>NA()</f>
        <v>#N/A</v>
      </c>
      <c r="AH13" s="23" t="e">
        <f>NA()</f>
        <v>#N/A</v>
      </c>
      <c r="AI13" s="22" t="e">
        <f>NA()</f>
        <v>#N/A</v>
      </c>
      <c r="AJ13" s="22" t="e">
        <f>NA()</f>
        <v>#N/A</v>
      </c>
      <c r="AK13" s="22" t="e">
        <f>NA()</f>
        <v>#N/A</v>
      </c>
      <c r="AL13" s="22" t="e">
        <f>NA()</f>
        <v>#N/A</v>
      </c>
      <c r="AM13" s="22" t="e">
        <f>NA()</f>
        <v>#N/A</v>
      </c>
      <c r="AN13" s="23" t="e">
        <f>NA()</f>
        <v>#N/A</v>
      </c>
      <c r="AO13" s="22" t="e">
        <f>NA()</f>
        <v>#N/A</v>
      </c>
    </row>
    <row r="14" spans="1:41" x14ac:dyDescent="0.2">
      <c r="A14" s="33" t="s">
        <v>40</v>
      </c>
      <c r="B14" s="20" t="e">
        <v>#N/A</v>
      </c>
      <c r="C14" s="20" t="e">
        <v>#N/A</v>
      </c>
      <c r="D14" s="20" t="e">
        <v>#N/A</v>
      </c>
      <c r="E14" s="20" t="e">
        <v>#N/A</v>
      </c>
      <c r="F14" s="20" t="e">
        <v>#N/A</v>
      </c>
      <c r="G14" s="20" t="e">
        <v>#N/A</v>
      </c>
      <c r="H14" s="20" t="e">
        <v>#N/A</v>
      </c>
      <c r="I14" s="20" t="e">
        <v>#N/A</v>
      </c>
      <c r="J14" s="20" t="e">
        <v>#N/A</v>
      </c>
      <c r="K14" s="20" t="e">
        <v>#N/A</v>
      </c>
      <c r="L14" s="20" t="e">
        <v>#N/A</v>
      </c>
      <c r="M14" s="20" t="e">
        <v>#N/A</v>
      </c>
      <c r="N14" s="20" t="e">
        <f>NA()</f>
        <v>#N/A</v>
      </c>
      <c r="O14" s="20" t="e">
        <f>NA()</f>
        <v>#N/A</v>
      </c>
      <c r="P14" s="20" t="e">
        <f>NA()</f>
        <v>#N/A</v>
      </c>
      <c r="Q14" s="20" t="e">
        <f>NA()</f>
        <v>#N/A</v>
      </c>
      <c r="R14" s="20" t="e">
        <f>NA()</f>
        <v>#N/A</v>
      </c>
      <c r="S14" s="20" t="e">
        <f>NA()</f>
        <v>#N/A</v>
      </c>
      <c r="T14" s="20" t="e">
        <f>NA()</f>
        <v>#N/A</v>
      </c>
      <c r="U14" s="20" t="e">
        <f>NA()</f>
        <v>#N/A</v>
      </c>
      <c r="V14" s="20" t="e">
        <f>NA()</f>
        <v>#N/A</v>
      </c>
      <c r="W14" s="20" t="e">
        <f>NA()</f>
        <v>#N/A</v>
      </c>
      <c r="X14" s="20" t="e">
        <f>NA()</f>
        <v>#N/A</v>
      </c>
      <c r="Y14" s="20" t="e">
        <f>NA()</f>
        <v>#N/A</v>
      </c>
      <c r="Z14" s="21" t="e">
        <f>NA()</f>
        <v>#N/A</v>
      </c>
      <c r="AA14" s="20" t="e">
        <f>NA()</f>
        <v>#N/A</v>
      </c>
      <c r="AB14" s="20" t="e">
        <f>NA()</f>
        <v>#N/A</v>
      </c>
      <c r="AC14" s="20" t="e">
        <f>NA()</f>
        <v>#N/A</v>
      </c>
      <c r="AD14" s="21" t="e">
        <f>NA()</f>
        <v>#N/A</v>
      </c>
      <c r="AE14" s="20" t="e">
        <f>NA()</f>
        <v>#N/A</v>
      </c>
      <c r="AF14" s="20" t="e">
        <f>NA()</f>
        <v>#N/A</v>
      </c>
      <c r="AG14" s="20" t="e">
        <f>NA()</f>
        <v>#N/A</v>
      </c>
      <c r="AH14" s="21" t="e">
        <f>NA()</f>
        <v>#N/A</v>
      </c>
      <c r="AI14" s="20" t="e">
        <f>NA()</f>
        <v>#N/A</v>
      </c>
      <c r="AJ14" s="20" t="e">
        <f>NA()</f>
        <v>#N/A</v>
      </c>
      <c r="AK14" s="20" t="e">
        <f>NA()</f>
        <v>#N/A</v>
      </c>
      <c r="AL14" s="20" t="e">
        <f>NA()</f>
        <v>#N/A</v>
      </c>
      <c r="AM14" s="20" t="e">
        <f>NA()</f>
        <v>#N/A</v>
      </c>
      <c r="AN14" s="21" t="e">
        <f>NA()</f>
        <v>#N/A</v>
      </c>
      <c r="AO14" s="20" t="e">
        <f>NA()</f>
        <v>#N/A</v>
      </c>
    </row>
    <row r="15" spans="1:41" ht="13.5" thickBot="1" x14ac:dyDescent="0.25">
      <c r="A15" s="34" t="s">
        <v>41</v>
      </c>
      <c r="B15" s="22" t="e">
        <v>#N/A</v>
      </c>
      <c r="C15" s="22" t="e">
        <v>#N/A</v>
      </c>
      <c r="D15" s="22" t="e">
        <v>#N/A</v>
      </c>
      <c r="E15" s="22" t="e">
        <v>#N/A</v>
      </c>
      <c r="F15" s="22" t="e">
        <v>#N/A</v>
      </c>
      <c r="G15" s="22" t="e">
        <v>#N/A</v>
      </c>
      <c r="H15" s="22" t="e">
        <v>#N/A</v>
      </c>
      <c r="I15" s="22" t="e">
        <v>#N/A</v>
      </c>
      <c r="J15" s="22" t="e">
        <v>#N/A</v>
      </c>
      <c r="K15" s="22" t="e">
        <v>#N/A</v>
      </c>
      <c r="L15" s="22" t="e">
        <v>#N/A</v>
      </c>
      <c r="M15" s="22" t="e">
        <v>#N/A</v>
      </c>
      <c r="N15" s="22" t="e">
        <f>NA()</f>
        <v>#N/A</v>
      </c>
      <c r="O15" s="22" t="e">
        <f>NA()</f>
        <v>#N/A</v>
      </c>
      <c r="P15" s="22" t="e">
        <f>NA()</f>
        <v>#N/A</v>
      </c>
      <c r="Q15" s="22" t="e">
        <f>NA()</f>
        <v>#N/A</v>
      </c>
      <c r="R15" s="22" t="e">
        <f>NA()</f>
        <v>#N/A</v>
      </c>
      <c r="S15" s="22" t="e">
        <f>NA()</f>
        <v>#N/A</v>
      </c>
      <c r="T15" s="22" t="e">
        <f>NA()</f>
        <v>#N/A</v>
      </c>
      <c r="U15" s="22" t="e">
        <f>NA()</f>
        <v>#N/A</v>
      </c>
      <c r="V15" s="22" t="e">
        <f>NA()</f>
        <v>#N/A</v>
      </c>
      <c r="W15" s="22" t="e">
        <f>NA()</f>
        <v>#N/A</v>
      </c>
      <c r="X15" s="22" t="e">
        <f>NA()</f>
        <v>#N/A</v>
      </c>
      <c r="Y15" s="22" t="e">
        <f>NA()</f>
        <v>#N/A</v>
      </c>
      <c r="Z15" s="23" t="e">
        <f>NA()</f>
        <v>#N/A</v>
      </c>
      <c r="AA15" s="22" t="e">
        <f>NA()</f>
        <v>#N/A</v>
      </c>
      <c r="AB15" s="22" t="e">
        <f>NA()</f>
        <v>#N/A</v>
      </c>
      <c r="AC15" s="22" t="e">
        <f>NA()</f>
        <v>#N/A</v>
      </c>
      <c r="AD15" s="23" t="e">
        <f>NA()</f>
        <v>#N/A</v>
      </c>
      <c r="AE15" s="22" t="e">
        <f>NA()</f>
        <v>#N/A</v>
      </c>
      <c r="AF15" s="22" t="e">
        <f>NA()</f>
        <v>#N/A</v>
      </c>
      <c r="AG15" s="22" t="e">
        <f>NA()</f>
        <v>#N/A</v>
      </c>
      <c r="AH15" s="23" t="e">
        <f>NA()</f>
        <v>#N/A</v>
      </c>
      <c r="AI15" s="22" t="e">
        <f>NA()</f>
        <v>#N/A</v>
      </c>
      <c r="AJ15" s="22" t="e">
        <f>NA()</f>
        <v>#N/A</v>
      </c>
      <c r="AK15" s="22" t="e">
        <f>NA()</f>
        <v>#N/A</v>
      </c>
      <c r="AL15" s="22" t="e">
        <f>NA()</f>
        <v>#N/A</v>
      </c>
      <c r="AM15" s="22" t="e">
        <f>NA()</f>
        <v>#N/A</v>
      </c>
      <c r="AN15" s="23" t="e">
        <f>NA()</f>
        <v>#N/A</v>
      </c>
      <c r="AO15" s="22" t="e">
        <f>NA()</f>
        <v>#N/A</v>
      </c>
    </row>
    <row r="16" spans="1:41" x14ac:dyDescent="0.2">
      <c r="A16" s="33" t="s">
        <v>42</v>
      </c>
      <c r="B16" s="20" t="e">
        <v>#N/A</v>
      </c>
      <c r="C16" s="20" t="e">
        <v>#N/A</v>
      </c>
      <c r="D16" s="20" t="e">
        <v>#N/A</v>
      </c>
      <c r="E16" s="20" t="e">
        <v>#N/A</v>
      </c>
      <c r="F16" s="20" t="e">
        <v>#N/A</v>
      </c>
      <c r="G16" s="20" t="e">
        <v>#N/A</v>
      </c>
      <c r="H16" s="20" t="e">
        <v>#N/A</v>
      </c>
      <c r="I16" s="20" t="e">
        <v>#N/A</v>
      </c>
      <c r="J16" s="20" t="e">
        <v>#N/A</v>
      </c>
      <c r="K16" s="20" t="e">
        <v>#N/A</v>
      </c>
      <c r="L16" s="20" t="e">
        <v>#N/A</v>
      </c>
      <c r="M16" s="20" t="e">
        <v>#N/A</v>
      </c>
      <c r="N16" s="20" t="e">
        <f>NA()</f>
        <v>#N/A</v>
      </c>
      <c r="O16" s="20" t="e">
        <f>NA()</f>
        <v>#N/A</v>
      </c>
      <c r="P16" s="20" t="e">
        <f>NA()</f>
        <v>#N/A</v>
      </c>
      <c r="Q16" s="20" t="e">
        <f>NA()</f>
        <v>#N/A</v>
      </c>
      <c r="R16" s="20" t="e">
        <f>NA()</f>
        <v>#N/A</v>
      </c>
      <c r="S16" s="20" t="e">
        <f>NA()</f>
        <v>#N/A</v>
      </c>
      <c r="T16" s="20" t="e">
        <f>NA()</f>
        <v>#N/A</v>
      </c>
      <c r="U16" s="20" t="e">
        <f>NA()</f>
        <v>#N/A</v>
      </c>
      <c r="V16" s="20" t="e">
        <f>NA()</f>
        <v>#N/A</v>
      </c>
      <c r="W16" s="20" t="e">
        <f>NA()</f>
        <v>#N/A</v>
      </c>
      <c r="X16" s="20" t="e">
        <f>NA()</f>
        <v>#N/A</v>
      </c>
      <c r="Y16" s="20" t="e">
        <f>NA()</f>
        <v>#N/A</v>
      </c>
      <c r="Z16" s="21" t="e">
        <f>NA()</f>
        <v>#N/A</v>
      </c>
      <c r="AA16" s="20" t="e">
        <f>NA()</f>
        <v>#N/A</v>
      </c>
      <c r="AB16" s="20" t="e">
        <f>NA()</f>
        <v>#N/A</v>
      </c>
      <c r="AC16" s="20" t="e">
        <f>NA()</f>
        <v>#N/A</v>
      </c>
      <c r="AD16" s="21" t="e">
        <f>NA()</f>
        <v>#N/A</v>
      </c>
      <c r="AE16" s="20" t="e">
        <f>NA()</f>
        <v>#N/A</v>
      </c>
      <c r="AF16" s="20" t="e">
        <f>NA()</f>
        <v>#N/A</v>
      </c>
      <c r="AG16" s="20" t="e">
        <f>NA()</f>
        <v>#N/A</v>
      </c>
      <c r="AH16" s="21" t="e">
        <f>NA()</f>
        <v>#N/A</v>
      </c>
      <c r="AI16" s="20" t="e">
        <f>NA()</f>
        <v>#N/A</v>
      </c>
      <c r="AJ16" s="20" t="e">
        <f>NA()</f>
        <v>#N/A</v>
      </c>
      <c r="AK16" s="20" t="e">
        <f>NA()</f>
        <v>#N/A</v>
      </c>
      <c r="AL16" s="20" t="e">
        <f>NA()</f>
        <v>#N/A</v>
      </c>
      <c r="AM16" s="20" t="e">
        <f>NA()</f>
        <v>#N/A</v>
      </c>
      <c r="AN16" s="21" t="e">
        <f>NA()</f>
        <v>#N/A</v>
      </c>
      <c r="AO16" s="20" t="e">
        <f>NA()</f>
        <v>#N/A</v>
      </c>
    </row>
    <row r="17" spans="1:41" ht="13.5" thickBot="1" x14ac:dyDescent="0.25">
      <c r="A17" s="34" t="s">
        <v>43</v>
      </c>
      <c r="B17" s="22" t="e">
        <v>#N/A</v>
      </c>
      <c r="C17" s="22" t="e">
        <v>#N/A</v>
      </c>
      <c r="D17" s="22" t="e">
        <v>#N/A</v>
      </c>
      <c r="E17" s="22" t="e">
        <v>#N/A</v>
      </c>
      <c r="F17" s="22" t="e">
        <v>#N/A</v>
      </c>
      <c r="G17" s="22" t="e">
        <v>#N/A</v>
      </c>
      <c r="H17" s="22" t="e">
        <v>#N/A</v>
      </c>
      <c r="I17" s="22" t="e">
        <v>#N/A</v>
      </c>
      <c r="J17" s="22" t="e">
        <v>#N/A</v>
      </c>
      <c r="K17" s="22" t="e">
        <v>#N/A</v>
      </c>
      <c r="L17" s="22" t="e">
        <v>#N/A</v>
      </c>
      <c r="M17" s="22" t="e">
        <v>#N/A</v>
      </c>
      <c r="N17" s="22" t="e">
        <f>NA()</f>
        <v>#N/A</v>
      </c>
      <c r="O17" s="22" t="e">
        <f>NA()</f>
        <v>#N/A</v>
      </c>
      <c r="P17" s="22" t="e">
        <f>NA()</f>
        <v>#N/A</v>
      </c>
      <c r="Q17" s="22" t="e">
        <f>NA()</f>
        <v>#N/A</v>
      </c>
      <c r="R17" s="22" t="e">
        <f>NA()</f>
        <v>#N/A</v>
      </c>
      <c r="S17" s="22" t="e">
        <f>NA()</f>
        <v>#N/A</v>
      </c>
      <c r="T17" s="22" t="e">
        <f>NA()</f>
        <v>#N/A</v>
      </c>
      <c r="U17" s="22" t="e">
        <f>NA()</f>
        <v>#N/A</v>
      </c>
      <c r="V17" s="22" t="e">
        <f>NA()</f>
        <v>#N/A</v>
      </c>
      <c r="W17" s="22" t="e">
        <f>NA()</f>
        <v>#N/A</v>
      </c>
      <c r="X17" s="22" t="e">
        <f>NA()</f>
        <v>#N/A</v>
      </c>
      <c r="Y17" s="22" t="e">
        <f>NA()</f>
        <v>#N/A</v>
      </c>
      <c r="Z17" s="23" t="e">
        <f>NA()</f>
        <v>#N/A</v>
      </c>
      <c r="AA17" s="22" t="e">
        <f>NA()</f>
        <v>#N/A</v>
      </c>
      <c r="AB17" s="22" t="e">
        <f>NA()</f>
        <v>#N/A</v>
      </c>
      <c r="AC17" s="22" t="e">
        <f>NA()</f>
        <v>#N/A</v>
      </c>
      <c r="AD17" s="23" t="e">
        <f>NA()</f>
        <v>#N/A</v>
      </c>
      <c r="AE17" s="22" t="e">
        <f>NA()</f>
        <v>#N/A</v>
      </c>
      <c r="AF17" s="22" t="e">
        <f>NA()</f>
        <v>#N/A</v>
      </c>
      <c r="AG17" s="22" t="e">
        <f>NA()</f>
        <v>#N/A</v>
      </c>
      <c r="AH17" s="23" t="e">
        <f>NA()</f>
        <v>#N/A</v>
      </c>
      <c r="AI17" s="22" t="e">
        <f>NA()</f>
        <v>#N/A</v>
      </c>
      <c r="AJ17" s="22" t="e">
        <f>NA()</f>
        <v>#N/A</v>
      </c>
      <c r="AK17" s="22" t="e">
        <f>NA()</f>
        <v>#N/A</v>
      </c>
      <c r="AL17" s="22" t="e">
        <f>NA()</f>
        <v>#N/A</v>
      </c>
      <c r="AM17" s="22" t="e">
        <f>NA()</f>
        <v>#N/A</v>
      </c>
      <c r="AN17" s="23" t="e">
        <f>NA()</f>
        <v>#N/A</v>
      </c>
      <c r="AO17" s="22" t="e">
        <f>NA()</f>
        <v>#N/A</v>
      </c>
    </row>
    <row r="18" spans="1:41" ht="15" x14ac:dyDescent="0.2">
      <c r="A18" s="35" t="s">
        <v>44</v>
      </c>
      <c r="B18" s="24" t="e">
        <v>#N/A</v>
      </c>
      <c r="C18" s="24" t="e">
        <v>#N/A</v>
      </c>
      <c r="D18" s="24" t="e">
        <v>#N/A</v>
      </c>
      <c r="E18" s="24" t="e">
        <v>#N/A</v>
      </c>
      <c r="F18" s="24" t="e">
        <v>#N/A</v>
      </c>
      <c r="G18" s="24" t="e">
        <v>#N/A</v>
      </c>
      <c r="H18" s="24" t="e">
        <v>#N/A</v>
      </c>
      <c r="I18" s="24" t="e">
        <v>#N/A</v>
      </c>
      <c r="J18" s="24" t="e">
        <v>#N/A</v>
      </c>
      <c r="K18" s="24" t="e">
        <v>#N/A</v>
      </c>
      <c r="L18" s="24" t="e">
        <v>#N/A</v>
      </c>
      <c r="M18" s="24" t="e">
        <v>#N/A</v>
      </c>
      <c r="N18" s="24" t="e">
        <f>NA()</f>
        <v>#N/A</v>
      </c>
      <c r="O18" s="24" t="e">
        <f>NA()</f>
        <v>#N/A</v>
      </c>
      <c r="P18" s="24" t="e">
        <f>NA()</f>
        <v>#N/A</v>
      </c>
      <c r="Q18" s="24" t="e">
        <f>NA()</f>
        <v>#N/A</v>
      </c>
      <c r="R18" s="24" t="e">
        <f>NA()</f>
        <v>#N/A</v>
      </c>
      <c r="S18" s="24" t="e">
        <f>NA()</f>
        <v>#N/A</v>
      </c>
      <c r="T18" s="24" t="e">
        <f>NA()</f>
        <v>#N/A</v>
      </c>
      <c r="U18" s="24" t="e">
        <f>NA()</f>
        <v>#N/A</v>
      </c>
      <c r="V18" s="24" t="e">
        <f>NA()</f>
        <v>#N/A</v>
      </c>
      <c r="W18" s="24" t="e">
        <f>NA()</f>
        <v>#N/A</v>
      </c>
      <c r="X18" s="24" t="e">
        <f>NA()</f>
        <v>#N/A</v>
      </c>
      <c r="Y18" s="24" t="e">
        <f>NA()</f>
        <v>#N/A</v>
      </c>
      <c r="Z18" s="25" t="e">
        <f>NA()</f>
        <v>#N/A</v>
      </c>
      <c r="AA18" s="24" t="e">
        <f>NA()</f>
        <v>#N/A</v>
      </c>
      <c r="AB18" s="24" t="e">
        <f>NA()</f>
        <v>#N/A</v>
      </c>
      <c r="AC18" s="24" t="e">
        <f>NA()</f>
        <v>#N/A</v>
      </c>
      <c r="AD18" s="25" t="e">
        <f>NA()</f>
        <v>#N/A</v>
      </c>
      <c r="AE18" s="24" t="e">
        <f>NA()</f>
        <v>#N/A</v>
      </c>
      <c r="AF18" s="24" t="e">
        <f>NA()</f>
        <v>#N/A</v>
      </c>
      <c r="AG18" s="24" t="e">
        <f>NA()</f>
        <v>#N/A</v>
      </c>
      <c r="AH18" s="25" t="e">
        <f>NA()</f>
        <v>#N/A</v>
      </c>
      <c r="AI18" s="24" t="e">
        <f>NA()</f>
        <v>#N/A</v>
      </c>
      <c r="AJ18" s="24" t="e">
        <f>NA()</f>
        <v>#N/A</v>
      </c>
      <c r="AK18" s="24" t="e">
        <f>NA()</f>
        <v>#N/A</v>
      </c>
      <c r="AL18" s="24" t="e">
        <f>NA()</f>
        <v>#N/A</v>
      </c>
      <c r="AM18" s="24" t="e">
        <f>NA()</f>
        <v>#N/A</v>
      </c>
      <c r="AN18" s="25" t="e">
        <f>NA()</f>
        <v>#N/A</v>
      </c>
      <c r="AO18" s="24" t="e">
        <f>NA()</f>
        <v>#N/A</v>
      </c>
    </row>
    <row r="19" spans="1:41" ht="15" x14ac:dyDescent="0.2">
      <c r="A19" s="36" t="s">
        <v>45</v>
      </c>
      <c r="B19" s="26" t="e">
        <v>#N/A</v>
      </c>
      <c r="C19" s="26" t="e">
        <v>#N/A</v>
      </c>
      <c r="D19" s="26" t="e">
        <v>#N/A</v>
      </c>
      <c r="E19" s="26" t="e">
        <v>#N/A</v>
      </c>
      <c r="F19" s="26" t="e">
        <v>#N/A</v>
      </c>
      <c r="G19" s="26" t="e">
        <v>#N/A</v>
      </c>
      <c r="H19" s="26" t="e">
        <v>#N/A</v>
      </c>
      <c r="I19" s="26" t="e">
        <v>#N/A</v>
      </c>
      <c r="J19" s="26" t="e">
        <v>#N/A</v>
      </c>
      <c r="K19" s="26" t="e">
        <v>#N/A</v>
      </c>
      <c r="L19" s="26" t="e">
        <v>#N/A</v>
      </c>
      <c r="M19" s="26" t="e">
        <v>#N/A</v>
      </c>
      <c r="N19" s="26" t="e">
        <f>NA()</f>
        <v>#N/A</v>
      </c>
      <c r="O19" s="26" t="e">
        <f>NA()</f>
        <v>#N/A</v>
      </c>
      <c r="P19" s="26" t="e">
        <f>NA()</f>
        <v>#N/A</v>
      </c>
      <c r="Q19" s="26" t="e">
        <f>NA()</f>
        <v>#N/A</v>
      </c>
      <c r="R19" s="26" t="e">
        <f>NA()</f>
        <v>#N/A</v>
      </c>
      <c r="S19" s="26" t="e">
        <f>NA()</f>
        <v>#N/A</v>
      </c>
      <c r="T19" s="26" t="e">
        <f>NA()</f>
        <v>#N/A</v>
      </c>
      <c r="U19" s="26" t="e">
        <f>NA()</f>
        <v>#N/A</v>
      </c>
      <c r="V19" s="26" t="e">
        <f>NA()</f>
        <v>#N/A</v>
      </c>
      <c r="W19" s="26" t="e">
        <f>NA()</f>
        <v>#N/A</v>
      </c>
      <c r="X19" s="26" t="e">
        <f>NA()</f>
        <v>#N/A</v>
      </c>
      <c r="Y19" s="26" t="e">
        <f>NA()</f>
        <v>#N/A</v>
      </c>
      <c r="Z19" s="27" t="e">
        <f>NA()</f>
        <v>#N/A</v>
      </c>
      <c r="AA19" s="26" t="e">
        <f>NA()</f>
        <v>#N/A</v>
      </c>
      <c r="AB19" s="26" t="e">
        <f>NA()</f>
        <v>#N/A</v>
      </c>
      <c r="AC19" s="26" t="e">
        <f>NA()</f>
        <v>#N/A</v>
      </c>
      <c r="AD19" s="27" t="e">
        <f>NA()</f>
        <v>#N/A</v>
      </c>
      <c r="AE19" s="26" t="e">
        <f>NA()</f>
        <v>#N/A</v>
      </c>
      <c r="AF19" s="26" t="e">
        <f>NA()</f>
        <v>#N/A</v>
      </c>
      <c r="AG19" s="26" t="e">
        <f>NA()</f>
        <v>#N/A</v>
      </c>
      <c r="AH19" s="27" t="e">
        <f>NA()</f>
        <v>#N/A</v>
      </c>
      <c r="AI19" s="26" t="e">
        <f>NA()</f>
        <v>#N/A</v>
      </c>
      <c r="AJ19" s="26" t="e">
        <f>NA()</f>
        <v>#N/A</v>
      </c>
      <c r="AK19" s="26" t="e">
        <f>NA()</f>
        <v>#N/A</v>
      </c>
      <c r="AL19" s="26" t="e">
        <f>NA()</f>
        <v>#N/A</v>
      </c>
      <c r="AM19" s="26" t="e">
        <f>NA()</f>
        <v>#N/A</v>
      </c>
      <c r="AN19" s="27" t="e">
        <f>NA()</f>
        <v>#N/A</v>
      </c>
      <c r="AO19" s="26" t="e">
        <f>NA()</f>
        <v>#N/A</v>
      </c>
    </row>
    <row r="21" spans="1:41" x14ac:dyDescent="0.2">
      <c r="A21" s="2" t="s">
        <v>46</v>
      </c>
    </row>
    <row r="22" spans="1:41" x14ac:dyDescent="0.2">
      <c r="B22" s="30" t="str">
        <f t="shared" ref="B22:Z22" si="0">B3</f>
        <v>Target01</v>
      </c>
      <c r="C22" s="30" t="str">
        <f t="shared" si="0"/>
        <v>Target02</v>
      </c>
      <c r="D22" s="16" t="str">
        <f t="shared" si="0"/>
        <v>Target03</v>
      </c>
      <c r="E22" s="16" t="str">
        <f t="shared" si="0"/>
        <v>Target04</v>
      </c>
      <c r="F22" s="16" t="str">
        <f t="shared" si="0"/>
        <v>Target05</v>
      </c>
      <c r="G22" s="16" t="str">
        <f t="shared" si="0"/>
        <v>Target06</v>
      </c>
      <c r="H22" s="16" t="str">
        <f t="shared" si="0"/>
        <v>Target07</v>
      </c>
      <c r="I22" s="16" t="str">
        <f t="shared" si="0"/>
        <v>Target08</v>
      </c>
      <c r="J22" s="16" t="str">
        <f t="shared" si="0"/>
        <v>Target09</v>
      </c>
      <c r="K22" s="16" t="str">
        <f t="shared" si="0"/>
        <v>Target10</v>
      </c>
      <c r="L22" s="16" t="str">
        <f t="shared" si="0"/>
        <v>Target11</v>
      </c>
      <c r="M22" s="16" t="str">
        <f t="shared" si="0"/>
        <v>Target12</v>
      </c>
      <c r="N22" s="16" t="str">
        <f t="shared" si="0"/>
        <v>Target13</v>
      </c>
      <c r="O22" s="16" t="str">
        <f t="shared" si="0"/>
        <v>Target14</v>
      </c>
      <c r="P22" s="16" t="str">
        <f t="shared" si="0"/>
        <v>Target15</v>
      </c>
      <c r="Q22" s="16" t="str">
        <f t="shared" si="0"/>
        <v>Target16</v>
      </c>
      <c r="R22" s="16" t="str">
        <f t="shared" si="0"/>
        <v>Target17</v>
      </c>
      <c r="S22" s="16" t="str">
        <f t="shared" si="0"/>
        <v>Target18</v>
      </c>
      <c r="T22" s="16" t="str">
        <f t="shared" si="0"/>
        <v>Target19</v>
      </c>
      <c r="U22" s="16" t="str">
        <f t="shared" si="0"/>
        <v>Target20</v>
      </c>
      <c r="V22" s="16" t="str">
        <f t="shared" si="0"/>
        <v>Target21</v>
      </c>
      <c r="W22" s="16" t="str">
        <f t="shared" si="0"/>
        <v>Target22</v>
      </c>
      <c r="X22" s="16" t="str">
        <f t="shared" si="0"/>
        <v>Target23</v>
      </c>
      <c r="Y22" s="16" t="str">
        <f t="shared" si="0"/>
        <v>Target24</v>
      </c>
      <c r="Z22" s="16" t="str">
        <f t="shared" si="0"/>
        <v>Target25</v>
      </c>
      <c r="AA22" s="16" t="str">
        <f t="shared" ref="AA22:AN22" si="1">AA3</f>
        <v>Target26</v>
      </c>
      <c r="AB22" s="16" t="str">
        <f t="shared" si="1"/>
        <v>Target27</v>
      </c>
      <c r="AC22" s="16" t="str">
        <f t="shared" si="1"/>
        <v>Target28</v>
      </c>
      <c r="AD22" s="16" t="str">
        <f t="shared" si="1"/>
        <v>Target29</v>
      </c>
      <c r="AE22" s="16" t="str">
        <f t="shared" si="1"/>
        <v>Target30</v>
      </c>
      <c r="AF22" s="16" t="str">
        <f t="shared" si="1"/>
        <v>Target31</v>
      </c>
      <c r="AG22" s="16" t="str">
        <f t="shared" si="1"/>
        <v>Target32</v>
      </c>
      <c r="AH22" s="16" t="str">
        <f t="shared" si="1"/>
        <v>Target33</v>
      </c>
      <c r="AI22" s="16" t="str">
        <f t="shared" si="1"/>
        <v>Target34</v>
      </c>
      <c r="AJ22" s="16" t="str">
        <f t="shared" si="1"/>
        <v>Target35</v>
      </c>
      <c r="AK22" s="16" t="str">
        <f t="shared" si="1"/>
        <v>Target36</v>
      </c>
      <c r="AL22" s="16" t="str">
        <f t="shared" si="1"/>
        <v>Target37</v>
      </c>
      <c r="AM22" s="16" t="str">
        <f t="shared" si="1"/>
        <v>Target38</v>
      </c>
      <c r="AN22" s="16" t="str">
        <f t="shared" si="1"/>
        <v>Target39</v>
      </c>
      <c r="AO22" s="16" t="str">
        <f t="shared" ref="AO22" si="2">AO3</f>
        <v>Target40</v>
      </c>
    </row>
    <row r="23" spans="1:41" x14ac:dyDescent="0.2">
      <c r="A23" s="18" t="s">
        <v>16</v>
      </c>
      <c r="B23" s="29" t="e">
        <v>#N/A</v>
      </c>
      <c r="C23" s="29" t="e">
        <v>#N/A</v>
      </c>
      <c r="D23" s="29" t="e">
        <v>#N/A</v>
      </c>
      <c r="E23" s="29" t="e">
        <v>#N/A</v>
      </c>
      <c r="F23" s="29" t="e">
        <v>#N/A</v>
      </c>
      <c r="G23" s="29" t="e">
        <v>#N/A</v>
      </c>
      <c r="H23" s="29" t="e">
        <v>#N/A</v>
      </c>
      <c r="I23" s="29" t="e">
        <v>#N/A</v>
      </c>
      <c r="J23" s="29" t="e">
        <v>#N/A</v>
      </c>
      <c r="K23" s="29" t="e">
        <v>#N/A</v>
      </c>
      <c r="L23" s="29" t="e">
        <v>#N/A</v>
      </c>
      <c r="M23" s="29" t="e">
        <v>#N/A</v>
      </c>
      <c r="N23" s="29" t="e">
        <f>NA()</f>
        <v>#N/A</v>
      </c>
      <c r="O23" s="29" t="e">
        <f>NA()</f>
        <v>#N/A</v>
      </c>
      <c r="P23" s="29" t="e">
        <f>NA()</f>
        <v>#N/A</v>
      </c>
      <c r="Q23" s="29" t="e">
        <f>NA()</f>
        <v>#N/A</v>
      </c>
      <c r="R23" s="29" t="e">
        <f>NA()</f>
        <v>#N/A</v>
      </c>
      <c r="S23" s="29" t="e">
        <f>NA()</f>
        <v>#N/A</v>
      </c>
      <c r="T23" s="29" t="e">
        <f>NA()</f>
        <v>#N/A</v>
      </c>
      <c r="U23" s="29" t="e">
        <f>NA()</f>
        <v>#N/A</v>
      </c>
      <c r="V23" s="29" t="e">
        <f>NA()</f>
        <v>#N/A</v>
      </c>
      <c r="W23" s="29" t="e">
        <f>NA()</f>
        <v>#N/A</v>
      </c>
      <c r="X23" s="29" t="e">
        <f>NA()</f>
        <v>#N/A</v>
      </c>
      <c r="Y23" s="29" t="e">
        <f>NA()</f>
        <v>#N/A</v>
      </c>
      <c r="Z23" s="29" t="e">
        <f>NA()</f>
        <v>#N/A</v>
      </c>
      <c r="AA23" s="29" t="e">
        <f>NA()</f>
        <v>#N/A</v>
      </c>
      <c r="AB23" s="29" t="e">
        <f>NA()</f>
        <v>#N/A</v>
      </c>
      <c r="AC23" s="29" t="e">
        <f>NA()</f>
        <v>#N/A</v>
      </c>
      <c r="AD23" s="29" t="e">
        <f>NA()</f>
        <v>#N/A</v>
      </c>
      <c r="AE23" s="29" t="e">
        <f>NA()</f>
        <v>#N/A</v>
      </c>
      <c r="AF23" s="29" t="e">
        <f>NA()</f>
        <v>#N/A</v>
      </c>
      <c r="AG23" s="29" t="e">
        <f>NA()</f>
        <v>#N/A</v>
      </c>
      <c r="AH23" s="29" t="e">
        <f>NA()</f>
        <v>#N/A</v>
      </c>
      <c r="AI23" s="29" t="e">
        <f>NA()</f>
        <v>#N/A</v>
      </c>
      <c r="AJ23" s="29" t="e">
        <f>NA()</f>
        <v>#N/A</v>
      </c>
      <c r="AK23" s="29" t="e">
        <f>NA()</f>
        <v>#N/A</v>
      </c>
      <c r="AL23" s="29" t="e">
        <f>NA()</f>
        <v>#N/A</v>
      </c>
      <c r="AM23" s="29" t="e">
        <f>NA()</f>
        <v>#N/A</v>
      </c>
      <c r="AN23" s="29" t="e">
        <f>NA()</f>
        <v>#N/A</v>
      </c>
      <c r="AO23" s="29" t="e">
        <f>NA()</f>
        <v>#N/A</v>
      </c>
    </row>
    <row r="24" spans="1:41" x14ac:dyDescent="0.2">
      <c r="A24" s="18" t="s">
        <v>47</v>
      </c>
      <c r="B24" s="28" t="e">
        <f>B23*1000</f>
        <v>#N/A</v>
      </c>
      <c r="C24" s="28" t="e">
        <f t="shared" ref="C24:Z24" si="3">C23*1000</f>
        <v>#N/A</v>
      </c>
      <c r="D24" s="28" t="e">
        <f t="shared" si="3"/>
        <v>#N/A</v>
      </c>
      <c r="E24" s="28" t="e">
        <f t="shared" si="3"/>
        <v>#N/A</v>
      </c>
      <c r="F24" s="28" t="e">
        <f t="shared" si="3"/>
        <v>#N/A</v>
      </c>
      <c r="G24" s="28" t="e">
        <f t="shared" si="3"/>
        <v>#N/A</v>
      </c>
      <c r="H24" s="28" t="e">
        <f t="shared" si="3"/>
        <v>#N/A</v>
      </c>
      <c r="I24" s="28" t="e">
        <f t="shared" si="3"/>
        <v>#N/A</v>
      </c>
      <c r="J24" s="28" t="e">
        <f t="shared" si="3"/>
        <v>#N/A</v>
      </c>
      <c r="K24" s="28" t="e">
        <f t="shared" si="3"/>
        <v>#N/A</v>
      </c>
      <c r="L24" s="28" t="e">
        <f t="shared" si="3"/>
        <v>#N/A</v>
      </c>
      <c r="M24" s="28" t="e">
        <f t="shared" si="3"/>
        <v>#N/A</v>
      </c>
      <c r="N24" s="28" t="e">
        <f t="shared" si="3"/>
        <v>#N/A</v>
      </c>
      <c r="O24" s="28" t="e">
        <f t="shared" si="3"/>
        <v>#N/A</v>
      </c>
      <c r="P24" s="28" t="e">
        <f t="shared" si="3"/>
        <v>#N/A</v>
      </c>
      <c r="Q24" s="28" t="e">
        <f t="shared" si="3"/>
        <v>#N/A</v>
      </c>
      <c r="R24" s="28" t="e">
        <f t="shared" si="3"/>
        <v>#N/A</v>
      </c>
      <c r="S24" s="28" t="e">
        <f t="shared" si="3"/>
        <v>#N/A</v>
      </c>
      <c r="T24" s="28" t="e">
        <f t="shared" si="3"/>
        <v>#N/A</v>
      </c>
      <c r="U24" s="28" t="e">
        <f t="shared" si="3"/>
        <v>#N/A</v>
      </c>
      <c r="V24" s="28" t="e">
        <f t="shared" si="3"/>
        <v>#N/A</v>
      </c>
      <c r="W24" s="28" t="e">
        <f t="shared" si="3"/>
        <v>#N/A</v>
      </c>
      <c r="X24" s="28" t="e">
        <f t="shared" si="3"/>
        <v>#N/A</v>
      </c>
      <c r="Y24" s="28" t="e">
        <f t="shared" si="3"/>
        <v>#N/A</v>
      </c>
      <c r="Z24" s="28" t="e">
        <f t="shared" si="3"/>
        <v>#N/A</v>
      </c>
      <c r="AA24" s="28" t="e">
        <f t="shared" ref="AA24:AN24" si="4">AA23*1000</f>
        <v>#N/A</v>
      </c>
      <c r="AB24" s="28" t="e">
        <f t="shared" si="4"/>
        <v>#N/A</v>
      </c>
      <c r="AC24" s="28" t="e">
        <f t="shared" si="4"/>
        <v>#N/A</v>
      </c>
      <c r="AD24" s="28" t="e">
        <f t="shared" si="4"/>
        <v>#N/A</v>
      </c>
      <c r="AE24" s="28" t="e">
        <f t="shared" si="4"/>
        <v>#N/A</v>
      </c>
      <c r="AF24" s="28" t="e">
        <f t="shared" si="4"/>
        <v>#N/A</v>
      </c>
      <c r="AG24" s="28" t="e">
        <f t="shared" si="4"/>
        <v>#N/A</v>
      </c>
      <c r="AH24" s="28" t="e">
        <f t="shared" si="4"/>
        <v>#N/A</v>
      </c>
      <c r="AI24" s="28" t="e">
        <f t="shared" si="4"/>
        <v>#N/A</v>
      </c>
      <c r="AJ24" s="28" t="e">
        <f t="shared" si="4"/>
        <v>#N/A</v>
      </c>
      <c r="AK24" s="28" t="e">
        <f t="shared" si="4"/>
        <v>#N/A</v>
      </c>
      <c r="AL24" s="28" t="e">
        <f t="shared" si="4"/>
        <v>#N/A</v>
      </c>
      <c r="AM24" s="28" t="e">
        <f t="shared" si="4"/>
        <v>#N/A</v>
      </c>
      <c r="AN24" s="28" t="e">
        <f t="shared" si="4"/>
        <v>#N/A</v>
      </c>
      <c r="AO24" s="28" t="e">
        <f t="shared" ref="AO24" si="5">AO23*1000</f>
        <v>#N/A</v>
      </c>
    </row>
  </sheetData>
  <sheetProtection algorithmName="SHA-512" hashValue="BMFvljJOoaLIxLdQ8elHehV5+tuSqoY0mP9yI51Ea6QZE3hEhVfbV59sEVfK0ce0aCU8DZUMV1TOilLzQvcFrw==" saltValue="H8pmJ2fnJvenMD5pD9p94g==" spinCount="100000" sheet="1" formatColumns="0" formatRows="0"/>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O148"/>
  <sheetViews>
    <sheetView zoomScale="85" zoomScaleNormal="85" workbookViewId="0">
      <selection activeCell="A13" sqref="A13"/>
    </sheetView>
  </sheetViews>
  <sheetFormatPr defaultRowHeight="12.75" x14ac:dyDescent="0.2"/>
  <cols>
    <col min="1" max="1" width="16.5703125" style="14" bestFit="1" customWidth="1"/>
    <col min="2" max="41" width="13.7109375" style="14" customWidth="1"/>
    <col min="42" max="16384" width="9.140625" style="14"/>
  </cols>
  <sheetData>
    <row r="1" spans="1:41" x14ac:dyDescent="0.2">
      <c r="A1" s="13" t="s">
        <v>82</v>
      </c>
      <c r="B1" s="14" t="e">
        <f>MAX('Selected Standards'!B4:B5)</f>
        <v>#N/A</v>
      </c>
      <c r="C1" s="14" t="e">
        <f>MAX('Selected Standards'!C4:C5)</f>
        <v>#N/A</v>
      </c>
      <c r="D1" s="14" t="e">
        <f>MAX('Selected Standards'!D4:D5)</f>
        <v>#N/A</v>
      </c>
      <c r="E1" s="14" t="e">
        <f>MAX('Selected Standards'!E4:E5)</f>
        <v>#N/A</v>
      </c>
      <c r="F1" s="14" t="e">
        <f>MAX('Selected Standards'!F4:F5)</f>
        <v>#N/A</v>
      </c>
      <c r="G1" s="14" t="e">
        <f>MAX('Selected Standards'!G4:G5)</f>
        <v>#N/A</v>
      </c>
      <c r="H1" s="14" t="e">
        <f>MAX('Selected Standards'!H4:H5)</f>
        <v>#N/A</v>
      </c>
      <c r="I1" s="14" t="e">
        <f>MAX('Selected Standards'!I4:I5)</f>
        <v>#N/A</v>
      </c>
      <c r="J1" s="14" t="e">
        <f>MAX('Selected Standards'!J4:J5)</f>
        <v>#N/A</v>
      </c>
      <c r="K1" s="14" t="e">
        <f>MAX('Selected Standards'!K4:K5)</f>
        <v>#N/A</v>
      </c>
      <c r="L1" s="14" t="e">
        <f>MAX('Selected Standards'!L4:L5)</f>
        <v>#N/A</v>
      </c>
      <c r="M1" s="14" t="e">
        <f>MAX('Selected Standards'!M4:M5)</f>
        <v>#N/A</v>
      </c>
      <c r="N1" s="14" t="e">
        <f>MAX('Selected Standards'!N4:N5)</f>
        <v>#N/A</v>
      </c>
      <c r="O1" s="14" t="e">
        <f>MAX('Selected Standards'!O4:O5)</f>
        <v>#N/A</v>
      </c>
      <c r="P1" s="14" t="e">
        <f>MAX('Selected Standards'!P4:P5)</f>
        <v>#N/A</v>
      </c>
      <c r="Q1" s="14" t="e">
        <f>MAX('Selected Standards'!Q4:Q5)</f>
        <v>#N/A</v>
      </c>
      <c r="R1" s="14" t="e">
        <f>MAX('Selected Standards'!R4:R5)</f>
        <v>#N/A</v>
      </c>
      <c r="S1" s="14" t="e">
        <f>MAX('Selected Standards'!S4:S5)</f>
        <v>#N/A</v>
      </c>
      <c r="T1" s="14" t="e">
        <f>MAX('Selected Standards'!T4:T5)</f>
        <v>#N/A</v>
      </c>
      <c r="U1" s="14" t="e">
        <f>MAX('Selected Standards'!U4:U5)</f>
        <v>#N/A</v>
      </c>
      <c r="V1" s="14" t="e">
        <f>MAX('Selected Standards'!V4:V5)</f>
        <v>#N/A</v>
      </c>
      <c r="W1" s="14" t="e">
        <f>MAX('Selected Standards'!W4:W5)</f>
        <v>#N/A</v>
      </c>
      <c r="X1" s="14" t="e">
        <f>MAX('Selected Standards'!X4:X5)</f>
        <v>#N/A</v>
      </c>
      <c r="Y1" s="14" t="e">
        <f>MAX('Selected Standards'!Y4:Y5)</f>
        <v>#N/A</v>
      </c>
      <c r="Z1" s="14" t="e">
        <f>MAX('Selected Standards'!Z4:Z5)</f>
        <v>#N/A</v>
      </c>
      <c r="AA1" s="14" t="e">
        <f>MAX('Selected Standards'!AA4:AA5)</f>
        <v>#N/A</v>
      </c>
      <c r="AB1" s="14" t="e">
        <f>MAX('Selected Standards'!AB4:AB5)</f>
        <v>#N/A</v>
      </c>
      <c r="AC1" s="14" t="e">
        <f>MAX('Selected Standards'!AC4:AC5)</f>
        <v>#N/A</v>
      </c>
      <c r="AD1" s="14" t="e">
        <f>MAX('Selected Standards'!AD4:AD5)</f>
        <v>#N/A</v>
      </c>
      <c r="AE1" s="14" t="e">
        <f>MAX('Selected Standards'!AE4:AE5)</f>
        <v>#N/A</v>
      </c>
      <c r="AF1" s="14" t="e">
        <f>MAX('Selected Standards'!AF4:AF5)</f>
        <v>#N/A</v>
      </c>
      <c r="AG1" s="14" t="e">
        <f>MAX('Selected Standards'!AG4:AG5)</f>
        <v>#N/A</v>
      </c>
      <c r="AH1" s="14" t="e">
        <f>MAX('Selected Standards'!AH4:AH5)</f>
        <v>#N/A</v>
      </c>
      <c r="AI1" s="14" t="e">
        <f>MAX('Selected Standards'!AI4:AI5)</f>
        <v>#N/A</v>
      </c>
      <c r="AJ1" s="14" t="e">
        <f>MAX('Selected Standards'!AJ4:AJ5)</f>
        <v>#N/A</v>
      </c>
      <c r="AK1" s="14" t="e">
        <f>MAX('Selected Standards'!AK4:AK5)</f>
        <v>#N/A</v>
      </c>
      <c r="AL1" s="14" t="e">
        <f>MAX('Selected Standards'!AL4:AL5)</f>
        <v>#N/A</v>
      </c>
      <c r="AM1" s="14" t="e">
        <f>MAX('Selected Standards'!AM4:AM5)</f>
        <v>#N/A</v>
      </c>
      <c r="AN1" s="14" t="e">
        <f>MAX('Selected Standards'!AN4:AN5)</f>
        <v>#N/A</v>
      </c>
      <c r="AO1" s="14" t="e">
        <f>MAX('Selected Standards'!AO4:AO5)</f>
        <v>#N/A</v>
      </c>
    </row>
    <row r="2" spans="1:41" x14ac:dyDescent="0.2">
      <c r="A2" s="13" t="s">
        <v>83</v>
      </c>
      <c r="B2" s="15" t="e">
        <f>MIN('Selected Standards'!B18:B19)</f>
        <v>#N/A</v>
      </c>
      <c r="C2" s="15" t="e">
        <f>MIN('Selected Standards'!C18:C19)</f>
        <v>#N/A</v>
      </c>
      <c r="D2" s="15" t="e">
        <f>MIN('Selected Standards'!D18:D19)</f>
        <v>#N/A</v>
      </c>
      <c r="E2" s="15" t="e">
        <f>MIN('Selected Standards'!E18:E19)</f>
        <v>#N/A</v>
      </c>
      <c r="F2" s="15" t="e">
        <f>MIN('Selected Standards'!F18:F19)</f>
        <v>#N/A</v>
      </c>
      <c r="G2" s="15" t="e">
        <f>MIN('Selected Standards'!G18:G19)</f>
        <v>#N/A</v>
      </c>
      <c r="H2" s="15" t="e">
        <f>MIN('Selected Standards'!H18:H19)</f>
        <v>#N/A</v>
      </c>
      <c r="I2" s="15" t="e">
        <f>MIN('Selected Standards'!I18:I19)</f>
        <v>#N/A</v>
      </c>
      <c r="J2" s="15" t="e">
        <f>MIN('Selected Standards'!J18:J19)</f>
        <v>#N/A</v>
      </c>
      <c r="K2" s="15" t="e">
        <f>MIN('Selected Standards'!K18:K19)</f>
        <v>#N/A</v>
      </c>
      <c r="L2" s="15" t="e">
        <f>MIN('Selected Standards'!L18:L19)</f>
        <v>#N/A</v>
      </c>
      <c r="M2" s="15" t="e">
        <f>MIN('Selected Standards'!M18:M19)</f>
        <v>#N/A</v>
      </c>
      <c r="N2" s="15" t="e">
        <f>MIN('Selected Standards'!N18:N19)</f>
        <v>#N/A</v>
      </c>
      <c r="O2" s="15" t="e">
        <f>MIN('Selected Standards'!O18:O19)</f>
        <v>#N/A</v>
      </c>
      <c r="P2" s="15" t="e">
        <f>MIN('Selected Standards'!P18:P19)</f>
        <v>#N/A</v>
      </c>
      <c r="Q2" s="15" t="e">
        <f>MIN('Selected Standards'!Q18:Q19)</f>
        <v>#N/A</v>
      </c>
      <c r="R2" s="15" t="e">
        <f>MIN('Selected Standards'!R18:R19)</f>
        <v>#N/A</v>
      </c>
      <c r="S2" s="15" t="e">
        <f>MIN('Selected Standards'!S18:S19)</f>
        <v>#N/A</v>
      </c>
      <c r="T2" s="15" t="e">
        <f>MIN('Selected Standards'!T18:T19)</f>
        <v>#N/A</v>
      </c>
      <c r="U2" s="15" t="e">
        <f>MIN('Selected Standards'!U18:U19)</f>
        <v>#N/A</v>
      </c>
      <c r="V2" s="15" t="e">
        <f>MIN('Selected Standards'!V18:V19)</f>
        <v>#N/A</v>
      </c>
      <c r="W2" s="15" t="e">
        <f>MIN('Selected Standards'!W18:W19)</f>
        <v>#N/A</v>
      </c>
      <c r="X2" s="15" t="e">
        <f>MIN('Selected Standards'!X18:X19)</f>
        <v>#N/A</v>
      </c>
      <c r="Y2" s="15" t="e">
        <f>MIN('Selected Standards'!Y18:Y19)</f>
        <v>#N/A</v>
      </c>
      <c r="Z2" s="15" t="e">
        <f>MIN('Selected Standards'!Z18:Z19)</f>
        <v>#N/A</v>
      </c>
      <c r="AA2" s="15" t="e">
        <f>MIN('Selected Standards'!AA18:AA19)</f>
        <v>#N/A</v>
      </c>
      <c r="AB2" s="15" t="e">
        <f>MIN('Selected Standards'!AB18:AB19)</f>
        <v>#N/A</v>
      </c>
      <c r="AC2" s="15" t="e">
        <f>MIN('Selected Standards'!AC18:AC19)</f>
        <v>#N/A</v>
      </c>
      <c r="AD2" s="15" t="e">
        <f>MIN('Selected Standards'!AD18:AD19)</f>
        <v>#N/A</v>
      </c>
      <c r="AE2" s="15" t="e">
        <f>MIN('Selected Standards'!AE18:AE19)</f>
        <v>#N/A</v>
      </c>
      <c r="AF2" s="15" t="e">
        <f>MIN('Selected Standards'!AF18:AF19)</f>
        <v>#N/A</v>
      </c>
      <c r="AG2" s="15" t="e">
        <f>MIN('Selected Standards'!AG18:AG19)</f>
        <v>#N/A</v>
      </c>
      <c r="AH2" s="15" t="e">
        <f>MIN('Selected Standards'!AH18:AH19)</f>
        <v>#N/A</v>
      </c>
      <c r="AI2" s="15" t="e">
        <f>MIN('Selected Standards'!AI18:AI19)</f>
        <v>#N/A</v>
      </c>
      <c r="AJ2" s="15" t="e">
        <f>MIN('Selected Standards'!AJ18:AJ19)</f>
        <v>#N/A</v>
      </c>
      <c r="AK2" s="15" t="e">
        <f>MIN('Selected Standards'!AK18:AK19)</f>
        <v>#N/A</v>
      </c>
      <c r="AL2" s="15" t="e">
        <f>MIN('Selected Standards'!AL18:AL19)</f>
        <v>#N/A</v>
      </c>
      <c r="AM2" s="15" t="e">
        <f>MIN('Selected Standards'!AM18:AM19)</f>
        <v>#N/A</v>
      </c>
      <c r="AN2" s="15" t="e">
        <f>MIN('Selected Standards'!AN18:AN19)</f>
        <v>#N/A</v>
      </c>
      <c r="AO2" s="15" t="e">
        <f>MIN('Selected Standards'!AO18:AO19)</f>
        <v>#N/A</v>
      </c>
    </row>
    <row r="3" spans="1:41" x14ac:dyDescent="0.2">
      <c r="A3" s="16"/>
      <c r="B3" s="11" t="str">
        <f>'Selected Standards'!B3</f>
        <v>Target01</v>
      </c>
      <c r="C3" s="11" t="str">
        <f>'Selected Standards'!C3</f>
        <v>Target02</v>
      </c>
      <c r="D3" s="11" t="str">
        <f>'Selected Standards'!D3</f>
        <v>Target03</v>
      </c>
      <c r="E3" s="11" t="str">
        <f>'Selected Standards'!E3</f>
        <v>Target04</v>
      </c>
      <c r="F3" s="11" t="str">
        <f>'Selected Standards'!F3</f>
        <v>Target05</v>
      </c>
      <c r="G3" s="11" t="str">
        <f>'Selected Standards'!G3</f>
        <v>Target06</v>
      </c>
      <c r="H3" s="11" t="str">
        <f>'Selected Standards'!H3</f>
        <v>Target07</v>
      </c>
      <c r="I3" s="11" t="str">
        <f>'Selected Standards'!I3</f>
        <v>Target08</v>
      </c>
      <c r="J3" s="11" t="str">
        <f>'Selected Standards'!J3</f>
        <v>Target09</v>
      </c>
      <c r="K3" s="11" t="str">
        <f>'Selected Standards'!K3</f>
        <v>Target10</v>
      </c>
      <c r="L3" s="11" t="str">
        <f>'Selected Standards'!L3</f>
        <v>Target11</v>
      </c>
      <c r="M3" s="11" t="str">
        <f>'Selected Standards'!M3</f>
        <v>Target12</v>
      </c>
      <c r="N3" s="11" t="str">
        <f>'Selected Standards'!N3</f>
        <v>Target13</v>
      </c>
      <c r="O3" s="11" t="str">
        <f>'Selected Standards'!O3</f>
        <v>Target14</v>
      </c>
      <c r="P3" s="11" t="str">
        <f>'Selected Standards'!P3</f>
        <v>Target15</v>
      </c>
      <c r="Q3" s="11" t="str">
        <f>'Selected Standards'!Q3</f>
        <v>Target16</v>
      </c>
      <c r="R3" s="11" t="str">
        <f>'Selected Standards'!R3</f>
        <v>Target17</v>
      </c>
      <c r="S3" s="11" t="str">
        <f>'Selected Standards'!S3</f>
        <v>Target18</v>
      </c>
      <c r="T3" s="11" t="str">
        <f>'Selected Standards'!T3</f>
        <v>Target19</v>
      </c>
      <c r="U3" s="11" t="str">
        <f>'Selected Standards'!U3</f>
        <v>Target20</v>
      </c>
      <c r="V3" s="11" t="str">
        <f>'Selected Standards'!V3</f>
        <v>Target21</v>
      </c>
      <c r="W3" s="11" t="str">
        <f>'Selected Standards'!W3</f>
        <v>Target22</v>
      </c>
      <c r="X3" s="11" t="str">
        <f>'Selected Standards'!X3</f>
        <v>Target23</v>
      </c>
      <c r="Y3" s="11" t="str">
        <f>'Selected Standards'!Y3</f>
        <v>Target24</v>
      </c>
      <c r="Z3" s="11" t="str">
        <f>'Selected Standards'!Z3</f>
        <v>Target25</v>
      </c>
      <c r="AA3" s="11" t="str">
        <f>'Selected Standards'!AA3</f>
        <v>Target26</v>
      </c>
      <c r="AB3" s="11" t="str">
        <f>'Selected Standards'!AB3</f>
        <v>Target27</v>
      </c>
      <c r="AC3" s="11" t="str">
        <f>'Selected Standards'!AC3</f>
        <v>Target28</v>
      </c>
      <c r="AD3" s="11" t="str">
        <f>'Selected Standards'!AD3</f>
        <v>Target29</v>
      </c>
      <c r="AE3" s="11" t="str">
        <f>'Selected Standards'!AE3</f>
        <v>Target30</v>
      </c>
      <c r="AF3" s="11" t="str">
        <f>'Selected Standards'!AF3</f>
        <v>Target31</v>
      </c>
      <c r="AG3" s="11" t="str">
        <f>'Selected Standards'!AG3</f>
        <v>Target32</v>
      </c>
      <c r="AH3" s="11" t="str">
        <f>'Selected Standards'!AH3</f>
        <v>Target33</v>
      </c>
      <c r="AI3" s="11" t="str">
        <f>'Selected Standards'!AI3</f>
        <v>Target34</v>
      </c>
      <c r="AJ3" s="11" t="str">
        <f>'Selected Standards'!AJ3</f>
        <v>Target35</v>
      </c>
      <c r="AK3" s="11" t="str">
        <f>'Selected Standards'!AK3</f>
        <v>Target36</v>
      </c>
      <c r="AL3" s="11" t="str">
        <f>'Selected Standards'!AL3</f>
        <v>Target37</v>
      </c>
      <c r="AM3" s="11" t="str">
        <f>'Selected Standards'!AM3</f>
        <v>Target38</v>
      </c>
      <c r="AN3" s="11" t="str">
        <f>'Selected Standards'!AN3</f>
        <v>Target39</v>
      </c>
      <c r="AO3" s="11" t="str">
        <f>'Selected Standards'!AO3</f>
        <v>Target40</v>
      </c>
    </row>
    <row r="4" spans="1:41" x14ac:dyDescent="0.2">
      <c r="A4" s="17" t="s">
        <v>55</v>
      </c>
      <c r="B4" s="11" t="e">
        <f>'Selected Standards'!B24</f>
        <v>#N/A</v>
      </c>
      <c r="C4" s="11" t="e">
        <f>'Selected Standards'!C24</f>
        <v>#N/A</v>
      </c>
      <c r="D4" s="11" t="e">
        <f>'Selected Standards'!D24</f>
        <v>#N/A</v>
      </c>
      <c r="E4" s="11" t="e">
        <f>'Selected Standards'!E24</f>
        <v>#N/A</v>
      </c>
      <c r="F4" s="11" t="e">
        <f>'Selected Standards'!F24</f>
        <v>#N/A</v>
      </c>
      <c r="G4" s="11" t="e">
        <f>'Selected Standards'!G24</f>
        <v>#N/A</v>
      </c>
      <c r="H4" s="11" t="e">
        <f>'Selected Standards'!H24</f>
        <v>#N/A</v>
      </c>
      <c r="I4" s="11" t="e">
        <f>'Selected Standards'!I24</f>
        <v>#N/A</v>
      </c>
      <c r="J4" s="11" t="e">
        <f>'Selected Standards'!J24</f>
        <v>#N/A</v>
      </c>
      <c r="K4" s="11" t="e">
        <f>'Selected Standards'!K24</f>
        <v>#N/A</v>
      </c>
      <c r="L4" s="11" t="e">
        <f>'Selected Standards'!L24</f>
        <v>#N/A</v>
      </c>
      <c r="M4" s="11" t="e">
        <f>'Selected Standards'!M24</f>
        <v>#N/A</v>
      </c>
      <c r="N4" s="11" t="e">
        <f>'Selected Standards'!N24</f>
        <v>#N/A</v>
      </c>
      <c r="O4" s="11" t="e">
        <f>'Selected Standards'!O24</f>
        <v>#N/A</v>
      </c>
      <c r="P4" s="11" t="e">
        <f>'Selected Standards'!P24</f>
        <v>#N/A</v>
      </c>
      <c r="Q4" s="11" t="e">
        <f>'Selected Standards'!Q24</f>
        <v>#N/A</v>
      </c>
      <c r="R4" s="11" t="e">
        <f>'Selected Standards'!R24</f>
        <v>#N/A</v>
      </c>
      <c r="S4" s="11" t="e">
        <f>'Selected Standards'!S24</f>
        <v>#N/A</v>
      </c>
      <c r="T4" s="11" t="e">
        <f>'Selected Standards'!T24</f>
        <v>#N/A</v>
      </c>
      <c r="U4" s="11" t="e">
        <f>'Selected Standards'!U24</f>
        <v>#N/A</v>
      </c>
      <c r="V4" s="11" t="e">
        <f>'Selected Standards'!V24</f>
        <v>#N/A</v>
      </c>
      <c r="W4" s="11" t="e">
        <f>'Selected Standards'!W24</f>
        <v>#N/A</v>
      </c>
      <c r="X4" s="11" t="e">
        <f>'Selected Standards'!X24</f>
        <v>#N/A</v>
      </c>
      <c r="Y4" s="11" t="e">
        <f>'Selected Standards'!Y24</f>
        <v>#N/A</v>
      </c>
      <c r="Z4" s="11" t="e">
        <f>'Selected Standards'!Z24</f>
        <v>#N/A</v>
      </c>
      <c r="AA4" s="11" t="e">
        <f>'Selected Standards'!AA24</f>
        <v>#N/A</v>
      </c>
      <c r="AB4" s="11" t="e">
        <f>'Selected Standards'!AB24</f>
        <v>#N/A</v>
      </c>
      <c r="AC4" s="11" t="e">
        <f>'Selected Standards'!AC24</f>
        <v>#N/A</v>
      </c>
      <c r="AD4" s="11" t="e">
        <f>'Selected Standards'!AD24</f>
        <v>#N/A</v>
      </c>
      <c r="AE4" s="11" t="e">
        <f>'Selected Standards'!AE24</f>
        <v>#N/A</v>
      </c>
      <c r="AF4" s="11" t="e">
        <f>'Selected Standards'!AF24</f>
        <v>#N/A</v>
      </c>
      <c r="AG4" s="11" t="e">
        <f>'Selected Standards'!AG24</f>
        <v>#N/A</v>
      </c>
      <c r="AH4" s="11" t="e">
        <f>'Selected Standards'!AH24</f>
        <v>#N/A</v>
      </c>
      <c r="AI4" s="11" t="e">
        <f>'Selected Standards'!AI24</f>
        <v>#N/A</v>
      </c>
      <c r="AJ4" s="11" t="e">
        <f>'Selected Standards'!AJ24</f>
        <v>#N/A</v>
      </c>
      <c r="AK4" s="11" t="e">
        <f>'Selected Standards'!AK24</f>
        <v>#N/A</v>
      </c>
      <c r="AL4" s="11" t="e">
        <f>'Selected Standards'!AL24</f>
        <v>#N/A</v>
      </c>
      <c r="AM4" s="11" t="e">
        <f>'Selected Standards'!AM24</f>
        <v>#N/A</v>
      </c>
      <c r="AN4" s="11" t="e">
        <f>'Selected Standards'!AN24</f>
        <v>#N/A</v>
      </c>
      <c r="AO4" s="11" t="e">
        <f>'Selected Standards'!AO24</f>
        <v>#N/A</v>
      </c>
    </row>
    <row r="5" spans="1:41" x14ac:dyDescent="0.2">
      <c r="A5" s="18" t="s">
        <v>48</v>
      </c>
      <c r="B5" s="12" t="e">
        <f>AVERAGE('Selected Standards'!B4:B5)</f>
        <v>#N/A</v>
      </c>
      <c r="C5" s="12" t="e">
        <f>AVERAGE('Selected Standards'!C4:C5)</f>
        <v>#N/A</v>
      </c>
      <c r="D5" s="12" t="e">
        <f>AVERAGE('Selected Standards'!D4:D5)</f>
        <v>#N/A</v>
      </c>
      <c r="E5" s="12" t="e">
        <f>AVERAGE('Selected Standards'!E4:E5)</f>
        <v>#N/A</v>
      </c>
      <c r="F5" s="12" t="e">
        <f>AVERAGE('Selected Standards'!F4:F5)</f>
        <v>#N/A</v>
      </c>
      <c r="G5" s="12" t="e">
        <f>AVERAGE('Selected Standards'!G4:G5)</f>
        <v>#N/A</v>
      </c>
      <c r="H5" s="12" t="e">
        <f>AVERAGE('Selected Standards'!H4:H5)</f>
        <v>#N/A</v>
      </c>
      <c r="I5" s="12" t="e">
        <f>AVERAGE('Selected Standards'!I4:I5)</f>
        <v>#N/A</v>
      </c>
      <c r="J5" s="12" t="e">
        <f>AVERAGE('Selected Standards'!J4:J5)</f>
        <v>#N/A</v>
      </c>
      <c r="K5" s="12" t="e">
        <f>AVERAGE('Selected Standards'!K4:K5)</f>
        <v>#N/A</v>
      </c>
      <c r="L5" s="12" t="e">
        <f>AVERAGE('Selected Standards'!L4:L5)</f>
        <v>#N/A</v>
      </c>
      <c r="M5" s="12" t="e">
        <f>AVERAGE('Selected Standards'!M4:M5)</f>
        <v>#N/A</v>
      </c>
      <c r="N5" s="12" t="e">
        <f>AVERAGE('Selected Standards'!N4:N5)</f>
        <v>#N/A</v>
      </c>
      <c r="O5" s="12" t="e">
        <f>AVERAGE('Selected Standards'!O4:O5)</f>
        <v>#N/A</v>
      </c>
      <c r="P5" s="12" t="e">
        <f>AVERAGE('Selected Standards'!P4:P5)</f>
        <v>#N/A</v>
      </c>
      <c r="Q5" s="12" t="e">
        <f>AVERAGE('Selected Standards'!Q4:Q5)</f>
        <v>#N/A</v>
      </c>
      <c r="R5" s="12" t="e">
        <f>AVERAGE('Selected Standards'!R4:R5)</f>
        <v>#N/A</v>
      </c>
      <c r="S5" s="12" t="e">
        <f>AVERAGE('Selected Standards'!S4:S5)</f>
        <v>#N/A</v>
      </c>
      <c r="T5" s="12" t="e">
        <f>AVERAGE('Selected Standards'!T4:T5)</f>
        <v>#N/A</v>
      </c>
      <c r="U5" s="12" t="e">
        <f>AVERAGE('Selected Standards'!U4:U5)</f>
        <v>#N/A</v>
      </c>
      <c r="V5" s="12" t="e">
        <f>AVERAGE('Selected Standards'!V4:V5)</f>
        <v>#N/A</v>
      </c>
      <c r="W5" s="12" t="e">
        <f>AVERAGE('Selected Standards'!W4:W5)</f>
        <v>#N/A</v>
      </c>
      <c r="X5" s="12" t="e">
        <f>AVERAGE('Selected Standards'!X4:X5)</f>
        <v>#N/A</v>
      </c>
      <c r="Y5" s="12" t="e">
        <f>AVERAGE('Selected Standards'!Y4:Y5)</f>
        <v>#N/A</v>
      </c>
      <c r="Z5" s="12" t="e">
        <f>AVERAGE('Selected Standards'!Z4:Z5)</f>
        <v>#N/A</v>
      </c>
      <c r="AA5" s="12" t="e">
        <f>AVERAGE('Selected Standards'!AA4:AA5)</f>
        <v>#N/A</v>
      </c>
      <c r="AB5" s="12" t="e">
        <f>AVERAGE('Selected Standards'!AB4:AB5)</f>
        <v>#N/A</v>
      </c>
      <c r="AC5" s="12" t="e">
        <f>AVERAGE('Selected Standards'!AC4:AC5)</f>
        <v>#N/A</v>
      </c>
      <c r="AD5" s="12" t="e">
        <f>AVERAGE('Selected Standards'!AD4:AD5)</f>
        <v>#N/A</v>
      </c>
      <c r="AE5" s="12" t="e">
        <f>AVERAGE('Selected Standards'!AE4:AE5)</f>
        <v>#N/A</v>
      </c>
      <c r="AF5" s="12" t="e">
        <f>AVERAGE('Selected Standards'!AF4:AF5)</f>
        <v>#N/A</v>
      </c>
      <c r="AG5" s="12" t="e">
        <f>AVERAGE('Selected Standards'!AG4:AG5)</f>
        <v>#N/A</v>
      </c>
      <c r="AH5" s="12" t="e">
        <f>AVERAGE('Selected Standards'!AH4:AH5)</f>
        <v>#N/A</v>
      </c>
      <c r="AI5" s="12" t="e">
        <f>AVERAGE('Selected Standards'!AI4:AI5)</f>
        <v>#N/A</v>
      </c>
      <c r="AJ5" s="12" t="e">
        <f>AVERAGE('Selected Standards'!AJ4:AJ5)</f>
        <v>#N/A</v>
      </c>
      <c r="AK5" s="12" t="e">
        <f>AVERAGE('Selected Standards'!AK4:AK5)</f>
        <v>#N/A</v>
      </c>
      <c r="AL5" s="12" t="e">
        <f>AVERAGE('Selected Standards'!AL4:AL5)</f>
        <v>#N/A</v>
      </c>
      <c r="AM5" s="12" t="e">
        <f>AVERAGE('Selected Standards'!AM4:AM5)</f>
        <v>#N/A</v>
      </c>
      <c r="AN5" s="12" t="e">
        <f>AVERAGE('Selected Standards'!AN4:AN5)</f>
        <v>#N/A</v>
      </c>
      <c r="AO5" s="12" t="e">
        <f>AVERAGE('Selected Standards'!AO4:AO5)</f>
        <v>#N/A</v>
      </c>
    </row>
    <row r="6" spans="1:41" x14ac:dyDescent="0.2">
      <c r="A6" s="18" t="s">
        <v>49</v>
      </c>
      <c r="B6" s="12" t="e">
        <f>AVERAGE('Selected Standards'!B6:B7)</f>
        <v>#N/A</v>
      </c>
      <c r="C6" s="12" t="e">
        <f>AVERAGE('Selected Standards'!C6:C7)</f>
        <v>#N/A</v>
      </c>
      <c r="D6" s="12" t="e">
        <f>AVERAGE('Selected Standards'!D6:D7)</f>
        <v>#N/A</v>
      </c>
      <c r="E6" s="12" t="e">
        <f>AVERAGE('Selected Standards'!E6:E7)</f>
        <v>#N/A</v>
      </c>
      <c r="F6" s="12" t="e">
        <f>AVERAGE('Selected Standards'!F6:F7)</f>
        <v>#N/A</v>
      </c>
      <c r="G6" s="12" t="e">
        <f>AVERAGE('Selected Standards'!G6:G7)</f>
        <v>#N/A</v>
      </c>
      <c r="H6" s="12" t="e">
        <f>AVERAGE('Selected Standards'!H6:H7)</f>
        <v>#N/A</v>
      </c>
      <c r="I6" s="12" t="e">
        <f>AVERAGE('Selected Standards'!I6:I7)</f>
        <v>#N/A</v>
      </c>
      <c r="J6" s="12" t="e">
        <f>AVERAGE('Selected Standards'!J6:J7)</f>
        <v>#N/A</v>
      </c>
      <c r="K6" s="12" t="e">
        <f>AVERAGE('Selected Standards'!K6:K7)</f>
        <v>#N/A</v>
      </c>
      <c r="L6" s="12" t="e">
        <f>AVERAGE('Selected Standards'!L6:L7)</f>
        <v>#N/A</v>
      </c>
      <c r="M6" s="12" t="e">
        <f>AVERAGE('Selected Standards'!M6:M7)</f>
        <v>#N/A</v>
      </c>
      <c r="N6" s="12" t="e">
        <f>AVERAGE('Selected Standards'!N6:N7)</f>
        <v>#N/A</v>
      </c>
      <c r="O6" s="12" t="e">
        <f>AVERAGE('Selected Standards'!O6:O7)</f>
        <v>#N/A</v>
      </c>
      <c r="P6" s="12" t="e">
        <f>AVERAGE('Selected Standards'!P6:P7)</f>
        <v>#N/A</v>
      </c>
      <c r="Q6" s="12" t="e">
        <f>AVERAGE('Selected Standards'!Q6:Q7)</f>
        <v>#N/A</v>
      </c>
      <c r="R6" s="12" t="e">
        <f>AVERAGE('Selected Standards'!R6:R7)</f>
        <v>#N/A</v>
      </c>
      <c r="S6" s="12" t="e">
        <f>AVERAGE('Selected Standards'!S6:S7)</f>
        <v>#N/A</v>
      </c>
      <c r="T6" s="12" t="e">
        <f>AVERAGE('Selected Standards'!T6:T7)</f>
        <v>#N/A</v>
      </c>
      <c r="U6" s="12" t="e">
        <f>AVERAGE('Selected Standards'!U6:U7)</f>
        <v>#N/A</v>
      </c>
      <c r="V6" s="12" t="e">
        <f>AVERAGE('Selected Standards'!V6:V7)</f>
        <v>#N/A</v>
      </c>
      <c r="W6" s="12" t="e">
        <f>AVERAGE('Selected Standards'!W6:W7)</f>
        <v>#N/A</v>
      </c>
      <c r="X6" s="12" t="e">
        <f>AVERAGE('Selected Standards'!X6:X7)</f>
        <v>#N/A</v>
      </c>
      <c r="Y6" s="12" t="e">
        <f>AVERAGE('Selected Standards'!Y6:Y7)</f>
        <v>#N/A</v>
      </c>
      <c r="Z6" s="12" t="e">
        <f>AVERAGE('Selected Standards'!Z6:Z7)</f>
        <v>#N/A</v>
      </c>
      <c r="AA6" s="12" t="e">
        <f>AVERAGE('Selected Standards'!AA6:AA7)</f>
        <v>#N/A</v>
      </c>
      <c r="AB6" s="12" t="e">
        <f>AVERAGE('Selected Standards'!AB6:AB7)</f>
        <v>#N/A</v>
      </c>
      <c r="AC6" s="12" t="e">
        <f>AVERAGE('Selected Standards'!AC6:AC7)</f>
        <v>#N/A</v>
      </c>
      <c r="AD6" s="12" t="e">
        <f>AVERAGE('Selected Standards'!AD6:AD7)</f>
        <v>#N/A</v>
      </c>
      <c r="AE6" s="12" t="e">
        <f>AVERAGE('Selected Standards'!AE6:AE7)</f>
        <v>#N/A</v>
      </c>
      <c r="AF6" s="12" t="e">
        <f>AVERAGE('Selected Standards'!AF6:AF7)</f>
        <v>#N/A</v>
      </c>
      <c r="AG6" s="12" t="e">
        <f>AVERAGE('Selected Standards'!AG6:AG7)</f>
        <v>#N/A</v>
      </c>
      <c r="AH6" s="12" t="e">
        <f>AVERAGE('Selected Standards'!AH6:AH7)</f>
        <v>#N/A</v>
      </c>
      <c r="AI6" s="12" t="e">
        <f>AVERAGE('Selected Standards'!AI6:AI7)</f>
        <v>#N/A</v>
      </c>
      <c r="AJ6" s="12" t="e">
        <f>AVERAGE('Selected Standards'!AJ6:AJ7)</f>
        <v>#N/A</v>
      </c>
      <c r="AK6" s="12" t="e">
        <f>AVERAGE('Selected Standards'!AK6:AK7)</f>
        <v>#N/A</v>
      </c>
      <c r="AL6" s="12" t="e">
        <f>AVERAGE('Selected Standards'!AL6:AL7)</f>
        <v>#N/A</v>
      </c>
      <c r="AM6" s="12" t="e">
        <f>AVERAGE('Selected Standards'!AM6:AM7)</f>
        <v>#N/A</v>
      </c>
      <c r="AN6" s="12" t="e">
        <f>AVERAGE('Selected Standards'!AN6:AN7)</f>
        <v>#N/A</v>
      </c>
      <c r="AO6" s="12" t="e">
        <f>AVERAGE('Selected Standards'!AO6:AO7)</f>
        <v>#N/A</v>
      </c>
    </row>
    <row r="7" spans="1:41" x14ac:dyDescent="0.2">
      <c r="A7" s="18" t="s">
        <v>50</v>
      </c>
      <c r="B7" s="12" t="e">
        <f>AVERAGE('Selected Standards'!B8:B9)</f>
        <v>#N/A</v>
      </c>
      <c r="C7" s="12" t="e">
        <f>AVERAGE('Selected Standards'!C8:C9)</f>
        <v>#N/A</v>
      </c>
      <c r="D7" s="12" t="e">
        <f>AVERAGE('Selected Standards'!D8:D9)</f>
        <v>#N/A</v>
      </c>
      <c r="E7" s="12" t="e">
        <f>AVERAGE('Selected Standards'!E8:E9)</f>
        <v>#N/A</v>
      </c>
      <c r="F7" s="12" t="e">
        <f>AVERAGE('Selected Standards'!F8:F9)</f>
        <v>#N/A</v>
      </c>
      <c r="G7" s="12" t="e">
        <f>AVERAGE('Selected Standards'!G8:G9)</f>
        <v>#N/A</v>
      </c>
      <c r="H7" s="12" t="e">
        <f>AVERAGE('Selected Standards'!H8:H9)</f>
        <v>#N/A</v>
      </c>
      <c r="I7" s="12" t="e">
        <f>AVERAGE('Selected Standards'!I8:I9)</f>
        <v>#N/A</v>
      </c>
      <c r="J7" s="12" t="e">
        <f>AVERAGE('Selected Standards'!J8:J9)</f>
        <v>#N/A</v>
      </c>
      <c r="K7" s="12" t="e">
        <f>AVERAGE('Selected Standards'!K8:K9)</f>
        <v>#N/A</v>
      </c>
      <c r="L7" s="12" t="e">
        <f>AVERAGE('Selected Standards'!L8:L9)</f>
        <v>#N/A</v>
      </c>
      <c r="M7" s="12" t="e">
        <f>AVERAGE('Selected Standards'!M8:M9)</f>
        <v>#N/A</v>
      </c>
      <c r="N7" s="12" t="e">
        <f>AVERAGE('Selected Standards'!N8:N9)</f>
        <v>#N/A</v>
      </c>
      <c r="O7" s="12" t="e">
        <f>AVERAGE('Selected Standards'!O8:O9)</f>
        <v>#N/A</v>
      </c>
      <c r="P7" s="12" t="e">
        <f>AVERAGE('Selected Standards'!P8:P9)</f>
        <v>#N/A</v>
      </c>
      <c r="Q7" s="12" t="e">
        <f>AVERAGE('Selected Standards'!Q8:Q9)</f>
        <v>#N/A</v>
      </c>
      <c r="R7" s="12" t="e">
        <f>AVERAGE('Selected Standards'!R8:R9)</f>
        <v>#N/A</v>
      </c>
      <c r="S7" s="12" t="e">
        <f>AVERAGE('Selected Standards'!S8:S9)</f>
        <v>#N/A</v>
      </c>
      <c r="T7" s="12" t="e">
        <f>AVERAGE('Selected Standards'!T8:T9)</f>
        <v>#N/A</v>
      </c>
      <c r="U7" s="12" t="e">
        <f>AVERAGE('Selected Standards'!U8:U9)</f>
        <v>#N/A</v>
      </c>
      <c r="V7" s="12" t="e">
        <f>AVERAGE('Selected Standards'!V8:V9)</f>
        <v>#N/A</v>
      </c>
      <c r="W7" s="12" t="e">
        <f>AVERAGE('Selected Standards'!W8:W9)</f>
        <v>#N/A</v>
      </c>
      <c r="X7" s="12" t="e">
        <f>AVERAGE('Selected Standards'!X8:X9)</f>
        <v>#N/A</v>
      </c>
      <c r="Y7" s="12" t="e">
        <f>AVERAGE('Selected Standards'!Y8:Y9)</f>
        <v>#N/A</v>
      </c>
      <c r="Z7" s="12" t="e">
        <f>AVERAGE('Selected Standards'!Z8:Z9)</f>
        <v>#N/A</v>
      </c>
      <c r="AA7" s="12" t="e">
        <f>AVERAGE('Selected Standards'!AA8:AA9)</f>
        <v>#N/A</v>
      </c>
      <c r="AB7" s="12" t="e">
        <f>AVERAGE('Selected Standards'!AB8:AB9)</f>
        <v>#N/A</v>
      </c>
      <c r="AC7" s="12" t="e">
        <f>AVERAGE('Selected Standards'!AC8:AC9)</f>
        <v>#N/A</v>
      </c>
      <c r="AD7" s="12" t="e">
        <f>AVERAGE('Selected Standards'!AD8:AD9)</f>
        <v>#N/A</v>
      </c>
      <c r="AE7" s="12" t="e">
        <f>AVERAGE('Selected Standards'!AE8:AE9)</f>
        <v>#N/A</v>
      </c>
      <c r="AF7" s="12" t="e">
        <f>AVERAGE('Selected Standards'!AF8:AF9)</f>
        <v>#N/A</v>
      </c>
      <c r="AG7" s="12" t="e">
        <f>AVERAGE('Selected Standards'!AG8:AG9)</f>
        <v>#N/A</v>
      </c>
      <c r="AH7" s="12" t="e">
        <f>AVERAGE('Selected Standards'!AH8:AH9)</f>
        <v>#N/A</v>
      </c>
      <c r="AI7" s="12" t="e">
        <f>AVERAGE('Selected Standards'!AI8:AI9)</f>
        <v>#N/A</v>
      </c>
      <c r="AJ7" s="12" t="e">
        <f>AVERAGE('Selected Standards'!AJ8:AJ9)</f>
        <v>#N/A</v>
      </c>
      <c r="AK7" s="12" t="e">
        <f>AVERAGE('Selected Standards'!AK8:AK9)</f>
        <v>#N/A</v>
      </c>
      <c r="AL7" s="12" t="e">
        <f>AVERAGE('Selected Standards'!AL8:AL9)</f>
        <v>#N/A</v>
      </c>
      <c r="AM7" s="12" t="e">
        <f>AVERAGE('Selected Standards'!AM8:AM9)</f>
        <v>#N/A</v>
      </c>
      <c r="AN7" s="12" t="e">
        <f>AVERAGE('Selected Standards'!AN8:AN9)</f>
        <v>#N/A</v>
      </c>
      <c r="AO7" s="12" t="e">
        <f>AVERAGE('Selected Standards'!AO8:AO9)</f>
        <v>#N/A</v>
      </c>
    </row>
    <row r="8" spans="1:41" x14ac:dyDescent="0.2">
      <c r="A8" s="18" t="s">
        <v>51</v>
      </c>
      <c r="B8" s="12" t="e">
        <f>AVERAGE('Selected Standards'!B10:B11)</f>
        <v>#N/A</v>
      </c>
      <c r="C8" s="12" t="e">
        <f>AVERAGE('Selected Standards'!C10:C11)</f>
        <v>#N/A</v>
      </c>
      <c r="D8" s="12" t="e">
        <f>AVERAGE('Selected Standards'!D10:D11)</f>
        <v>#N/A</v>
      </c>
      <c r="E8" s="12" t="e">
        <f>AVERAGE('Selected Standards'!E10:E11)</f>
        <v>#N/A</v>
      </c>
      <c r="F8" s="12" t="e">
        <f>AVERAGE('Selected Standards'!F10:F11)</f>
        <v>#N/A</v>
      </c>
      <c r="G8" s="12" t="e">
        <f>AVERAGE('Selected Standards'!G10:G11)</f>
        <v>#N/A</v>
      </c>
      <c r="H8" s="12" t="e">
        <f>AVERAGE('Selected Standards'!H10:H11)</f>
        <v>#N/A</v>
      </c>
      <c r="I8" s="12" t="e">
        <f>AVERAGE('Selected Standards'!I10:I11)</f>
        <v>#N/A</v>
      </c>
      <c r="J8" s="12" t="e">
        <f>AVERAGE('Selected Standards'!J10:J11)</f>
        <v>#N/A</v>
      </c>
      <c r="K8" s="12" t="e">
        <f>AVERAGE('Selected Standards'!K10:K11)</f>
        <v>#N/A</v>
      </c>
      <c r="L8" s="12" t="e">
        <f>AVERAGE('Selected Standards'!L10:L11)</f>
        <v>#N/A</v>
      </c>
      <c r="M8" s="12" t="e">
        <f>AVERAGE('Selected Standards'!M10:M11)</f>
        <v>#N/A</v>
      </c>
      <c r="N8" s="12" t="e">
        <f>AVERAGE('Selected Standards'!N10:N11)</f>
        <v>#N/A</v>
      </c>
      <c r="O8" s="12" t="e">
        <f>AVERAGE('Selected Standards'!O10:O11)</f>
        <v>#N/A</v>
      </c>
      <c r="P8" s="12" t="e">
        <f>AVERAGE('Selected Standards'!P10:P11)</f>
        <v>#N/A</v>
      </c>
      <c r="Q8" s="12" t="e">
        <f>AVERAGE('Selected Standards'!Q10:Q11)</f>
        <v>#N/A</v>
      </c>
      <c r="R8" s="12" t="e">
        <f>AVERAGE('Selected Standards'!R10:R11)</f>
        <v>#N/A</v>
      </c>
      <c r="S8" s="12" t="e">
        <f>AVERAGE('Selected Standards'!S10:S11)</f>
        <v>#N/A</v>
      </c>
      <c r="T8" s="12" t="e">
        <f>AVERAGE('Selected Standards'!T10:T11)</f>
        <v>#N/A</v>
      </c>
      <c r="U8" s="12" t="e">
        <f>AVERAGE('Selected Standards'!U10:U11)</f>
        <v>#N/A</v>
      </c>
      <c r="V8" s="12" t="e">
        <f>AVERAGE('Selected Standards'!V10:V11)</f>
        <v>#N/A</v>
      </c>
      <c r="W8" s="12" t="e">
        <f>AVERAGE('Selected Standards'!W10:W11)</f>
        <v>#N/A</v>
      </c>
      <c r="X8" s="12" t="e">
        <f>AVERAGE('Selected Standards'!X10:X11)</f>
        <v>#N/A</v>
      </c>
      <c r="Y8" s="12" t="e">
        <f>AVERAGE('Selected Standards'!Y10:Y11)</f>
        <v>#N/A</v>
      </c>
      <c r="Z8" s="12" t="e">
        <f>AVERAGE('Selected Standards'!Z10:Z11)</f>
        <v>#N/A</v>
      </c>
      <c r="AA8" s="12" t="e">
        <f>AVERAGE('Selected Standards'!AA10:AA11)</f>
        <v>#N/A</v>
      </c>
      <c r="AB8" s="12" t="e">
        <f>AVERAGE('Selected Standards'!AB10:AB11)</f>
        <v>#N/A</v>
      </c>
      <c r="AC8" s="12" t="e">
        <f>AVERAGE('Selected Standards'!AC10:AC11)</f>
        <v>#N/A</v>
      </c>
      <c r="AD8" s="12" t="e">
        <f>AVERAGE('Selected Standards'!AD10:AD11)</f>
        <v>#N/A</v>
      </c>
      <c r="AE8" s="12" t="e">
        <f>AVERAGE('Selected Standards'!AE10:AE11)</f>
        <v>#N/A</v>
      </c>
      <c r="AF8" s="12" t="e">
        <f>AVERAGE('Selected Standards'!AF10:AF11)</f>
        <v>#N/A</v>
      </c>
      <c r="AG8" s="12" t="e">
        <f>AVERAGE('Selected Standards'!AG10:AG11)</f>
        <v>#N/A</v>
      </c>
      <c r="AH8" s="12" t="e">
        <f>AVERAGE('Selected Standards'!AH10:AH11)</f>
        <v>#N/A</v>
      </c>
      <c r="AI8" s="12" t="e">
        <f>AVERAGE('Selected Standards'!AI10:AI11)</f>
        <v>#N/A</v>
      </c>
      <c r="AJ8" s="12" t="e">
        <f>AVERAGE('Selected Standards'!AJ10:AJ11)</f>
        <v>#N/A</v>
      </c>
      <c r="AK8" s="12" t="e">
        <f>AVERAGE('Selected Standards'!AK10:AK11)</f>
        <v>#N/A</v>
      </c>
      <c r="AL8" s="12" t="e">
        <f>AVERAGE('Selected Standards'!AL10:AL11)</f>
        <v>#N/A</v>
      </c>
      <c r="AM8" s="12" t="e">
        <f>AVERAGE('Selected Standards'!AM10:AM11)</f>
        <v>#N/A</v>
      </c>
      <c r="AN8" s="12" t="e">
        <f>AVERAGE('Selected Standards'!AN10:AN11)</f>
        <v>#N/A</v>
      </c>
      <c r="AO8" s="12" t="e">
        <f>AVERAGE('Selected Standards'!AO10:AO11)</f>
        <v>#N/A</v>
      </c>
    </row>
    <row r="9" spans="1:41" x14ac:dyDescent="0.2">
      <c r="A9" s="18" t="s">
        <v>52</v>
      </c>
      <c r="B9" s="12" t="e">
        <f>AVERAGE('Selected Standards'!B12:B13)</f>
        <v>#N/A</v>
      </c>
      <c r="C9" s="12" t="e">
        <f>AVERAGE('Selected Standards'!C12:C13)</f>
        <v>#N/A</v>
      </c>
      <c r="D9" s="12" t="e">
        <f>AVERAGE('Selected Standards'!D12:D13)</f>
        <v>#N/A</v>
      </c>
      <c r="E9" s="12" t="e">
        <f>AVERAGE('Selected Standards'!E12:E13)</f>
        <v>#N/A</v>
      </c>
      <c r="F9" s="12" t="e">
        <f>AVERAGE('Selected Standards'!F12:F13)</f>
        <v>#N/A</v>
      </c>
      <c r="G9" s="12" t="e">
        <f>AVERAGE('Selected Standards'!G12:G13)</f>
        <v>#N/A</v>
      </c>
      <c r="H9" s="12" t="e">
        <f>AVERAGE('Selected Standards'!H12:H13)</f>
        <v>#N/A</v>
      </c>
      <c r="I9" s="12" t="e">
        <f>AVERAGE('Selected Standards'!I12:I13)</f>
        <v>#N/A</v>
      </c>
      <c r="J9" s="12" t="e">
        <f>AVERAGE('Selected Standards'!J12:J13)</f>
        <v>#N/A</v>
      </c>
      <c r="K9" s="12" t="e">
        <f>AVERAGE('Selected Standards'!K12:K13)</f>
        <v>#N/A</v>
      </c>
      <c r="L9" s="12" t="e">
        <f>AVERAGE('Selected Standards'!L12:L13)</f>
        <v>#N/A</v>
      </c>
      <c r="M9" s="12" t="e">
        <f>AVERAGE('Selected Standards'!M12:M13)</f>
        <v>#N/A</v>
      </c>
      <c r="N9" s="12" t="e">
        <f>AVERAGE('Selected Standards'!N12:N13)</f>
        <v>#N/A</v>
      </c>
      <c r="O9" s="12" t="e">
        <f>AVERAGE('Selected Standards'!O12:O13)</f>
        <v>#N/A</v>
      </c>
      <c r="P9" s="12" t="e">
        <f>AVERAGE('Selected Standards'!P12:P13)</f>
        <v>#N/A</v>
      </c>
      <c r="Q9" s="12" t="e">
        <f>AVERAGE('Selected Standards'!Q12:Q13)</f>
        <v>#N/A</v>
      </c>
      <c r="R9" s="12" t="e">
        <f>AVERAGE('Selected Standards'!R12:R13)</f>
        <v>#N/A</v>
      </c>
      <c r="S9" s="12" t="e">
        <f>AVERAGE('Selected Standards'!S12:S13)</f>
        <v>#N/A</v>
      </c>
      <c r="T9" s="12" t="e">
        <f>AVERAGE('Selected Standards'!T12:T13)</f>
        <v>#N/A</v>
      </c>
      <c r="U9" s="12" t="e">
        <f>AVERAGE('Selected Standards'!U12:U13)</f>
        <v>#N/A</v>
      </c>
      <c r="V9" s="12" t="e">
        <f>AVERAGE('Selected Standards'!V12:V13)</f>
        <v>#N/A</v>
      </c>
      <c r="W9" s="12" t="e">
        <f>AVERAGE('Selected Standards'!W12:W13)</f>
        <v>#N/A</v>
      </c>
      <c r="X9" s="12" t="e">
        <f>AVERAGE('Selected Standards'!X12:X13)</f>
        <v>#N/A</v>
      </c>
      <c r="Y9" s="12" t="e">
        <f>AVERAGE('Selected Standards'!Y12:Y13)</f>
        <v>#N/A</v>
      </c>
      <c r="Z9" s="12" t="e">
        <f>AVERAGE('Selected Standards'!Z12:Z13)</f>
        <v>#N/A</v>
      </c>
      <c r="AA9" s="12" t="e">
        <f>AVERAGE('Selected Standards'!AA12:AA13)</f>
        <v>#N/A</v>
      </c>
      <c r="AB9" s="12" t="e">
        <f>AVERAGE('Selected Standards'!AB12:AB13)</f>
        <v>#N/A</v>
      </c>
      <c r="AC9" s="12" t="e">
        <f>AVERAGE('Selected Standards'!AC12:AC13)</f>
        <v>#N/A</v>
      </c>
      <c r="AD9" s="12" t="e">
        <f>AVERAGE('Selected Standards'!AD12:AD13)</f>
        <v>#N/A</v>
      </c>
      <c r="AE9" s="12" t="e">
        <f>AVERAGE('Selected Standards'!AE12:AE13)</f>
        <v>#N/A</v>
      </c>
      <c r="AF9" s="12" t="e">
        <f>AVERAGE('Selected Standards'!AF12:AF13)</f>
        <v>#N/A</v>
      </c>
      <c r="AG9" s="12" t="e">
        <f>AVERAGE('Selected Standards'!AG12:AG13)</f>
        <v>#N/A</v>
      </c>
      <c r="AH9" s="12" t="e">
        <f>AVERAGE('Selected Standards'!AH12:AH13)</f>
        <v>#N/A</v>
      </c>
      <c r="AI9" s="12" t="e">
        <f>AVERAGE('Selected Standards'!AI12:AI13)</f>
        <v>#N/A</v>
      </c>
      <c r="AJ9" s="12" t="e">
        <f>AVERAGE('Selected Standards'!AJ12:AJ13)</f>
        <v>#N/A</v>
      </c>
      <c r="AK9" s="12" t="e">
        <f>AVERAGE('Selected Standards'!AK12:AK13)</f>
        <v>#N/A</v>
      </c>
      <c r="AL9" s="12" t="e">
        <f>AVERAGE('Selected Standards'!AL12:AL13)</f>
        <v>#N/A</v>
      </c>
      <c r="AM9" s="12" t="e">
        <f>AVERAGE('Selected Standards'!AM12:AM13)</f>
        <v>#N/A</v>
      </c>
      <c r="AN9" s="12" t="e">
        <f>AVERAGE('Selected Standards'!AN12:AN13)</f>
        <v>#N/A</v>
      </c>
      <c r="AO9" s="12" t="e">
        <f>AVERAGE('Selected Standards'!AO12:AO13)</f>
        <v>#N/A</v>
      </c>
    </row>
    <row r="10" spans="1:41" x14ac:dyDescent="0.2">
      <c r="A10" s="18" t="s">
        <v>53</v>
      </c>
      <c r="B10" s="12" t="e">
        <f>AVERAGE('Selected Standards'!B14:B15)</f>
        <v>#N/A</v>
      </c>
      <c r="C10" s="12" t="e">
        <f>AVERAGE('Selected Standards'!C14:C15)</f>
        <v>#N/A</v>
      </c>
      <c r="D10" s="12" t="e">
        <f>AVERAGE('Selected Standards'!D14:D15)</f>
        <v>#N/A</v>
      </c>
      <c r="E10" s="12" t="e">
        <f>AVERAGE('Selected Standards'!E14:E15)</f>
        <v>#N/A</v>
      </c>
      <c r="F10" s="12" t="e">
        <f>AVERAGE('Selected Standards'!F14:F15)</f>
        <v>#N/A</v>
      </c>
      <c r="G10" s="12" t="e">
        <f>AVERAGE('Selected Standards'!G14:G15)</f>
        <v>#N/A</v>
      </c>
      <c r="H10" s="12" t="e">
        <f>AVERAGE('Selected Standards'!H14:H15)</f>
        <v>#N/A</v>
      </c>
      <c r="I10" s="12" t="e">
        <f>AVERAGE('Selected Standards'!I14:I15)</f>
        <v>#N/A</v>
      </c>
      <c r="J10" s="12" t="e">
        <f>AVERAGE('Selected Standards'!J14:J15)</f>
        <v>#N/A</v>
      </c>
      <c r="K10" s="12" t="e">
        <f>AVERAGE('Selected Standards'!K14:K15)</f>
        <v>#N/A</v>
      </c>
      <c r="L10" s="12" t="e">
        <f>AVERAGE('Selected Standards'!L14:L15)</f>
        <v>#N/A</v>
      </c>
      <c r="M10" s="12" t="e">
        <f>AVERAGE('Selected Standards'!M14:M15)</f>
        <v>#N/A</v>
      </c>
      <c r="N10" s="12" t="e">
        <f>AVERAGE('Selected Standards'!N14:N15)</f>
        <v>#N/A</v>
      </c>
      <c r="O10" s="12" t="e">
        <f>AVERAGE('Selected Standards'!O14:O15)</f>
        <v>#N/A</v>
      </c>
      <c r="P10" s="12" t="e">
        <f>AVERAGE('Selected Standards'!P14:P15)</f>
        <v>#N/A</v>
      </c>
      <c r="Q10" s="12" t="e">
        <f>AVERAGE('Selected Standards'!Q14:Q15)</f>
        <v>#N/A</v>
      </c>
      <c r="R10" s="12" t="e">
        <f>AVERAGE('Selected Standards'!R14:R15)</f>
        <v>#N/A</v>
      </c>
      <c r="S10" s="12" t="e">
        <f>AVERAGE('Selected Standards'!S14:S15)</f>
        <v>#N/A</v>
      </c>
      <c r="T10" s="12" t="e">
        <f>AVERAGE('Selected Standards'!T14:T15)</f>
        <v>#N/A</v>
      </c>
      <c r="U10" s="12" t="e">
        <f>AVERAGE('Selected Standards'!U14:U15)</f>
        <v>#N/A</v>
      </c>
      <c r="V10" s="12" t="e">
        <f>AVERAGE('Selected Standards'!V14:V15)</f>
        <v>#N/A</v>
      </c>
      <c r="W10" s="12" t="e">
        <f>AVERAGE('Selected Standards'!W14:W15)</f>
        <v>#N/A</v>
      </c>
      <c r="X10" s="12" t="e">
        <f>AVERAGE('Selected Standards'!X14:X15)</f>
        <v>#N/A</v>
      </c>
      <c r="Y10" s="12" t="e">
        <f>AVERAGE('Selected Standards'!Y14:Y15)</f>
        <v>#N/A</v>
      </c>
      <c r="Z10" s="12" t="e">
        <f>AVERAGE('Selected Standards'!Z14:Z15)</f>
        <v>#N/A</v>
      </c>
      <c r="AA10" s="12" t="e">
        <f>AVERAGE('Selected Standards'!AA14:AA15)</f>
        <v>#N/A</v>
      </c>
      <c r="AB10" s="12" t="e">
        <f>AVERAGE('Selected Standards'!AB14:AB15)</f>
        <v>#N/A</v>
      </c>
      <c r="AC10" s="12" t="e">
        <f>AVERAGE('Selected Standards'!AC14:AC15)</f>
        <v>#N/A</v>
      </c>
      <c r="AD10" s="12" t="e">
        <f>AVERAGE('Selected Standards'!AD14:AD15)</f>
        <v>#N/A</v>
      </c>
      <c r="AE10" s="12" t="e">
        <f>AVERAGE('Selected Standards'!AE14:AE15)</f>
        <v>#N/A</v>
      </c>
      <c r="AF10" s="12" t="e">
        <f>AVERAGE('Selected Standards'!AF14:AF15)</f>
        <v>#N/A</v>
      </c>
      <c r="AG10" s="12" t="e">
        <f>AVERAGE('Selected Standards'!AG14:AG15)</f>
        <v>#N/A</v>
      </c>
      <c r="AH10" s="12" t="e">
        <f>AVERAGE('Selected Standards'!AH14:AH15)</f>
        <v>#N/A</v>
      </c>
      <c r="AI10" s="12" t="e">
        <f>AVERAGE('Selected Standards'!AI14:AI15)</f>
        <v>#N/A</v>
      </c>
      <c r="AJ10" s="12" t="e">
        <f>AVERAGE('Selected Standards'!AJ14:AJ15)</f>
        <v>#N/A</v>
      </c>
      <c r="AK10" s="12" t="e">
        <f>AVERAGE('Selected Standards'!AK14:AK15)</f>
        <v>#N/A</v>
      </c>
      <c r="AL10" s="12" t="e">
        <f>AVERAGE('Selected Standards'!AL14:AL15)</f>
        <v>#N/A</v>
      </c>
      <c r="AM10" s="12" t="e">
        <f>AVERAGE('Selected Standards'!AM14:AM15)</f>
        <v>#N/A</v>
      </c>
      <c r="AN10" s="12" t="e">
        <f>AVERAGE('Selected Standards'!AN14:AN15)</f>
        <v>#N/A</v>
      </c>
      <c r="AO10" s="12" t="e">
        <f>AVERAGE('Selected Standards'!AO14:AO15)</f>
        <v>#N/A</v>
      </c>
    </row>
    <row r="11" spans="1:41" x14ac:dyDescent="0.2">
      <c r="A11" s="18" t="s">
        <v>54</v>
      </c>
      <c r="B11" s="12" t="e">
        <f>AVERAGE('Selected Standards'!B16:B17)</f>
        <v>#N/A</v>
      </c>
      <c r="C11" s="12" t="e">
        <f>AVERAGE('Selected Standards'!C16:C17)</f>
        <v>#N/A</v>
      </c>
      <c r="D11" s="12" t="e">
        <f>AVERAGE('Selected Standards'!D16:D17)</f>
        <v>#N/A</v>
      </c>
      <c r="E11" s="12" t="e">
        <f>AVERAGE('Selected Standards'!E16:E17)</f>
        <v>#N/A</v>
      </c>
      <c r="F11" s="12" t="e">
        <f>AVERAGE('Selected Standards'!F16:F17)</f>
        <v>#N/A</v>
      </c>
      <c r="G11" s="12" t="e">
        <f>AVERAGE('Selected Standards'!G16:G17)</f>
        <v>#N/A</v>
      </c>
      <c r="H11" s="12" t="e">
        <f>AVERAGE('Selected Standards'!H16:H17)</f>
        <v>#N/A</v>
      </c>
      <c r="I11" s="12" t="e">
        <f>AVERAGE('Selected Standards'!I16:I17)</f>
        <v>#N/A</v>
      </c>
      <c r="J11" s="12" t="e">
        <f>AVERAGE('Selected Standards'!J16:J17)</f>
        <v>#N/A</v>
      </c>
      <c r="K11" s="12" t="e">
        <f>AVERAGE('Selected Standards'!K16:K17)</f>
        <v>#N/A</v>
      </c>
      <c r="L11" s="12" t="e">
        <f>AVERAGE('Selected Standards'!L16:L17)</f>
        <v>#N/A</v>
      </c>
      <c r="M11" s="12" t="e">
        <f>AVERAGE('Selected Standards'!M16:M17)</f>
        <v>#N/A</v>
      </c>
      <c r="N11" s="12" t="e">
        <f>AVERAGE('Selected Standards'!N16:N17)</f>
        <v>#N/A</v>
      </c>
      <c r="O11" s="12" t="e">
        <f>AVERAGE('Selected Standards'!O16:O17)</f>
        <v>#N/A</v>
      </c>
      <c r="P11" s="12" t="e">
        <f>AVERAGE('Selected Standards'!P16:P17)</f>
        <v>#N/A</v>
      </c>
      <c r="Q11" s="12" t="e">
        <f>AVERAGE('Selected Standards'!Q16:Q17)</f>
        <v>#N/A</v>
      </c>
      <c r="R11" s="12" t="e">
        <f>AVERAGE('Selected Standards'!R16:R17)</f>
        <v>#N/A</v>
      </c>
      <c r="S11" s="12" t="e">
        <f>AVERAGE('Selected Standards'!S16:S17)</f>
        <v>#N/A</v>
      </c>
      <c r="T11" s="12" t="e">
        <f>AVERAGE('Selected Standards'!T16:T17)</f>
        <v>#N/A</v>
      </c>
      <c r="U11" s="12" t="e">
        <f>AVERAGE('Selected Standards'!U16:U17)</f>
        <v>#N/A</v>
      </c>
      <c r="V11" s="12" t="e">
        <f>AVERAGE('Selected Standards'!V16:V17)</f>
        <v>#N/A</v>
      </c>
      <c r="W11" s="12" t="e">
        <f>AVERAGE('Selected Standards'!W16:W17)</f>
        <v>#N/A</v>
      </c>
      <c r="X11" s="12" t="e">
        <f>AVERAGE('Selected Standards'!X16:X17)</f>
        <v>#N/A</v>
      </c>
      <c r="Y11" s="12" t="e">
        <f>AVERAGE('Selected Standards'!Y16:Y17)</f>
        <v>#N/A</v>
      </c>
      <c r="Z11" s="12" t="e">
        <f>AVERAGE('Selected Standards'!Z16:Z17)</f>
        <v>#N/A</v>
      </c>
      <c r="AA11" s="12" t="e">
        <f>AVERAGE('Selected Standards'!AA16:AA17)</f>
        <v>#N/A</v>
      </c>
      <c r="AB11" s="12" t="e">
        <f>AVERAGE('Selected Standards'!AB16:AB17)</f>
        <v>#N/A</v>
      </c>
      <c r="AC11" s="12" t="e">
        <f>AVERAGE('Selected Standards'!AC16:AC17)</f>
        <v>#N/A</v>
      </c>
      <c r="AD11" s="12" t="e">
        <f>AVERAGE('Selected Standards'!AD16:AD17)</f>
        <v>#N/A</v>
      </c>
      <c r="AE11" s="12" t="e">
        <f>AVERAGE('Selected Standards'!AE16:AE17)</f>
        <v>#N/A</v>
      </c>
      <c r="AF11" s="12" t="e">
        <f>AVERAGE('Selected Standards'!AF16:AF17)</f>
        <v>#N/A</v>
      </c>
      <c r="AG11" s="12" t="e">
        <f>AVERAGE('Selected Standards'!AG16:AG17)</f>
        <v>#N/A</v>
      </c>
      <c r="AH11" s="12" t="e">
        <f>AVERAGE('Selected Standards'!AH16:AH17)</f>
        <v>#N/A</v>
      </c>
      <c r="AI11" s="12" t="e">
        <f>AVERAGE('Selected Standards'!AI16:AI17)</f>
        <v>#N/A</v>
      </c>
      <c r="AJ11" s="12" t="e">
        <f>AVERAGE('Selected Standards'!AJ16:AJ17)</f>
        <v>#N/A</v>
      </c>
      <c r="AK11" s="12" t="e">
        <f>AVERAGE('Selected Standards'!AK16:AK17)</f>
        <v>#N/A</v>
      </c>
      <c r="AL11" s="12" t="e">
        <f>AVERAGE('Selected Standards'!AL16:AL17)</f>
        <v>#N/A</v>
      </c>
      <c r="AM11" s="12" t="e">
        <f>AVERAGE('Selected Standards'!AM16:AM17)</f>
        <v>#N/A</v>
      </c>
      <c r="AN11" s="12" t="e">
        <f>AVERAGE('Selected Standards'!AN16:AN17)</f>
        <v>#N/A</v>
      </c>
      <c r="AO11" s="12" t="e">
        <f>AVERAGE('Selected Standards'!AO16:AO17)</f>
        <v>#N/A</v>
      </c>
    </row>
    <row r="12" spans="1:41" x14ac:dyDescent="0.2">
      <c r="A12" s="18" t="s">
        <v>1</v>
      </c>
      <c r="B12" s="12" t="e">
        <f>AVERAGE('Selected Standards'!B18:B19)</f>
        <v>#N/A</v>
      </c>
      <c r="C12" s="12" t="e">
        <f>AVERAGE('Selected Standards'!C18:C19)</f>
        <v>#N/A</v>
      </c>
      <c r="D12" s="12" t="e">
        <f>AVERAGE('Selected Standards'!D18:D19)</f>
        <v>#N/A</v>
      </c>
      <c r="E12" s="12" t="e">
        <f>AVERAGE('Selected Standards'!E18:E19)</f>
        <v>#N/A</v>
      </c>
      <c r="F12" s="12" t="e">
        <f>AVERAGE('Selected Standards'!F18:F19)</f>
        <v>#N/A</v>
      </c>
      <c r="G12" s="12" t="e">
        <f>AVERAGE('Selected Standards'!G18:G19)</f>
        <v>#N/A</v>
      </c>
      <c r="H12" s="12" t="e">
        <f>AVERAGE('Selected Standards'!H18:H19)</f>
        <v>#N/A</v>
      </c>
      <c r="I12" s="12" t="e">
        <f>AVERAGE('Selected Standards'!I18:I19)</f>
        <v>#N/A</v>
      </c>
      <c r="J12" s="12" t="e">
        <f>AVERAGE('Selected Standards'!J18:J19)</f>
        <v>#N/A</v>
      </c>
      <c r="K12" s="12" t="e">
        <f>AVERAGE('Selected Standards'!K18:K19)</f>
        <v>#N/A</v>
      </c>
      <c r="L12" s="12" t="e">
        <f>AVERAGE('Selected Standards'!L18:L19)</f>
        <v>#N/A</v>
      </c>
      <c r="M12" s="12" t="e">
        <f>AVERAGE('Selected Standards'!M18:M19)</f>
        <v>#N/A</v>
      </c>
      <c r="N12" s="12" t="e">
        <f>AVERAGE('Selected Standards'!N18:N19)</f>
        <v>#N/A</v>
      </c>
      <c r="O12" s="12" t="e">
        <f>AVERAGE('Selected Standards'!O18:O19)</f>
        <v>#N/A</v>
      </c>
      <c r="P12" s="12" t="e">
        <f>AVERAGE('Selected Standards'!P18:P19)</f>
        <v>#N/A</v>
      </c>
      <c r="Q12" s="12" t="e">
        <f>AVERAGE('Selected Standards'!Q18:Q19)</f>
        <v>#N/A</v>
      </c>
      <c r="R12" s="12" t="e">
        <f>AVERAGE('Selected Standards'!R18:R19)</f>
        <v>#N/A</v>
      </c>
      <c r="S12" s="12" t="e">
        <f>AVERAGE('Selected Standards'!S18:S19)</f>
        <v>#N/A</v>
      </c>
      <c r="T12" s="12" t="e">
        <f>AVERAGE('Selected Standards'!T18:T19)</f>
        <v>#N/A</v>
      </c>
      <c r="U12" s="12" t="e">
        <f>AVERAGE('Selected Standards'!U18:U19)</f>
        <v>#N/A</v>
      </c>
      <c r="V12" s="12" t="e">
        <f>AVERAGE('Selected Standards'!V18:V19)</f>
        <v>#N/A</v>
      </c>
      <c r="W12" s="12" t="e">
        <f>AVERAGE('Selected Standards'!W18:W19)</f>
        <v>#N/A</v>
      </c>
      <c r="X12" s="12" t="e">
        <f>AVERAGE('Selected Standards'!X18:X19)</f>
        <v>#N/A</v>
      </c>
      <c r="Y12" s="12" t="e">
        <f>AVERAGE('Selected Standards'!Y18:Y19)</f>
        <v>#N/A</v>
      </c>
      <c r="Z12" s="12" t="e">
        <f>AVERAGE('Selected Standards'!Z18:Z19)</f>
        <v>#N/A</v>
      </c>
      <c r="AA12" s="12" t="e">
        <f>AVERAGE('Selected Standards'!AA18:AA19)</f>
        <v>#N/A</v>
      </c>
      <c r="AB12" s="12" t="e">
        <f>AVERAGE('Selected Standards'!AB18:AB19)</f>
        <v>#N/A</v>
      </c>
      <c r="AC12" s="12" t="e">
        <f>AVERAGE('Selected Standards'!AC18:AC19)</f>
        <v>#N/A</v>
      </c>
      <c r="AD12" s="12" t="e">
        <f>AVERAGE('Selected Standards'!AD18:AD19)</f>
        <v>#N/A</v>
      </c>
      <c r="AE12" s="12" t="e">
        <f>AVERAGE('Selected Standards'!AE18:AE19)</f>
        <v>#N/A</v>
      </c>
      <c r="AF12" s="12" t="e">
        <f>AVERAGE('Selected Standards'!AF18:AF19)</f>
        <v>#N/A</v>
      </c>
      <c r="AG12" s="12" t="e">
        <f>AVERAGE('Selected Standards'!AG18:AG19)</f>
        <v>#N/A</v>
      </c>
      <c r="AH12" s="12" t="e">
        <f>AVERAGE('Selected Standards'!AH18:AH19)</f>
        <v>#N/A</v>
      </c>
      <c r="AI12" s="12" t="e">
        <f>AVERAGE('Selected Standards'!AI18:AI19)</f>
        <v>#N/A</v>
      </c>
      <c r="AJ12" s="12" t="e">
        <f>AVERAGE('Selected Standards'!AJ18:AJ19)</f>
        <v>#N/A</v>
      </c>
      <c r="AK12" s="12" t="e">
        <f>AVERAGE('Selected Standards'!AK18:AK19)</f>
        <v>#N/A</v>
      </c>
      <c r="AL12" s="12" t="e">
        <f>AVERAGE('Selected Standards'!AL18:AL19)</f>
        <v>#N/A</v>
      </c>
      <c r="AM12" s="12" t="e">
        <f>AVERAGE('Selected Standards'!AM18:AM19)</f>
        <v>#N/A</v>
      </c>
      <c r="AN12" s="12" t="e">
        <f>AVERAGE('Selected Standards'!AN18:AN19)</f>
        <v>#N/A</v>
      </c>
      <c r="AO12" s="12" t="e">
        <f>AVERAGE('Selected Standards'!AO18:AO19)</f>
        <v>#N/A</v>
      </c>
    </row>
    <row r="15" spans="1:41" s="13" customFormat="1" x14ac:dyDescent="0.2"/>
    <row r="16" spans="1:41" s="13" customFormat="1" ht="20.25" x14ac:dyDescent="0.3">
      <c r="B16" s="139" t="s">
        <v>238</v>
      </c>
    </row>
    <row r="17" spans="1:22" ht="20.25" x14ac:dyDescent="0.3">
      <c r="A17" s="13"/>
      <c r="B17" s="139" t="s">
        <v>239</v>
      </c>
    </row>
    <row r="18" spans="1:22" x14ac:dyDescent="0.2">
      <c r="A18" s="13"/>
    </row>
    <row r="19" spans="1:22" x14ac:dyDescent="0.2">
      <c r="A19" s="13"/>
    </row>
    <row r="20" spans="1:22" x14ac:dyDescent="0.2">
      <c r="A20" s="13"/>
    </row>
    <row r="21" spans="1:22" ht="13.5" customHeight="1" x14ac:dyDescent="0.2">
      <c r="A21" s="13"/>
    </row>
    <row r="22" spans="1:22" ht="13.5" customHeight="1" x14ac:dyDescent="0.2"/>
    <row r="23" spans="1:22" ht="13.5" customHeight="1" x14ac:dyDescent="0.2"/>
    <row r="24" spans="1:22" ht="13.5" customHeight="1" x14ac:dyDescent="0.2">
      <c r="B24" s="75"/>
    </row>
    <row r="25" spans="1:22" ht="13.5" customHeight="1" thickBot="1" x14ac:dyDescent="0.25"/>
    <row r="26" spans="1:22" ht="13.5" customHeight="1" x14ac:dyDescent="0.2">
      <c r="B26" s="76" t="s">
        <v>17</v>
      </c>
      <c r="C26" s="77"/>
      <c r="D26" s="78" t="s">
        <v>18</v>
      </c>
      <c r="E26" s="76" t="s">
        <v>17</v>
      </c>
      <c r="F26" s="77"/>
      <c r="G26" s="78" t="s">
        <v>18</v>
      </c>
      <c r="H26" s="76" t="s">
        <v>17</v>
      </c>
      <c r="I26" s="77"/>
      <c r="J26" s="78" t="s">
        <v>18</v>
      </c>
      <c r="K26" s="76" t="s">
        <v>17</v>
      </c>
      <c r="L26" s="77"/>
      <c r="M26" s="78" t="s">
        <v>18</v>
      </c>
      <c r="N26" s="76" t="s">
        <v>17</v>
      </c>
      <c r="O26" s="77"/>
      <c r="P26" s="78" t="s">
        <v>18</v>
      </c>
      <c r="Q26" s="76" t="s">
        <v>17</v>
      </c>
      <c r="R26" s="77"/>
      <c r="S26" s="78" t="s">
        <v>18</v>
      </c>
      <c r="T26" s="76" t="s">
        <v>17</v>
      </c>
      <c r="U26" s="77"/>
      <c r="V26" s="78" t="s">
        <v>18</v>
      </c>
    </row>
    <row r="27" spans="1:22" ht="13.5" customHeight="1" x14ac:dyDescent="0.2">
      <c r="B27" s="79" t="e">
        <f>B34</f>
        <v>#N/A</v>
      </c>
      <c r="C27" s="80" t="s">
        <v>19</v>
      </c>
      <c r="D27" s="81" t="e">
        <v>#N/A</v>
      </c>
      <c r="E27" s="82" t="e">
        <f>E34</f>
        <v>#N/A</v>
      </c>
      <c r="F27" s="80" t="s">
        <v>19</v>
      </c>
      <c r="G27" s="81" t="e">
        <v>#N/A</v>
      </c>
      <c r="H27" s="82" t="e">
        <f>H34</f>
        <v>#N/A</v>
      </c>
      <c r="I27" s="80" t="s">
        <v>19</v>
      </c>
      <c r="J27" s="81" t="e">
        <v>#N/A</v>
      </c>
      <c r="K27" s="82" t="e">
        <f>K34</f>
        <v>#N/A</v>
      </c>
      <c r="L27" s="80" t="s">
        <v>19</v>
      </c>
      <c r="M27" s="81" t="e">
        <v>#N/A</v>
      </c>
      <c r="N27" s="82" t="e">
        <f>N34</f>
        <v>#N/A</v>
      </c>
      <c r="O27" s="80" t="s">
        <v>19</v>
      </c>
      <c r="P27" s="81" t="e">
        <v>#N/A</v>
      </c>
      <c r="Q27" s="82" t="e">
        <f>Q34</f>
        <v>#N/A</v>
      </c>
      <c r="R27" s="80" t="s">
        <v>19</v>
      </c>
      <c r="S27" s="81" t="e">
        <v>#N/A</v>
      </c>
      <c r="T27" s="82" t="e">
        <f>T34</f>
        <v>#N/A</v>
      </c>
      <c r="U27" s="80" t="s">
        <v>19</v>
      </c>
      <c r="V27" s="81" t="e">
        <v>#N/A</v>
      </c>
    </row>
    <row r="28" spans="1:22" ht="13.5" customHeight="1" x14ac:dyDescent="0.2">
      <c r="B28" s="82">
        <f>1</f>
        <v>1</v>
      </c>
      <c r="C28" s="80" t="s">
        <v>20</v>
      </c>
      <c r="D28" s="81">
        <v>1</v>
      </c>
      <c r="E28" s="82">
        <f>1</f>
        <v>1</v>
      </c>
      <c r="F28" s="80" t="s">
        <v>20</v>
      </c>
      <c r="G28" s="81">
        <v>1</v>
      </c>
      <c r="H28" s="82">
        <f>1</f>
        <v>1</v>
      </c>
      <c r="I28" s="80" t="s">
        <v>20</v>
      </c>
      <c r="J28" s="81">
        <v>1</v>
      </c>
      <c r="K28" s="82">
        <f>1</f>
        <v>1</v>
      </c>
      <c r="L28" s="80" t="s">
        <v>20</v>
      </c>
      <c r="M28" s="81">
        <v>1</v>
      </c>
      <c r="N28" s="82">
        <f>1</f>
        <v>1</v>
      </c>
      <c r="O28" s="80" t="s">
        <v>20</v>
      </c>
      <c r="P28" s="81">
        <v>1</v>
      </c>
      <c r="Q28" s="82">
        <f>1</f>
        <v>1</v>
      </c>
      <c r="R28" s="80" t="s">
        <v>20</v>
      </c>
      <c r="S28" s="81">
        <v>1</v>
      </c>
      <c r="T28" s="82">
        <f>1</f>
        <v>1</v>
      </c>
      <c r="U28" s="80" t="s">
        <v>20</v>
      </c>
      <c r="V28" s="81">
        <v>1</v>
      </c>
    </row>
    <row r="29" spans="1:22" ht="13.5" customHeight="1" x14ac:dyDescent="0.2">
      <c r="B29" s="82" t="e">
        <f>B36/2</f>
        <v>#N/A</v>
      </c>
      <c r="C29" s="80" t="s">
        <v>21</v>
      </c>
      <c r="D29" s="81" t="e">
        <v>#N/A</v>
      </c>
      <c r="E29" s="82" t="e">
        <f>E36/2</f>
        <v>#N/A</v>
      </c>
      <c r="F29" s="80" t="s">
        <v>21</v>
      </c>
      <c r="G29" s="81" t="e">
        <v>#N/A</v>
      </c>
      <c r="H29" s="82" t="e">
        <f>H36/2</f>
        <v>#N/A</v>
      </c>
      <c r="I29" s="80" t="s">
        <v>21</v>
      </c>
      <c r="J29" s="81" t="e">
        <v>#N/A</v>
      </c>
      <c r="K29" s="82" t="e">
        <f>K36/2</f>
        <v>#N/A</v>
      </c>
      <c r="L29" s="80" t="s">
        <v>21</v>
      </c>
      <c r="M29" s="81" t="e">
        <v>#N/A</v>
      </c>
      <c r="N29" s="82" t="e">
        <f>N36/2</f>
        <v>#N/A</v>
      </c>
      <c r="O29" s="80" t="s">
        <v>21</v>
      </c>
      <c r="P29" s="81" t="e">
        <v>#N/A</v>
      </c>
      <c r="Q29" s="82" t="e">
        <f>Q36/2</f>
        <v>#N/A</v>
      </c>
      <c r="R29" s="80" t="s">
        <v>21</v>
      </c>
      <c r="S29" s="83" t="e">
        <v>#N/A</v>
      </c>
      <c r="T29" s="82" t="e">
        <f>T36/2</f>
        <v>#N/A</v>
      </c>
      <c r="U29" s="80" t="s">
        <v>21</v>
      </c>
      <c r="V29" s="81" t="e">
        <v>#N/A</v>
      </c>
    </row>
    <row r="30" spans="1:22" ht="13.5" customHeight="1" x14ac:dyDescent="0.2">
      <c r="B30" s="82" t="e">
        <f>C36</f>
        <v>#N/A</v>
      </c>
      <c r="C30" s="80" t="s">
        <v>22</v>
      </c>
      <c r="D30" s="81" t="e">
        <v>#N/A</v>
      </c>
      <c r="E30" s="82" t="e">
        <f>F36</f>
        <v>#N/A</v>
      </c>
      <c r="F30" s="80" t="s">
        <v>22</v>
      </c>
      <c r="G30" s="81" t="e">
        <v>#N/A</v>
      </c>
      <c r="H30" s="82" t="e">
        <f>I36</f>
        <v>#N/A</v>
      </c>
      <c r="I30" s="80" t="s">
        <v>22</v>
      </c>
      <c r="J30" s="81" t="e">
        <v>#N/A</v>
      </c>
      <c r="K30" s="82" t="e">
        <f>L36</f>
        <v>#N/A</v>
      </c>
      <c r="L30" s="80" t="s">
        <v>22</v>
      </c>
      <c r="M30" s="81" t="e">
        <v>#N/A</v>
      </c>
      <c r="N30" s="82" t="e">
        <f>O36</f>
        <v>#N/A</v>
      </c>
      <c r="O30" s="80" t="s">
        <v>22</v>
      </c>
      <c r="P30" s="81" t="e">
        <v>#N/A</v>
      </c>
      <c r="Q30" s="82" t="e">
        <f>R36</f>
        <v>#N/A</v>
      </c>
      <c r="R30" s="80" t="s">
        <v>22</v>
      </c>
      <c r="S30" s="81" t="e">
        <v>#N/A</v>
      </c>
      <c r="T30" s="82" t="e">
        <f>U36</f>
        <v>#N/A</v>
      </c>
      <c r="U30" s="80" t="s">
        <v>22</v>
      </c>
      <c r="V30" s="81" t="e">
        <v>#N/A</v>
      </c>
    </row>
    <row r="31" spans="1:22" ht="13.5" customHeight="1" x14ac:dyDescent="0.2">
      <c r="B31" s="82">
        <f>1</f>
        <v>1</v>
      </c>
      <c r="C31" s="80" t="s">
        <v>23</v>
      </c>
      <c r="D31" s="81">
        <v>1</v>
      </c>
      <c r="E31" s="82">
        <f>1</f>
        <v>1</v>
      </c>
      <c r="F31" s="80" t="s">
        <v>23</v>
      </c>
      <c r="G31" s="81">
        <v>1</v>
      </c>
      <c r="H31" s="82">
        <f>1</f>
        <v>1</v>
      </c>
      <c r="I31" s="80" t="s">
        <v>23</v>
      </c>
      <c r="J31" s="81">
        <v>1</v>
      </c>
      <c r="K31" s="82">
        <f>1</f>
        <v>1</v>
      </c>
      <c r="L31" s="80" t="s">
        <v>23</v>
      </c>
      <c r="M31" s="81">
        <v>1</v>
      </c>
      <c r="N31" s="82">
        <f>1</f>
        <v>1</v>
      </c>
      <c r="O31" s="80" t="s">
        <v>23</v>
      </c>
      <c r="P31" s="81">
        <v>1</v>
      </c>
      <c r="Q31" s="82">
        <f>1</f>
        <v>1</v>
      </c>
      <c r="R31" s="80" t="s">
        <v>23</v>
      </c>
      <c r="S31" s="81">
        <v>1</v>
      </c>
      <c r="T31" s="82">
        <f>1</f>
        <v>1</v>
      </c>
      <c r="U31" s="80" t="s">
        <v>23</v>
      </c>
      <c r="V31" s="81">
        <v>1</v>
      </c>
    </row>
    <row r="32" spans="1:22" ht="13.5" customHeight="1" thickBot="1" x14ac:dyDescent="0.3">
      <c r="B32" s="84"/>
      <c r="C32" s="87" t="s">
        <v>24</v>
      </c>
      <c r="D32" s="81" t="e">
        <f>SQRT(AVERAGE((D36-C36)^2,(D37-C37)^2,(D38-C38)^2,(D39-C39)^2,(D40-C40)^2,(D41-C41)^2,(D42-C42)^2,(D43-C43)^2))</f>
        <v>#N/A</v>
      </c>
      <c r="E32" s="82"/>
      <c r="F32" s="87" t="s">
        <v>24</v>
      </c>
      <c r="G32" s="81" t="e">
        <f>SQRT(AVERAGE((G36-F36)^2,(G37-F37)^2,(G38-F38)^2,(G39-F39)^2,(G40-F40)^2,(G41-F41)^2,(G42-F42)^2,(G43-F43)^2))</f>
        <v>#N/A</v>
      </c>
      <c r="H32" s="82"/>
      <c r="I32" s="87" t="s">
        <v>24</v>
      </c>
      <c r="J32" s="81" t="e">
        <f>SQRT(AVERAGE((J36-I36)^2,(J37-I37)^2,(J38-I38)^2,(J39-I39)^2,(J40-I40)^2,(J41-I41)^2,(J42-I42)^2,(J43-I43)^2))</f>
        <v>#N/A</v>
      </c>
      <c r="K32" s="82"/>
      <c r="L32" s="87" t="s">
        <v>24</v>
      </c>
      <c r="M32" s="81" t="e">
        <f>SQRT(AVERAGE((M36-L36)^2,(M37-L37)^2,(M38-L38)^2,(M39-L39)^2,(M40-L40)^2,(M41-L41)^2,(M42-L42)^2,(M43-L43)^2))</f>
        <v>#N/A</v>
      </c>
      <c r="N32" s="82"/>
      <c r="O32" s="87" t="s">
        <v>24</v>
      </c>
      <c r="P32" s="81" t="e">
        <f>SQRT(AVERAGE((P36-O36)^2,(P37-O37)^2,(P38-O38)^2,(P39-O39)^2,(P40-O40)^2,(P41-O41)^2,(P42-O42)^2,(P43-O43)^2))</f>
        <v>#N/A</v>
      </c>
      <c r="Q32" s="82"/>
      <c r="R32" s="87" t="s">
        <v>24</v>
      </c>
      <c r="S32" s="81" t="e">
        <f>SQRT(AVERAGE((S36-R36)^2,(S37-R37)^2,(S38-R38)^2,(S39-R39)^2,(S40-R40)^2,(S41-R41)^2,(S42-R42)^2,(S43-R43)^2))</f>
        <v>#N/A</v>
      </c>
      <c r="T32" s="82"/>
      <c r="U32" s="87" t="s">
        <v>24</v>
      </c>
      <c r="V32" s="81" t="e">
        <f>SQRT(AVERAGE((V36-U36)^2,(V37-U37)^2,(V38-U38)^2,(V39-U39)^2,(V40-U40)^2,(V41-U41)^2,(V42-U42)^2,(V43-U43)^2))</f>
        <v>#N/A</v>
      </c>
    </row>
    <row r="33" spans="1:22" ht="13.5" customHeight="1" thickBot="1" x14ac:dyDescent="0.3">
      <c r="A33" s="13" t="s">
        <v>82</v>
      </c>
      <c r="B33" s="86" t="e">
        <f>B1</f>
        <v>#N/A</v>
      </c>
      <c r="C33" s="87"/>
      <c r="D33" s="81"/>
      <c r="E33" s="86" t="e">
        <f>C1</f>
        <v>#N/A</v>
      </c>
      <c r="F33" s="87"/>
      <c r="G33" s="81"/>
      <c r="H33" s="86" t="e">
        <f>D1</f>
        <v>#N/A</v>
      </c>
      <c r="I33" s="87"/>
      <c r="J33" s="81"/>
      <c r="K33" s="86" t="e">
        <f>E1</f>
        <v>#N/A</v>
      </c>
      <c r="L33" s="87"/>
      <c r="M33" s="81"/>
      <c r="N33" s="86" t="e">
        <f>F1</f>
        <v>#N/A</v>
      </c>
      <c r="O33" s="87"/>
      <c r="P33" s="81"/>
      <c r="Q33" s="86" t="e">
        <f>G1</f>
        <v>#N/A</v>
      </c>
      <c r="R33" s="87"/>
      <c r="S33" s="81"/>
      <c r="T33" s="86" t="e">
        <f>H1</f>
        <v>#N/A</v>
      </c>
      <c r="U33" s="87"/>
      <c r="V33" s="81"/>
    </row>
    <row r="34" spans="1:22" ht="13.5" customHeight="1" thickBot="1" x14ac:dyDescent="0.25">
      <c r="A34" s="13" t="s">
        <v>83</v>
      </c>
      <c r="B34" s="88" t="e">
        <f>B2</f>
        <v>#N/A</v>
      </c>
      <c r="C34" s="89"/>
      <c r="D34" s="90"/>
      <c r="E34" s="86" t="e">
        <f>C2</f>
        <v>#N/A</v>
      </c>
      <c r="F34" s="89"/>
      <c r="G34" s="90"/>
      <c r="H34" s="86" t="e">
        <f>D2</f>
        <v>#N/A</v>
      </c>
      <c r="I34" s="89"/>
      <c r="J34" s="90"/>
      <c r="K34" s="86" t="e">
        <f>E2</f>
        <v>#N/A</v>
      </c>
      <c r="L34" s="89"/>
      <c r="M34" s="90"/>
      <c r="N34" s="86" t="e">
        <f>F2</f>
        <v>#N/A</v>
      </c>
      <c r="O34" s="89"/>
      <c r="P34" s="90"/>
      <c r="Q34" s="86" t="e">
        <f>G2</f>
        <v>#N/A</v>
      </c>
      <c r="R34" s="89"/>
      <c r="S34" s="90"/>
      <c r="T34" s="86" t="e">
        <f>H2</f>
        <v>#N/A</v>
      </c>
      <c r="U34" s="89"/>
      <c r="V34" s="90"/>
    </row>
    <row r="35" spans="1:22" ht="13.5" customHeight="1" x14ac:dyDescent="0.2">
      <c r="B35" s="91" t="str">
        <f>B3</f>
        <v>Target01</v>
      </c>
      <c r="C35" s="92" t="s">
        <v>10</v>
      </c>
      <c r="D35" s="93" t="s">
        <v>25</v>
      </c>
      <c r="E35" s="91" t="str">
        <f>C3</f>
        <v>Target02</v>
      </c>
      <c r="F35" s="92" t="s">
        <v>11</v>
      </c>
      <c r="G35" s="93" t="s">
        <v>25</v>
      </c>
      <c r="H35" s="91" t="str">
        <f>D3</f>
        <v>Target03</v>
      </c>
      <c r="I35" s="92" t="s">
        <v>10</v>
      </c>
      <c r="J35" s="93" t="s">
        <v>25</v>
      </c>
      <c r="K35" s="91" t="str">
        <f>E3</f>
        <v>Target04</v>
      </c>
      <c r="L35" s="92" t="s">
        <v>10</v>
      </c>
      <c r="M35" s="93" t="s">
        <v>25</v>
      </c>
      <c r="N35" s="91" t="str">
        <f>F3</f>
        <v>Target05</v>
      </c>
      <c r="O35" s="92" t="s">
        <v>10</v>
      </c>
      <c r="P35" s="93" t="s">
        <v>25</v>
      </c>
      <c r="Q35" s="91" t="str">
        <f>G3</f>
        <v>Target06</v>
      </c>
      <c r="R35" s="92" t="s">
        <v>10</v>
      </c>
      <c r="S35" s="93" t="s">
        <v>25</v>
      </c>
      <c r="T35" s="91" t="str">
        <f>H3</f>
        <v>Target07</v>
      </c>
      <c r="U35" s="92" t="s">
        <v>10</v>
      </c>
      <c r="V35" s="93" t="s">
        <v>25</v>
      </c>
    </row>
    <row r="36" spans="1:22" ht="13.5" customHeight="1" x14ac:dyDescent="0.2">
      <c r="A36" s="19" t="s">
        <v>2</v>
      </c>
      <c r="B36" s="94" t="e">
        <f>B4</f>
        <v>#N/A</v>
      </c>
      <c r="C36" s="95" t="e">
        <f t="shared" ref="C36:C43" si="0">B5</f>
        <v>#N/A</v>
      </c>
      <c r="D36" s="96" t="e">
        <f>$D$30+($D$27-$D$30)/(1+(B36/$D$29)^$D$28)^$D$31</f>
        <v>#N/A</v>
      </c>
      <c r="E36" s="94" t="e">
        <f>C4</f>
        <v>#N/A</v>
      </c>
      <c r="F36" s="95" t="e">
        <f t="shared" ref="F36:F43" si="1">C5</f>
        <v>#N/A</v>
      </c>
      <c r="G36" s="96" t="e">
        <f>$G$30+($G$27-$G$30)/(1+(E36/$G$29)^$G$28)^$G$31</f>
        <v>#N/A</v>
      </c>
      <c r="H36" s="94" t="e">
        <f>D4</f>
        <v>#N/A</v>
      </c>
      <c r="I36" s="95" t="e">
        <f t="shared" ref="I36:I43" si="2">D5</f>
        <v>#N/A</v>
      </c>
      <c r="J36" s="96" t="e">
        <f>$J$30+($J$27-$J$30)/(1+(H36/$J$29)^$J$28)^$J$31</f>
        <v>#N/A</v>
      </c>
      <c r="K36" s="94" t="e">
        <f>E4</f>
        <v>#N/A</v>
      </c>
      <c r="L36" s="95" t="e">
        <f t="shared" ref="L36:L43" si="3">E5</f>
        <v>#N/A</v>
      </c>
      <c r="M36" s="96" t="e">
        <f>$M$30+($M$27-$M$30)/(1+(K36/$M$29)^$M$28)^$M$31</f>
        <v>#N/A</v>
      </c>
      <c r="N36" s="94" t="e">
        <f>F4</f>
        <v>#N/A</v>
      </c>
      <c r="O36" s="95" t="e">
        <f t="shared" ref="O36:O43" si="4">F5</f>
        <v>#N/A</v>
      </c>
      <c r="P36" s="96" t="e">
        <f>$P$30+($P$27-$P$30)/(1+(N36/$P$29)^$P$28)^$P$31</f>
        <v>#N/A</v>
      </c>
      <c r="Q36" s="94" t="e">
        <f>G4</f>
        <v>#N/A</v>
      </c>
      <c r="R36" s="95" t="e">
        <f t="shared" ref="R36:R43" si="5">G5</f>
        <v>#N/A</v>
      </c>
      <c r="S36" s="96" t="e">
        <f>$S$30+($S$27-$S$30)/(1+(Q36/$S$29)^$S$28)^$S$31</f>
        <v>#N/A</v>
      </c>
      <c r="T36" s="94" t="e">
        <f>H4</f>
        <v>#N/A</v>
      </c>
      <c r="U36" s="95" t="e">
        <f t="shared" ref="U36:U43" si="6">H5</f>
        <v>#N/A</v>
      </c>
      <c r="V36" s="96" t="e">
        <f>$V$30+($V$27-$V$30)/(1+(T36/$V$29)^$V$28)^$V$31</f>
        <v>#N/A</v>
      </c>
    </row>
    <row r="37" spans="1:22" ht="13.5" customHeight="1" x14ac:dyDescent="0.2">
      <c r="A37" s="19" t="s">
        <v>3</v>
      </c>
      <c r="B37" s="94" t="e">
        <f t="shared" ref="B37:B42" si="7">B36/3</f>
        <v>#N/A</v>
      </c>
      <c r="C37" s="95" t="e">
        <f t="shared" si="0"/>
        <v>#N/A</v>
      </c>
      <c r="D37" s="96" t="e">
        <f t="shared" ref="D37:D41" si="8">$D$30+($D$27-$D$30)/(1+(B37/$D$29)^$D$28)^$D$31</f>
        <v>#N/A</v>
      </c>
      <c r="E37" s="94" t="e">
        <f t="shared" ref="E37:E42" si="9">E36/3</f>
        <v>#N/A</v>
      </c>
      <c r="F37" s="95" t="e">
        <f t="shared" si="1"/>
        <v>#N/A</v>
      </c>
      <c r="G37" s="96" t="e">
        <f t="shared" ref="G37:G43" si="10">$G$30+($G$27-$G$30)/(1+(E37/$G$29)^$G$28)^$G$31</f>
        <v>#N/A</v>
      </c>
      <c r="H37" s="94" t="e">
        <f t="shared" ref="H37:H42" si="11">H36/3</f>
        <v>#N/A</v>
      </c>
      <c r="I37" s="95" t="e">
        <f t="shared" si="2"/>
        <v>#N/A</v>
      </c>
      <c r="J37" s="96" t="e">
        <f t="shared" ref="J37:J43" si="12">$J$30+($J$27-$J$30)/(1+(H37/$J$29)^$J$28)^$J$31</f>
        <v>#N/A</v>
      </c>
      <c r="K37" s="94" t="e">
        <f t="shared" ref="K37:K42" si="13">K36/3</f>
        <v>#N/A</v>
      </c>
      <c r="L37" s="95" t="e">
        <f t="shared" si="3"/>
        <v>#N/A</v>
      </c>
      <c r="M37" s="96" t="e">
        <f t="shared" ref="M37:M43" si="14">$M$30+($M$27-$M$30)/(1+(K37/$M$29)^$M$28)^$M$31</f>
        <v>#N/A</v>
      </c>
      <c r="N37" s="94" t="e">
        <f t="shared" ref="N37:N42" si="15">N36/3</f>
        <v>#N/A</v>
      </c>
      <c r="O37" s="95" t="e">
        <f t="shared" si="4"/>
        <v>#N/A</v>
      </c>
      <c r="P37" s="96" t="e">
        <f t="shared" ref="P37:P43" si="16">$P$30+($P$27-$P$30)/(1+(N37/$P$29)^$P$28)^$P$31</f>
        <v>#N/A</v>
      </c>
      <c r="Q37" s="94" t="e">
        <f t="shared" ref="Q37:Q42" si="17">Q36/3</f>
        <v>#N/A</v>
      </c>
      <c r="R37" s="95" t="e">
        <f t="shared" si="5"/>
        <v>#N/A</v>
      </c>
      <c r="S37" s="96" t="e">
        <f t="shared" ref="S37:S43" si="18">$S$30+($S$27-$S$30)/(1+(Q37/$S$29)^$S$28)^$S$31</f>
        <v>#N/A</v>
      </c>
      <c r="T37" s="94" t="e">
        <f t="shared" ref="T37:T42" si="19">T36/3</f>
        <v>#N/A</v>
      </c>
      <c r="U37" s="95" t="e">
        <f t="shared" si="6"/>
        <v>#N/A</v>
      </c>
      <c r="V37" s="96" t="e">
        <f t="shared" ref="V37:V43" si="20">$V$30+($V$27-$V$30)/(1+(T37/$V$29)^$V$28)^$V$31</f>
        <v>#N/A</v>
      </c>
    </row>
    <row r="38" spans="1:22" ht="13.5" customHeight="1" x14ac:dyDescent="0.2">
      <c r="A38" s="19" t="s">
        <v>4</v>
      </c>
      <c r="B38" s="94" t="e">
        <f t="shared" si="7"/>
        <v>#N/A</v>
      </c>
      <c r="C38" s="95" t="e">
        <f t="shared" si="0"/>
        <v>#N/A</v>
      </c>
      <c r="D38" s="96" t="e">
        <f t="shared" si="8"/>
        <v>#N/A</v>
      </c>
      <c r="E38" s="94" t="e">
        <f t="shared" si="9"/>
        <v>#N/A</v>
      </c>
      <c r="F38" s="95" t="e">
        <f t="shared" si="1"/>
        <v>#N/A</v>
      </c>
      <c r="G38" s="96" t="e">
        <f t="shared" si="10"/>
        <v>#N/A</v>
      </c>
      <c r="H38" s="94" t="e">
        <f t="shared" si="11"/>
        <v>#N/A</v>
      </c>
      <c r="I38" s="95" t="e">
        <f t="shared" si="2"/>
        <v>#N/A</v>
      </c>
      <c r="J38" s="96" t="e">
        <f t="shared" si="12"/>
        <v>#N/A</v>
      </c>
      <c r="K38" s="94" t="e">
        <f t="shared" si="13"/>
        <v>#N/A</v>
      </c>
      <c r="L38" s="95" t="e">
        <f t="shared" si="3"/>
        <v>#N/A</v>
      </c>
      <c r="M38" s="96" t="e">
        <f t="shared" si="14"/>
        <v>#N/A</v>
      </c>
      <c r="N38" s="94" t="e">
        <f t="shared" si="15"/>
        <v>#N/A</v>
      </c>
      <c r="O38" s="95" t="e">
        <f t="shared" si="4"/>
        <v>#N/A</v>
      </c>
      <c r="P38" s="96" t="e">
        <f t="shared" si="16"/>
        <v>#N/A</v>
      </c>
      <c r="Q38" s="94" t="e">
        <f t="shared" si="17"/>
        <v>#N/A</v>
      </c>
      <c r="R38" s="95" t="e">
        <f t="shared" si="5"/>
        <v>#N/A</v>
      </c>
      <c r="S38" s="96" t="e">
        <f t="shared" si="18"/>
        <v>#N/A</v>
      </c>
      <c r="T38" s="94" t="e">
        <f t="shared" si="19"/>
        <v>#N/A</v>
      </c>
      <c r="U38" s="95" t="e">
        <f t="shared" si="6"/>
        <v>#N/A</v>
      </c>
      <c r="V38" s="96" t="e">
        <f t="shared" si="20"/>
        <v>#N/A</v>
      </c>
    </row>
    <row r="39" spans="1:22" ht="13.5" customHeight="1" x14ac:dyDescent="0.2">
      <c r="A39" s="19" t="s">
        <v>5</v>
      </c>
      <c r="B39" s="94" t="e">
        <f t="shared" si="7"/>
        <v>#N/A</v>
      </c>
      <c r="C39" s="95" t="e">
        <f t="shared" si="0"/>
        <v>#N/A</v>
      </c>
      <c r="D39" s="96" t="e">
        <f t="shared" si="8"/>
        <v>#N/A</v>
      </c>
      <c r="E39" s="94" t="e">
        <f t="shared" si="9"/>
        <v>#N/A</v>
      </c>
      <c r="F39" s="95" t="e">
        <f t="shared" si="1"/>
        <v>#N/A</v>
      </c>
      <c r="G39" s="96" t="e">
        <f t="shared" si="10"/>
        <v>#N/A</v>
      </c>
      <c r="H39" s="94" t="e">
        <f t="shared" si="11"/>
        <v>#N/A</v>
      </c>
      <c r="I39" s="95" t="e">
        <f t="shared" si="2"/>
        <v>#N/A</v>
      </c>
      <c r="J39" s="96" t="e">
        <f t="shared" si="12"/>
        <v>#N/A</v>
      </c>
      <c r="K39" s="94" t="e">
        <f t="shared" si="13"/>
        <v>#N/A</v>
      </c>
      <c r="L39" s="95" t="e">
        <f t="shared" si="3"/>
        <v>#N/A</v>
      </c>
      <c r="M39" s="96" t="e">
        <f t="shared" si="14"/>
        <v>#N/A</v>
      </c>
      <c r="N39" s="94" t="e">
        <f t="shared" si="15"/>
        <v>#N/A</v>
      </c>
      <c r="O39" s="95" t="e">
        <f t="shared" si="4"/>
        <v>#N/A</v>
      </c>
      <c r="P39" s="96" t="e">
        <f t="shared" si="16"/>
        <v>#N/A</v>
      </c>
      <c r="Q39" s="94" t="e">
        <f t="shared" si="17"/>
        <v>#N/A</v>
      </c>
      <c r="R39" s="95" t="e">
        <f t="shared" si="5"/>
        <v>#N/A</v>
      </c>
      <c r="S39" s="96" t="e">
        <f t="shared" si="18"/>
        <v>#N/A</v>
      </c>
      <c r="T39" s="94" t="e">
        <f t="shared" si="19"/>
        <v>#N/A</v>
      </c>
      <c r="U39" s="95" t="e">
        <f t="shared" si="6"/>
        <v>#N/A</v>
      </c>
      <c r="V39" s="96" t="e">
        <f t="shared" si="20"/>
        <v>#N/A</v>
      </c>
    </row>
    <row r="40" spans="1:22" ht="13.5" customHeight="1" x14ac:dyDescent="0.2">
      <c r="A40" s="19" t="s">
        <v>6</v>
      </c>
      <c r="B40" s="94" t="e">
        <f t="shared" si="7"/>
        <v>#N/A</v>
      </c>
      <c r="C40" s="95" t="e">
        <f t="shared" si="0"/>
        <v>#N/A</v>
      </c>
      <c r="D40" s="96" t="e">
        <f t="shared" si="8"/>
        <v>#N/A</v>
      </c>
      <c r="E40" s="94" t="e">
        <f t="shared" si="9"/>
        <v>#N/A</v>
      </c>
      <c r="F40" s="95" t="e">
        <f t="shared" si="1"/>
        <v>#N/A</v>
      </c>
      <c r="G40" s="96" t="e">
        <f t="shared" si="10"/>
        <v>#N/A</v>
      </c>
      <c r="H40" s="94" t="e">
        <f t="shared" si="11"/>
        <v>#N/A</v>
      </c>
      <c r="I40" s="95" t="e">
        <f t="shared" si="2"/>
        <v>#N/A</v>
      </c>
      <c r="J40" s="96" t="e">
        <f t="shared" si="12"/>
        <v>#N/A</v>
      </c>
      <c r="K40" s="94" t="e">
        <f t="shared" si="13"/>
        <v>#N/A</v>
      </c>
      <c r="L40" s="95" t="e">
        <f t="shared" si="3"/>
        <v>#N/A</v>
      </c>
      <c r="M40" s="96" t="e">
        <f t="shared" si="14"/>
        <v>#N/A</v>
      </c>
      <c r="N40" s="94" t="e">
        <f t="shared" si="15"/>
        <v>#N/A</v>
      </c>
      <c r="O40" s="95" t="e">
        <f t="shared" si="4"/>
        <v>#N/A</v>
      </c>
      <c r="P40" s="96" t="e">
        <f t="shared" si="16"/>
        <v>#N/A</v>
      </c>
      <c r="Q40" s="94" t="e">
        <f t="shared" si="17"/>
        <v>#N/A</v>
      </c>
      <c r="R40" s="95" t="e">
        <f t="shared" si="5"/>
        <v>#N/A</v>
      </c>
      <c r="S40" s="96" t="e">
        <f t="shared" si="18"/>
        <v>#N/A</v>
      </c>
      <c r="T40" s="94" t="e">
        <f t="shared" si="19"/>
        <v>#N/A</v>
      </c>
      <c r="U40" s="95" t="e">
        <f t="shared" si="6"/>
        <v>#N/A</v>
      </c>
      <c r="V40" s="96" t="e">
        <f t="shared" si="20"/>
        <v>#N/A</v>
      </c>
    </row>
    <row r="41" spans="1:22" ht="13.5" customHeight="1" x14ac:dyDescent="0.2">
      <c r="A41" s="19" t="s">
        <v>7</v>
      </c>
      <c r="B41" s="94" t="e">
        <f t="shared" si="7"/>
        <v>#N/A</v>
      </c>
      <c r="C41" s="95" t="e">
        <f t="shared" si="0"/>
        <v>#N/A</v>
      </c>
      <c r="D41" s="96" t="e">
        <f t="shared" si="8"/>
        <v>#N/A</v>
      </c>
      <c r="E41" s="94" t="e">
        <f t="shared" si="9"/>
        <v>#N/A</v>
      </c>
      <c r="F41" s="95" t="e">
        <f t="shared" si="1"/>
        <v>#N/A</v>
      </c>
      <c r="G41" s="96" t="e">
        <f t="shared" si="10"/>
        <v>#N/A</v>
      </c>
      <c r="H41" s="94" t="e">
        <f t="shared" si="11"/>
        <v>#N/A</v>
      </c>
      <c r="I41" s="95" t="e">
        <f t="shared" si="2"/>
        <v>#N/A</v>
      </c>
      <c r="J41" s="96" t="e">
        <f t="shared" si="12"/>
        <v>#N/A</v>
      </c>
      <c r="K41" s="94" t="e">
        <f t="shared" si="13"/>
        <v>#N/A</v>
      </c>
      <c r="L41" s="95" t="e">
        <f t="shared" si="3"/>
        <v>#N/A</v>
      </c>
      <c r="M41" s="96" t="e">
        <f t="shared" si="14"/>
        <v>#N/A</v>
      </c>
      <c r="N41" s="94" t="e">
        <f t="shared" si="15"/>
        <v>#N/A</v>
      </c>
      <c r="O41" s="95" t="e">
        <f t="shared" si="4"/>
        <v>#N/A</v>
      </c>
      <c r="P41" s="96" t="e">
        <f t="shared" si="16"/>
        <v>#N/A</v>
      </c>
      <c r="Q41" s="94" t="e">
        <f t="shared" si="17"/>
        <v>#N/A</v>
      </c>
      <c r="R41" s="95" t="e">
        <f t="shared" si="5"/>
        <v>#N/A</v>
      </c>
      <c r="S41" s="96" t="e">
        <f t="shared" si="18"/>
        <v>#N/A</v>
      </c>
      <c r="T41" s="94" t="e">
        <f t="shared" si="19"/>
        <v>#N/A</v>
      </c>
      <c r="U41" s="95" t="e">
        <f t="shared" si="6"/>
        <v>#N/A</v>
      </c>
      <c r="V41" s="96" t="e">
        <f t="shared" si="20"/>
        <v>#N/A</v>
      </c>
    </row>
    <row r="42" spans="1:22" ht="13.5" customHeight="1" x14ac:dyDescent="0.2">
      <c r="A42" s="19" t="s">
        <v>8</v>
      </c>
      <c r="B42" s="94" t="e">
        <f t="shared" si="7"/>
        <v>#N/A</v>
      </c>
      <c r="C42" s="95" t="e">
        <f t="shared" si="0"/>
        <v>#N/A</v>
      </c>
      <c r="D42" s="96" t="e">
        <f>$D$30+($D$27-$D$30)/(1+(B42/$D$29)^$D$28)^$D$31</f>
        <v>#N/A</v>
      </c>
      <c r="E42" s="94" t="e">
        <f t="shared" si="9"/>
        <v>#N/A</v>
      </c>
      <c r="F42" s="95" t="e">
        <f t="shared" si="1"/>
        <v>#N/A</v>
      </c>
      <c r="G42" s="96" t="e">
        <f t="shared" si="10"/>
        <v>#N/A</v>
      </c>
      <c r="H42" s="94" t="e">
        <f t="shared" si="11"/>
        <v>#N/A</v>
      </c>
      <c r="I42" s="95" t="e">
        <f t="shared" si="2"/>
        <v>#N/A</v>
      </c>
      <c r="J42" s="96" t="e">
        <f t="shared" si="12"/>
        <v>#N/A</v>
      </c>
      <c r="K42" s="94" t="e">
        <f t="shared" si="13"/>
        <v>#N/A</v>
      </c>
      <c r="L42" s="95" t="e">
        <f t="shared" si="3"/>
        <v>#N/A</v>
      </c>
      <c r="M42" s="96" t="e">
        <f t="shared" si="14"/>
        <v>#N/A</v>
      </c>
      <c r="N42" s="94" t="e">
        <f t="shared" si="15"/>
        <v>#N/A</v>
      </c>
      <c r="O42" s="95" t="e">
        <f t="shared" si="4"/>
        <v>#N/A</v>
      </c>
      <c r="P42" s="96" t="e">
        <f t="shared" si="16"/>
        <v>#N/A</v>
      </c>
      <c r="Q42" s="94" t="e">
        <f t="shared" si="17"/>
        <v>#N/A</v>
      </c>
      <c r="R42" s="95" t="e">
        <f t="shared" si="5"/>
        <v>#N/A</v>
      </c>
      <c r="S42" s="96" t="e">
        <f t="shared" si="18"/>
        <v>#N/A</v>
      </c>
      <c r="T42" s="94" t="e">
        <f t="shared" si="19"/>
        <v>#N/A</v>
      </c>
      <c r="U42" s="95" t="e">
        <f t="shared" si="6"/>
        <v>#N/A</v>
      </c>
      <c r="V42" s="96" t="e">
        <f t="shared" si="20"/>
        <v>#N/A</v>
      </c>
    </row>
    <row r="43" spans="1:22" ht="13.5" customHeight="1" thickBot="1" x14ac:dyDescent="0.25">
      <c r="A43" s="19" t="s">
        <v>9</v>
      </c>
      <c r="B43" s="97">
        <v>0</v>
      </c>
      <c r="C43" s="98" t="e">
        <f t="shared" si="0"/>
        <v>#N/A</v>
      </c>
      <c r="D43" s="99" t="e">
        <f>$D$30+($D$27-$D$30)/(1+(B43/$D$29)^$D$28)^$D$31</f>
        <v>#N/A</v>
      </c>
      <c r="E43" s="97">
        <v>0</v>
      </c>
      <c r="F43" s="95" t="e">
        <f t="shared" si="1"/>
        <v>#N/A</v>
      </c>
      <c r="G43" s="96" t="e">
        <f t="shared" si="10"/>
        <v>#N/A</v>
      </c>
      <c r="H43" s="97">
        <v>0</v>
      </c>
      <c r="I43" s="95" t="e">
        <f t="shared" si="2"/>
        <v>#N/A</v>
      </c>
      <c r="J43" s="99" t="e">
        <f t="shared" si="12"/>
        <v>#N/A</v>
      </c>
      <c r="K43" s="97">
        <v>0</v>
      </c>
      <c r="L43" s="95" t="e">
        <f t="shared" si="3"/>
        <v>#N/A</v>
      </c>
      <c r="M43" s="99" t="e">
        <f t="shared" si="14"/>
        <v>#N/A</v>
      </c>
      <c r="N43" s="97">
        <v>0</v>
      </c>
      <c r="O43" s="95" t="e">
        <f t="shared" si="4"/>
        <v>#N/A</v>
      </c>
      <c r="P43" s="99" t="e">
        <f t="shared" si="16"/>
        <v>#N/A</v>
      </c>
      <c r="Q43" s="97">
        <v>9.9999999999999995E-8</v>
      </c>
      <c r="R43" s="95" t="e">
        <f t="shared" si="5"/>
        <v>#N/A</v>
      </c>
      <c r="S43" s="99" t="e">
        <f t="shared" si="18"/>
        <v>#N/A</v>
      </c>
      <c r="T43" s="97">
        <v>9.9999999999999995E-8</v>
      </c>
      <c r="U43" s="95" t="e">
        <f t="shared" si="6"/>
        <v>#N/A</v>
      </c>
      <c r="V43" s="99" t="e">
        <f t="shared" si="20"/>
        <v>#N/A</v>
      </c>
    </row>
    <row r="44" spans="1:22" ht="13.5" customHeight="1" x14ac:dyDescent="0.2">
      <c r="A44" s="19"/>
      <c r="B44" s="75"/>
      <c r="C44" s="75"/>
      <c r="D44" s="75"/>
      <c r="E44" s="75"/>
      <c r="F44" s="75"/>
      <c r="G44" s="75"/>
      <c r="H44" s="75"/>
      <c r="I44" s="75"/>
      <c r="J44" s="75"/>
      <c r="K44" s="75"/>
      <c r="L44" s="75"/>
      <c r="M44" s="75"/>
      <c r="N44" s="75"/>
      <c r="O44" s="75"/>
      <c r="P44" s="75"/>
      <c r="Q44" s="75"/>
    </row>
    <row r="45" spans="1:22" ht="13.5" customHeight="1" x14ac:dyDescent="0.2">
      <c r="A45" s="19"/>
      <c r="B45" s="75"/>
      <c r="C45" s="75"/>
      <c r="D45" s="100"/>
      <c r="E45" s="75"/>
      <c r="F45" s="75"/>
      <c r="G45" s="75"/>
      <c r="H45" s="75"/>
      <c r="I45" s="75"/>
      <c r="J45" s="75"/>
      <c r="K45" s="75"/>
      <c r="L45" s="75"/>
      <c r="M45" s="75"/>
      <c r="N45" s="75"/>
      <c r="O45" s="75"/>
      <c r="P45" s="75"/>
      <c r="Q45" s="75"/>
    </row>
    <row r="46" spans="1:22" ht="13.5" customHeight="1" thickBot="1" x14ac:dyDescent="0.25">
      <c r="A46" s="19"/>
      <c r="B46" s="75"/>
      <c r="C46" s="75"/>
      <c r="D46" s="100"/>
      <c r="E46" s="75"/>
      <c r="F46" s="75"/>
      <c r="G46" s="75"/>
      <c r="H46" s="75"/>
      <c r="I46" s="75"/>
      <c r="J46" s="75"/>
      <c r="K46" s="75"/>
      <c r="L46" s="75"/>
      <c r="M46" s="75"/>
      <c r="N46" s="75"/>
      <c r="O46" s="75"/>
      <c r="P46" s="75"/>
      <c r="Q46" s="75"/>
    </row>
    <row r="47" spans="1:22" ht="13.5" customHeight="1" x14ac:dyDescent="0.2">
      <c r="A47" s="19"/>
      <c r="B47" s="76" t="s">
        <v>17</v>
      </c>
      <c r="C47" s="77"/>
      <c r="D47" s="78" t="s">
        <v>18</v>
      </c>
      <c r="E47" s="76" t="s">
        <v>17</v>
      </c>
      <c r="F47" s="77"/>
      <c r="G47" s="78" t="s">
        <v>18</v>
      </c>
      <c r="H47" s="76" t="s">
        <v>17</v>
      </c>
      <c r="I47" s="77"/>
      <c r="J47" s="101" t="s">
        <v>18</v>
      </c>
      <c r="K47" s="76" t="s">
        <v>17</v>
      </c>
      <c r="L47" s="77"/>
      <c r="M47" s="78" t="s">
        <v>18</v>
      </c>
      <c r="N47" s="76" t="s">
        <v>17</v>
      </c>
      <c r="O47" s="77"/>
      <c r="P47" s="78" t="s">
        <v>18</v>
      </c>
      <c r="Q47" s="76" t="s">
        <v>17</v>
      </c>
      <c r="R47" s="77"/>
      <c r="S47" s="78" t="s">
        <v>18</v>
      </c>
      <c r="T47" s="76" t="s">
        <v>17</v>
      </c>
      <c r="U47" s="77"/>
      <c r="V47" s="78" t="s">
        <v>18</v>
      </c>
    </row>
    <row r="48" spans="1:22" ht="13.5" customHeight="1" x14ac:dyDescent="0.2">
      <c r="A48" s="19"/>
      <c r="B48" s="82" t="e">
        <f>B55</f>
        <v>#N/A</v>
      </c>
      <c r="C48" s="80" t="s">
        <v>19</v>
      </c>
      <c r="D48" s="81" t="e">
        <v>#N/A</v>
      </c>
      <c r="E48" s="82" t="e">
        <f>E55</f>
        <v>#N/A</v>
      </c>
      <c r="F48" s="80" t="s">
        <v>19</v>
      </c>
      <c r="G48" s="81" t="e">
        <v>#N/A</v>
      </c>
      <c r="H48" s="82" t="e">
        <f>H55</f>
        <v>#N/A</v>
      </c>
      <c r="I48" s="80" t="s">
        <v>19</v>
      </c>
      <c r="J48" s="102" t="e">
        <v>#N/A</v>
      </c>
      <c r="K48" s="82" t="e">
        <f>K55</f>
        <v>#N/A</v>
      </c>
      <c r="L48" s="80" t="s">
        <v>19</v>
      </c>
      <c r="M48" s="81" t="e">
        <v>#N/A</v>
      </c>
      <c r="N48" s="82" t="e">
        <f>N55</f>
        <v>#N/A</v>
      </c>
      <c r="O48" s="80" t="s">
        <v>19</v>
      </c>
      <c r="P48" s="81" t="e">
        <v>#N/A</v>
      </c>
      <c r="Q48" s="82" t="e">
        <f>Q55</f>
        <v>#N/A</v>
      </c>
      <c r="R48" s="80" t="s">
        <v>19</v>
      </c>
      <c r="S48" s="81" t="e">
        <v>#N/A</v>
      </c>
      <c r="T48" s="82" t="e">
        <f>T55</f>
        <v>#N/A</v>
      </c>
      <c r="U48" s="80" t="s">
        <v>19</v>
      </c>
      <c r="V48" s="81" t="e">
        <v>#N/A</v>
      </c>
    </row>
    <row r="49" spans="1:22" ht="13.5" customHeight="1" x14ac:dyDescent="0.2">
      <c r="A49" s="19"/>
      <c r="B49" s="82">
        <f>1</f>
        <v>1</v>
      </c>
      <c r="C49" s="80" t="s">
        <v>20</v>
      </c>
      <c r="D49" s="81">
        <v>1</v>
      </c>
      <c r="E49" s="82">
        <f>1</f>
        <v>1</v>
      </c>
      <c r="F49" s="80" t="s">
        <v>20</v>
      </c>
      <c r="G49" s="81">
        <v>1</v>
      </c>
      <c r="H49" s="82">
        <f>1</f>
        <v>1</v>
      </c>
      <c r="I49" s="80" t="s">
        <v>20</v>
      </c>
      <c r="J49" s="102">
        <v>1</v>
      </c>
      <c r="K49" s="82">
        <f>1</f>
        <v>1</v>
      </c>
      <c r="L49" s="80" t="s">
        <v>20</v>
      </c>
      <c r="M49" s="81">
        <v>1</v>
      </c>
      <c r="N49" s="82">
        <f>1</f>
        <v>1</v>
      </c>
      <c r="O49" s="80" t="s">
        <v>20</v>
      </c>
      <c r="P49" s="81">
        <v>1</v>
      </c>
      <c r="Q49" s="82">
        <f>1</f>
        <v>1</v>
      </c>
      <c r="R49" s="80" t="s">
        <v>20</v>
      </c>
      <c r="S49" s="81">
        <v>1</v>
      </c>
      <c r="T49" s="82">
        <f>1</f>
        <v>1</v>
      </c>
      <c r="U49" s="80" t="s">
        <v>20</v>
      </c>
      <c r="V49" s="81">
        <v>1</v>
      </c>
    </row>
    <row r="50" spans="1:22" ht="13.5" customHeight="1" x14ac:dyDescent="0.2">
      <c r="A50" s="19"/>
      <c r="B50" s="82" t="e">
        <f>B57/2</f>
        <v>#N/A</v>
      </c>
      <c r="C50" s="80" t="s">
        <v>21</v>
      </c>
      <c r="D50" s="81" t="e">
        <v>#N/A</v>
      </c>
      <c r="E50" s="82" t="e">
        <f>E57/2</f>
        <v>#N/A</v>
      </c>
      <c r="F50" s="80" t="s">
        <v>21</v>
      </c>
      <c r="G50" s="81" t="e">
        <v>#N/A</v>
      </c>
      <c r="H50" s="82" t="e">
        <f>H57/2</f>
        <v>#N/A</v>
      </c>
      <c r="I50" s="80" t="s">
        <v>21</v>
      </c>
      <c r="J50" s="102" t="e">
        <v>#N/A</v>
      </c>
      <c r="K50" s="82" t="e">
        <f>K57/2</f>
        <v>#N/A</v>
      </c>
      <c r="L50" s="80" t="s">
        <v>21</v>
      </c>
      <c r="M50" s="81" t="e">
        <v>#N/A</v>
      </c>
      <c r="N50" s="82" t="e">
        <f>N57/2</f>
        <v>#N/A</v>
      </c>
      <c r="O50" s="80" t="s">
        <v>21</v>
      </c>
      <c r="P50" s="81" t="e">
        <v>#N/A</v>
      </c>
      <c r="Q50" s="82" t="e">
        <f>Q57/2</f>
        <v>#N/A</v>
      </c>
      <c r="R50" s="80" t="s">
        <v>21</v>
      </c>
      <c r="S50" s="81" t="e">
        <v>#N/A</v>
      </c>
      <c r="T50" s="82" t="e">
        <f>T57/2</f>
        <v>#N/A</v>
      </c>
      <c r="U50" s="80" t="s">
        <v>21</v>
      </c>
      <c r="V50" s="81" t="e">
        <v>#N/A</v>
      </c>
    </row>
    <row r="51" spans="1:22" ht="13.5" customHeight="1" x14ac:dyDescent="0.2">
      <c r="A51" s="19"/>
      <c r="B51" s="82" t="e">
        <f>C57</f>
        <v>#N/A</v>
      </c>
      <c r="C51" s="80" t="s">
        <v>22</v>
      </c>
      <c r="D51" s="81" t="e">
        <v>#N/A</v>
      </c>
      <c r="E51" s="82" t="e">
        <f>F57</f>
        <v>#N/A</v>
      </c>
      <c r="F51" s="80" t="s">
        <v>22</v>
      </c>
      <c r="G51" s="81" t="e">
        <v>#N/A</v>
      </c>
      <c r="H51" s="82" t="e">
        <f>I57</f>
        <v>#N/A</v>
      </c>
      <c r="I51" s="80" t="s">
        <v>22</v>
      </c>
      <c r="J51" s="102" t="e">
        <v>#N/A</v>
      </c>
      <c r="K51" s="82" t="e">
        <f>L57</f>
        <v>#N/A</v>
      </c>
      <c r="L51" s="80" t="s">
        <v>22</v>
      </c>
      <c r="M51" s="81" t="e">
        <v>#N/A</v>
      </c>
      <c r="N51" s="82" t="e">
        <f>O57</f>
        <v>#N/A</v>
      </c>
      <c r="O51" s="80" t="s">
        <v>22</v>
      </c>
      <c r="P51" s="81" t="e">
        <v>#N/A</v>
      </c>
      <c r="Q51" s="82" t="e">
        <f>R57</f>
        <v>#N/A</v>
      </c>
      <c r="R51" s="80" t="s">
        <v>22</v>
      </c>
      <c r="S51" s="81" t="e">
        <v>#N/A</v>
      </c>
      <c r="T51" s="82" t="e">
        <f>U57</f>
        <v>#N/A</v>
      </c>
      <c r="U51" s="80" t="s">
        <v>22</v>
      </c>
      <c r="V51" s="81" t="e">
        <v>#N/A</v>
      </c>
    </row>
    <row r="52" spans="1:22" ht="13.5" customHeight="1" x14ac:dyDescent="0.2">
      <c r="A52" s="19"/>
      <c r="B52" s="82">
        <f>1</f>
        <v>1</v>
      </c>
      <c r="C52" s="80" t="s">
        <v>23</v>
      </c>
      <c r="D52" s="81">
        <v>1</v>
      </c>
      <c r="E52" s="82">
        <f>1</f>
        <v>1</v>
      </c>
      <c r="F52" s="80" t="s">
        <v>23</v>
      </c>
      <c r="G52" s="81">
        <v>1</v>
      </c>
      <c r="H52" s="82">
        <f>1</f>
        <v>1</v>
      </c>
      <c r="I52" s="80" t="s">
        <v>23</v>
      </c>
      <c r="J52" s="102">
        <v>1</v>
      </c>
      <c r="K52" s="82">
        <f>1</f>
        <v>1</v>
      </c>
      <c r="L52" s="80" t="s">
        <v>23</v>
      </c>
      <c r="M52" s="81">
        <v>1</v>
      </c>
      <c r="N52" s="82">
        <f>1</f>
        <v>1</v>
      </c>
      <c r="O52" s="80" t="s">
        <v>23</v>
      </c>
      <c r="P52" s="81">
        <v>1</v>
      </c>
      <c r="Q52" s="82">
        <f>1</f>
        <v>1</v>
      </c>
      <c r="R52" s="80" t="s">
        <v>23</v>
      </c>
      <c r="S52" s="81">
        <v>1</v>
      </c>
      <c r="T52" s="82">
        <f>1</f>
        <v>1</v>
      </c>
      <c r="U52" s="80" t="s">
        <v>23</v>
      </c>
      <c r="V52" s="81">
        <v>1</v>
      </c>
    </row>
    <row r="53" spans="1:22" ht="13.5" customHeight="1" thickBot="1" x14ac:dyDescent="0.3">
      <c r="A53" s="19"/>
      <c r="B53" s="103"/>
      <c r="C53" s="149" t="s">
        <v>24</v>
      </c>
      <c r="D53" s="104" t="e">
        <f>SQRT(AVERAGE((D57-C57)^2,(D58-C58)^2,(D59-C59)^2,(D60-C60)^2,(D61-C61)^2,(D62-C62)^2,(D63-C63)^2,(D64-C64)^2))</f>
        <v>#N/A</v>
      </c>
      <c r="E53" s="103"/>
      <c r="F53" s="149" t="s">
        <v>24</v>
      </c>
      <c r="G53" s="104" t="e">
        <f>SQRT(AVERAGE((G57-F57)^2,(G58-F58)^2,(G59-F59)^2,(G60-F60)^2,(G61-F61)^2,(G62-F62)^2,(G63-F63)^2,(G64-F64)^2))</f>
        <v>#N/A</v>
      </c>
      <c r="H53" s="103"/>
      <c r="I53" s="149" t="s">
        <v>24</v>
      </c>
      <c r="J53" s="105" t="e">
        <f>SQRT(AVERAGE((J57-I57)^2,(J58-I58)^2,(J59-I59)^2,(J60-I60)^2,(J61-I61)^2,(J62-I62)^2,(J63-I63)^2,(J64-I64)^2))</f>
        <v>#N/A</v>
      </c>
      <c r="K53" s="103"/>
      <c r="L53" s="149" t="s">
        <v>24</v>
      </c>
      <c r="M53" s="104" t="e">
        <f>SQRT(AVERAGE((M57-L57)^2,(M58-L58)^2,(M59-L59)^2,(M60-L60)^2,(M61-L61)^2,(M62-L62)^2,(M63-L63)^2,(M64-L64)^2))</f>
        <v>#N/A</v>
      </c>
      <c r="N53" s="103"/>
      <c r="O53" s="149" t="s">
        <v>24</v>
      </c>
      <c r="P53" s="104" t="e">
        <f>SQRT(AVERAGE((P57-O57)^2,(P58-O58)^2,(P59-O59)^2,(P60-O60)^2,(P61-O61)^2,(P62-O62)^2,(P63-O63)^2,(P64-O64)^2))</f>
        <v>#N/A</v>
      </c>
      <c r="Q53" s="103"/>
      <c r="R53" s="149" t="s">
        <v>24</v>
      </c>
      <c r="S53" s="104" t="e">
        <f>SQRT(AVERAGE((S57-R57)^2,(S58-R58)^2,(S59-R59)^2,(S60-R60)^2,(S61-R61)^2,(S62-R62)^2,(S63-R63)^2,(S64-R64)^2))</f>
        <v>#N/A</v>
      </c>
      <c r="T53" s="103"/>
      <c r="U53" s="149" t="s">
        <v>24</v>
      </c>
      <c r="V53" s="104" t="e">
        <f>SQRT(AVERAGE((V57-U57)^2,(V58-U58)^2,(V59-U59)^2,(V60-U60)^2,(V61-U61)^2,(V62-U62)^2,(V63-U63)^2,(V64-U64)^2))</f>
        <v>#N/A</v>
      </c>
    </row>
    <row r="54" spans="1:22" ht="13.5" customHeight="1" thickBot="1" x14ac:dyDescent="0.3">
      <c r="A54" s="13" t="s">
        <v>82</v>
      </c>
      <c r="B54" s="86" t="e">
        <f>I1</f>
        <v>#N/A</v>
      </c>
      <c r="C54" s="85"/>
      <c r="D54" s="81"/>
      <c r="E54" s="86" t="e">
        <f>J1</f>
        <v>#N/A</v>
      </c>
      <c r="F54" s="85"/>
      <c r="G54" s="81"/>
      <c r="H54" s="86" t="e">
        <f>K1</f>
        <v>#N/A</v>
      </c>
      <c r="I54" s="85"/>
      <c r="J54" s="102"/>
      <c r="K54" s="86" t="e">
        <f>L1</f>
        <v>#N/A</v>
      </c>
      <c r="L54" s="85"/>
      <c r="M54" s="81"/>
      <c r="N54" s="86" t="e">
        <f>M1</f>
        <v>#N/A</v>
      </c>
      <c r="O54" s="85"/>
      <c r="P54" s="81"/>
      <c r="Q54" s="86" t="e">
        <f>N1</f>
        <v>#N/A</v>
      </c>
      <c r="R54" s="85"/>
      <c r="S54" s="81"/>
      <c r="T54" s="86" t="e">
        <f>O1</f>
        <v>#N/A</v>
      </c>
      <c r="U54" s="85"/>
      <c r="V54" s="81"/>
    </row>
    <row r="55" spans="1:22" ht="13.5" customHeight="1" thickBot="1" x14ac:dyDescent="0.25">
      <c r="A55" s="13" t="s">
        <v>83</v>
      </c>
      <c r="B55" s="86" t="e">
        <f>I2</f>
        <v>#N/A</v>
      </c>
      <c r="C55" s="75"/>
      <c r="D55" s="106"/>
      <c r="E55" s="86" t="e">
        <f>J2</f>
        <v>#N/A</v>
      </c>
      <c r="F55" s="75"/>
      <c r="G55" s="106"/>
      <c r="H55" s="86" t="e">
        <f>K2</f>
        <v>#N/A</v>
      </c>
      <c r="I55" s="75"/>
      <c r="J55" s="75"/>
      <c r="K55" s="86" t="e">
        <f>L2</f>
        <v>#N/A</v>
      </c>
      <c r="L55" s="75"/>
      <c r="M55" s="106"/>
      <c r="N55" s="86" t="e">
        <f>M2</f>
        <v>#N/A</v>
      </c>
      <c r="O55" s="75"/>
      <c r="P55" s="106"/>
      <c r="Q55" s="86" t="e">
        <f>N2</f>
        <v>#N/A</v>
      </c>
      <c r="S55" s="90"/>
      <c r="T55" s="86" t="e">
        <f>O2</f>
        <v>#N/A</v>
      </c>
      <c r="V55" s="90"/>
    </row>
    <row r="56" spans="1:22" ht="13.5" customHeight="1" x14ac:dyDescent="0.2">
      <c r="B56" s="91" t="str">
        <f>I3</f>
        <v>Target08</v>
      </c>
      <c r="C56" s="92" t="s">
        <v>10</v>
      </c>
      <c r="D56" s="107" t="s">
        <v>25</v>
      </c>
      <c r="E56" s="91" t="str">
        <f>J3</f>
        <v>Target09</v>
      </c>
      <c r="F56" s="92" t="s">
        <v>11</v>
      </c>
      <c r="G56" s="107" t="s">
        <v>25</v>
      </c>
      <c r="H56" s="91" t="str">
        <f>K3</f>
        <v>Target10</v>
      </c>
      <c r="I56" s="92" t="s">
        <v>10</v>
      </c>
      <c r="J56" s="107" t="s">
        <v>25</v>
      </c>
      <c r="K56" s="91" t="str">
        <f>L3</f>
        <v>Target11</v>
      </c>
      <c r="L56" s="108" t="s">
        <v>10</v>
      </c>
      <c r="M56" s="107" t="s">
        <v>25</v>
      </c>
      <c r="N56" s="91" t="str">
        <f>M3</f>
        <v>Target12</v>
      </c>
      <c r="O56" s="108" t="s">
        <v>10</v>
      </c>
      <c r="P56" s="107" t="s">
        <v>25</v>
      </c>
      <c r="Q56" s="91" t="str">
        <f>N3</f>
        <v>Target13</v>
      </c>
      <c r="R56" s="108" t="s">
        <v>10</v>
      </c>
      <c r="S56" s="107" t="s">
        <v>25</v>
      </c>
      <c r="T56" s="91" t="str">
        <f>O3</f>
        <v>Target14</v>
      </c>
      <c r="U56" s="108" t="s">
        <v>10</v>
      </c>
      <c r="V56" s="109" t="s">
        <v>25</v>
      </c>
    </row>
    <row r="57" spans="1:22" ht="13.5" customHeight="1" x14ac:dyDescent="0.2">
      <c r="A57" s="19" t="s">
        <v>2</v>
      </c>
      <c r="B57" s="94" t="e">
        <f>I4</f>
        <v>#N/A</v>
      </c>
      <c r="C57" s="95" t="e">
        <f t="shared" ref="C57:C64" si="21">I5</f>
        <v>#N/A</v>
      </c>
      <c r="D57" s="110" t="e">
        <f>$D$51+($D$48-$D$51)/(1+(B57/$D$50)^$D$49)^$D$52</f>
        <v>#N/A</v>
      </c>
      <c r="E57" s="94" t="e">
        <f>J4</f>
        <v>#N/A</v>
      </c>
      <c r="F57" s="95" t="e">
        <f t="shared" ref="F57:F64" si="22">J5</f>
        <v>#N/A</v>
      </c>
      <c r="G57" s="110" t="e">
        <f>$G$51+($G$48-$G$51)/(1+(E57/$G$50)^$G$49)^$G$52</f>
        <v>#N/A</v>
      </c>
      <c r="H57" s="94" t="e">
        <f>K4</f>
        <v>#N/A</v>
      </c>
      <c r="I57" s="95" t="e">
        <f t="shared" ref="I57:I64" si="23">K5</f>
        <v>#N/A</v>
      </c>
      <c r="J57" s="110" t="e">
        <f>$J$51+($J$48-$J$51)/(1+(H57/$J$50)^$J$49)^$J$52</f>
        <v>#N/A</v>
      </c>
      <c r="K57" s="94" t="e">
        <f>L4</f>
        <v>#N/A</v>
      </c>
      <c r="L57" s="95" t="e">
        <f t="shared" ref="L57:L64" si="24">L5</f>
        <v>#N/A</v>
      </c>
      <c r="M57" s="110" t="e">
        <f>$M$51+($M$48-$M$51)/(1+(K57/$M$50)^$M$49)^$M$52</f>
        <v>#N/A</v>
      </c>
      <c r="N57" s="94" t="e">
        <f>M4</f>
        <v>#N/A</v>
      </c>
      <c r="O57" s="95" t="e">
        <f t="shared" ref="O57:O64" si="25">M5</f>
        <v>#N/A</v>
      </c>
      <c r="P57" s="110" t="e">
        <f>$P$51+($P$48-$P$51)/(1+(N57/$P$50)^$P$49)^$P$52</f>
        <v>#N/A</v>
      </c>
      <c r="Q57" s="94" t="e">
        <f>N4</f>
        <v>#N/A</v>
      </c>
      <c r="R57" s="95" t="e">
        <f t="shared" ref="R57:R64" si="26">N5</f>
        <v>#N/A</v>
      </c>
      <c r="S57" s="110" t="e">
        <f>$S$51+($S$48-$S$51)/(1+(Q57/$S$50)^$S$49)^$S$52</f>
        <v>#N/A</v>
      </c>
      <c r="T57" s="94" t="e">
        <f>O4</f>
        <v>#N/A</v>
      </c>
      <c r="U57" s="95" t="e">
        <f t="shared" ref="U57:U64" si="27">O5</f>
        <v>#N/A</v>
      </c>
      <c r="V57" s="96" t="e">
        <f>$V$51+($V$48-$V$51)/(1+(T57/$V$50)^$V$49)^$V$52</f>
        <v>#N/A</v>
      </c>
    </row>
    <row r="58" spans="1:22" ht="13.5" customHeight="1" x14ac:dyDescent="0.2">
      <c r="A58" s="19" t="s">
        <v>3</v>
      </c>
      <c r="B58" s="94" t="e">
        <f t="shared" ref="B58:B63" si="28">B57/3</f>
        <v>#N/A</v>
      </c>
      <c r="C58" s="95" t="e">
        <f t="shared" si="21"/>
        <v>#N/A</v>
      </c>
      <c r="D58" s="110" t="e">
        <f t="shared" ref="D58:D64" si="29">$D$51+($D$48-$D$51)/(1+(B58/$D$50)^$D$49)^$D$52</f>
        <v>#N/A</v>
      </c>
      <c r="E58" s="94" t="e">
        <f t="shared" ref="E58:E63" si="30">E57/3</f>
        <v>#N/A</v>
      </c>
      <c r="F58" s="95" t="e">
        <f t="shared" si="22"/>
        <v>#N/A</v>
      </c>
      <c r="G58" s="110" t="e">
        <f t="shared" ref="G58:G64" si="31">$G$51+($G$48-$G$51)/(1+(E58/$G$50)^$G$49)^$G$52</f>
        <v>#N/A</v>
      </c>
      <c r="H58" s="94" t="e">
        <f t="shared" ref="H58:H63" si="32">H57/3</f>
        <v>#N/A</v>
      </c>
      <c r="I58" s="95" t="e">
        <f t="shared" si="23"/>
        <v>#N/A</v>
      </c>
      <c r="J58" s="110" t="e">
        <f t="shared" ref="J58:J64" si="33">$J$51+($J$48-$J$51)/(1+(H58/$J$50)^$J$49)^$J$52</f>
        <v>#N/A</v>
      </c>
      <c r="K58" s="94" t="e">
        <f t="shared" ref="K58:K63" si="34">K57/3</f>
        <v>#N/A</v>
      </c>
      <c r="L58" s="95" t="e">
        <f t="shared" si="24"/>
        <v>#N/A</v>
      </c>
      <c r="M58" s="110" t="e">
        <f t="shared" ref="M58:M64" si="35">$M$51+($M$48-$M$51)/(1+(K58/$M$50)^$M$49)^$M$52</f>
        <v>#N/A</v>
      </c>
      <c r="N58" s="94" t="e">
        <f t="shared" ref="N58:N63" si="36">N57/3</f>
        <v>#N/A</v>
      </c>
      <c r="O58" s="95" t="e">
        <f t="shared" si="25"/>
        <v>#N/A</v>
      </c>
      <c r="P58" s="110" t="e">
        <f t="shared" ref="P58:P64" si="37">$P$51+($P$48-$P$51)/(1+(N58/$P$50)^$P$49)^$P$52</f>
        <v>#N/A</v>
      </c>
      <c r="Q58" s="94" t="e">
        <f t="shared" ref="Q58:Q63" si="38">Q57/3</f>
        <v>#N/A</v>
      </c>
      <c r="R58" s="95" t="e">
        <f t="shared" si="26"/>
        <v>#N/A</v>
      </c>
      <c r="S58" s="110" t="e">
        <f t="shared" ref="S58:S64" si="39">$S$51+($S$48-$S$51)/(1+(Q58/$S$50)^$S$49)^$S$52</f>
        <v>#N/A</v>
      </c>
      <c r="T58" s="94" t="e">
        <f t="shared" ref="T58:T63" si="40">T57/3</f>
        <v>#N/A</v>
      </c>
      <c r="U58" s="95" t="e">
        <f t="shared" si="27"/>
        <v>#N/A</v>
      </c>
      <c r="V58" s="96" t="e">
        <f t="shared" ref="V58:V64" si="41">$V$51+($V$48-$V$51)/(1+(T58/$V$50)^$V$49)^$V$52</f>
        <v>#N/A</v>
      </c>
    </row>
    <row r="59" spans="1:22" ht="13.5" customHeight="1" x14ac:dyDescent="0.2">
      <c r="A59" s="19" t="s">
        <v>4</v>
      </c>
      <c r="B59" s="94" t="e">
        <f t="shared" si="28"/>
        <v>#N/A</v>
      </c>
      <c r="C59" s="95" t="e">
        <f t="shared" si="21"/>
        <v>#N/A</v>
      </c>
      <c r="D59" s="110" t="e">
        <f t="shared" si="29"/>
        <v>#N/A</v>
      </c>
      <c r="E59" s="94" t="e">
        <f t="shared" si="30"/>
        <v>#N/A</v>
      </c>
      <c r="F59" s="95" t="e">
        <f t="shared" si="22"/>
        <v>#N/A</v>
      </c>
      <c r="G59" s="110" t="e">
        <f t="shared" si="31"/>
        <v>#N/A</v>
      </c>
      <c r="H59" s="94" t="e">
        <f t="shared" si="32"/>
        <v>#N/A</v>
      </c>
      <c r="I59" s="95" t="e">
        <f t="shared" si="23"/>
        <v>#N/A</v>
      </c>
      <c r="J59" s="110" t="e">
        <f t="shared" si="33"/>
        <v>#N/A</v>
      </c>
      <c r="K59" s="94" t="e">
        <f t="shared" si="34"/>
        <v>#N/A</v>
      </c>
      <c r="L59" s="95" t="e">
        <f t="shared" si="24"/>
        <v>#N/A</v>
      </c>
      <c r="M59" s="110" t="e">
        <f t="shared" si="35"/>
        <v>#N/A</v>
      </c>
      <c r="N59" s="94" t="e">
        <f t="shared" si="36"/>
        <v>#N/A</v>
      </c>
      <c r="O59" s="95" t="e">
        <f t="shared" si="25"/>
        <v>#N/A</v>
      </c>
      <c r="P59" s="110" t="e">
        <f t="shared" si="37"/>
        <v>#N/A</v>
      </c>
      <c r="Q59" s="94" t="e">
        <f t="shared" si="38"/>
        <v>#N/A</v>
      </c>
      <c r="R59" s="95" t="e">
        <f t="shared" si="26"/>
        <v>#N/A</v>
      </c>
      <c r="S59" s="110" t="e">
        <f t="shared" si="39"/>
        <v>#N/A</v>
      </c>
      <c r="T59" s="94" t="e">
        <f t="shared" si="40"/>
        <v>#N/A</v>
      </c>
      <c r="U59" s="95" t="e">
        <f t="shared" si="27"/>
        <v>#N/A</v>
      </c>
      <c r="V59" s="96" t="e">
        <f t="shared" si="41"/>
        <v>#N/A</v>
      </c>
    </row>
    <row r="60" spans="1:22" ht="13.5" customHeight="1" x14ac:dyDescent="0.2">
      <c r="A60" s="19" t="s">
        <v>5</v>
      </c>
      <c r="B60" s="94" t="e">
        <f t="shared" si="28"/>
        <v>#N/A</v>
      </c>
      <c r="C60" s="95" t="e">
        <f t="shared" si="21"/>
        <v>#N/A</v>
      </c>
      <c r="D60" s="110" t="e">
        <f t="shared" si="29"/>
        <v>#N/A</v>
      </c>
      <c r="E60" s="94" t="e">
        <f t="shared" si="30"/>
        <v>#N/A</v>
      </c>
      <c r="F60" s="95" t="e">
        <f t="shared" si="22"/>
        <v>#N/A</v>
      </c>
      <c r="G60" s="110" t="e">
        <f t="shared" si="31"/>
        <v>#N/A</v>
      </c>
      <c r="H60" s="94" t="e">
        <f t="shared" si="32"/>
        <v>#N/A</v>
      </c>
      <c r="I60" s="95" t="e">
        <f t="shared" si="23"/>
        <v>#N/A</v>
      </c>
      <c r="J60" s="110" t="e">
        <f t="shared" si="33"/>
        <v>#N/A</v>
      </c>
      <c r="K60" s="94" t="e">
        <f t="shared" si="34"/>
        <v>#N/A</v>
      </c>
      <c r="L60" s="95" t="e">
        <f t="shared" si="24"/>
        <v>#N/A</v>
      </c>
      <c r="M60" s="110" t="e">
        <f t="shared" si="35"/>
        <v>#N/A</v>
      </c>
      <c r="N60" s="94" t="e">
        <f t="shared" si="36"/>
        <v>#N/A</v>
      </c>
      <c r="O60" s="95" t="e">
        <f t="shared" si="25"/>
        <v>#N/A</v>
      </c>
      <c r="P60" s="110" t="e">
        <f t="shared" si="37"/>
        <v>#N/A</v>
      </c>
      <c r="Q60" s="94" t="e">
        <f t="shared" si="38"/>
        <v>#N/A</v>
      </c>
      <c r="R60" s="95" t="e">
        <f t="shared" si="26"/>
        <v>#N/A</v>
      </c>
      <c r="S60" s="110" t="e">
        <f t="shared" si="39"/>
        <v>#N/A</v>
      </c>
      <c r="T60" s="94" t="e">
        <f t="shared" si="40"/>
        <v>#N/A</v>
      </c>
      <c r="U60" s="95" t="e">
        <f t="shared" si="27"/>
        <v>#N/A</v>
      </c>
      <c r="V60" s="96" t="e">
        <f t="shared" si="41"/>
        <v>#N/A</v>
      </c>
    </row>
    <row r="61" spans="1:22" ht="13.5" customHeight="1" x14ac:dyDescent="0.2">
      <c r="A61" s="19" t="s">
        <v>6</v>
      </c>
      <c r="B61" s="94" t="e">
        <f t="shared" si="28"/>
        <v>#N/A</v>
      </c>
      <c r="C61" s="95" t="e">
        <f t="shared" si="21"/>
        <v>#N/A</v>
      </c>
      <c r="D61" s="110" t="e">
        <f t="shared" si="29"/>
        <v>#N/A</v>
      </c>
      <c r="E61" s="94" t="e">
        <f t="shared" si="30"/>
        <v>#N/A</v>
      </c>
      <c r="F61" s="95" t="e">
        <f t="shared" si="22"/>
        <v>#N/A</v>
      </c>
      <c r="G61" s="110" t="e">
        <f t="shared" si="31"/>
        <v>#N/A</v>
      </c>
      <c r="H61" s="94" t="e">
        <f t="shared" si="32"/>
        <v>#N/A</v>
      </c>
      <c r="I61" s="95" t="e">
        <f t="shared" si="23"/>
        <v>#N/A</v>
      </c>
      <c r="J61" s="110" t="e">
        <f t="shared" si="33"/>
        <v>#N/A</v>
      </c>
      <c r="K61" s="94" t="e">
        <f t="shared" si="34"/>
        <v>#N/A</v>
      </c>
      <c r="L61" s="95" t="e">
        <f t="shared" si="24"/>
        <v>#N/A</v>
      </c>
      <c r="M61" s="110" t="e">
        <f t="shared" si="35"/>
        <v>#N/A</v>
      </c>
      <c r="N61" s="94" t="e">
        <f t="shared" si="36"/>
        <v>#N/A</v>
      </c>
      <c r="O61" s="95" t="e">
        <f t="shared" si="25"/>
        <v>#N/A</v>
      </c>
      <c r="P61" s="110" t="e">
        <f t="shared" si="37"/>
        <v>#N/A</v>
      </c>
      <c r="Q61" s="94" t="e">
        <f t="shared" si="38"/>
        <v>#N/A</v>
      </c>
      <c r="R61" s="95" t="e">
        <f t="shared" si="26"/>
        <v>#N/A</v>
      </c>
      <c r="S61" s="110" t="e">
        <f t="shared" si="39"/>
        <v>#N/A</v>
      </c>
      <c r="T61" s="94" t="e">
        <f t="shared" si="40"/>
        <v>#N/A</v>
      </c>
      <c r="U61" s="95" t="e">
        <f t="shared" si="27"/>
        <v>#N/A</v>
      </c>
      <c r="V61" s="96" t="e">
        <f t="shared" si="41"/>
        <v>#N/A</v>
      </c>
    </row>
    <row r="62" spans="1:22" ht="13.5" customHeight="1" x14ac:dyDescent="0.2">
      <c r="A62" s="19" t="s">
        <v>7</v>
      </c>
      <c r="B62" s="94" t="e">
        <f t="shared" si="28"/>
        <v>#N/A</v>
      </c>
      <c r="C62" s="95" t="e">
        <f t="shared" si="21"/>
        <v>#N/A</v>
      </c>
      <c r="D62" s="110" t="e">
        <f t="shared" si="29"/>
        <v>#N/A</v>
      </c>
      <c r="E62" s="94" t="e">
        <f t="shared" si="30"/>
        <v>#N/A</v>
      </c>
      <c r="F62" s="95" t="e">
        <f t="shared" si="22"/>
        <v>#N/A</v>
      </c>
      <c r="G62" s="110" t="e">
        <f t="shared" si="31"/>
        <v>#N/A</v>
      </c>
      <c r="H62" s="94" t="e">
        <f t="shared" si="32"/>
        <v>#N/A</v>
      </c>
      <c r="I62" s="95" t="e">
        <f t="shared" si="23"/>
        <v>#N/A</v>
      </c>
      <c r="J62" s="110" t="e">
        <f t="shared" si="33"/>
        <v>#N/A</v>
      </c>
      <c r="K62" s="94" t="e">
        <f t="shared" si="34"/>
        <v>#N/A</v>
      </c>
      <c r="L62" s="95" t="e">
        <f t="shared" si="24"/>
        <v>#N/A</v>
      </c>
      <c r="M62" s="110" t="e">
        <f t="shared" si="35"/>
        <v>#N/A</v>
      </c>
      <c r="N62" s="94" t="e">
        <f t="shared" si="36"/>
        <v>#N/A</v>
      </c>
      <c r="O62" s="95" t="e">
        <f t="shared" si="25"/>
        <v>#N/A</v>
      </c>
      <c r="P62" s="110" t="e">
        <f t="shared" si="37"/>
        <v>#N/A</v>
      </c>
      <c r="Q62" s="94" t="e">
        <f t="shared" si="38"/>
        <v>#N/A</v>
      </c>
      <c r="R62" s="95" t="e">
        <f t="shared" si="26"/>
        <v>#N/A</v>
      </c>
      <c r="S62" s="110" t="e">
        <f t="shared" si="39"/>
        <v>#N/A</v>
      </c>
      <c r="T62" s="94" t="e">
        <f t="shared" si="40"/>
        <v>#N/A</v>
      </c>
      <c r="U62" s="95" t="e">
        <f t="shared" si="27"/>
        <v>#N/A</v>
      </c>
      <c r="V62" s="96" t="e">
        <f t="shared" si="41"/>
        <v>#N/A</v>
      </c>
    </row>
    <row r="63" spans="1:22" ht="13.5" customHeight="1" x14ac:dyDescent="0.2">
      <c r="A63" s="19" t="s">
        <v>8</v>
      </c>
      <c r="B63" s="94" t="e">
        <f t="shared" si="28"/>
        <v>#N/A</v>
      </c>
      <c r="C63" s="95" t="e">
        <f t="shared" si="21"/>
        <v>#N/A</v>
      </c>
      <c r="D63" s="110" t="e">
        <f t="shared" si="29"/>
        <v>#N/A</v>
      </c>
      <c r="E63" s="94" t="e">
        <f t="shared" si="30"/>
        <v>#N/A</v>
      </c>
      <c r="F63" s="95" t="e">
        <f t="shared" si="22"/>
        <v>#N/A</v>
      </c>
      <c r="G63" s="110" t="e">
        <f t="shared" si="31"/>
        <v>#N/A</v>
      </c>
      <c r="H63" s="94" t="e">
        <f t="shared" si="32"/>
        <v>#N/A</v>
      </c>
      <c r="I63" s="95" t="e">
        <f t="shared" si="23"/>
        <v>#N/A</v>
      </c>
      <c r="J63" s="110" t="e">
        <f t="shared" si="33"/>
        <v>#N/A</v>
      </c>
      <c r="K63" s="94" t="e">
        <f t="shared" si="34"/>
        <v>#N/A</v>
      </c>
      <c r="L63" s="95" t="e">
        <f t="shared" si="24"/>
        <v>#N/A</v>
      </c>
      <c r="M63" s="110" t="e">
        <f t="shared" si="35"/>
        <v>#N/A</v>
      </c>
      <c r="N63" s="94" t="e">
        <f t="shared" si="36"/>
        <v>#N/A</v>
      </c>
      <c r="O63" s="95" t="e">
        <f t="shared" si="25"/>
        <v>#N/A</v>
      </c>
      <c r="P63" s="110" t="e">
        <f t="shared" si="37"/>
        <v>#N/A</v>
      </c>
      <c r="Q63" s="94" t="e">
        <f t="shared" si="38"/>
        <v>#N/A</v>
      </c>
      <c r="R63" s="95" t="e">
        <f t="shared" si="26"/>
        <v>#N/A</v>
      </c>
      <c r="S63" s="110" t="e">
        <f t="shared" si="39"/>
        <v>#N/A</v>
      </c>
      <c r="T63" s="94" t="e">
        <f t="shared" si="40"/>
        <v>#N/A</v>
      </c>
      <c r="U63" s="95" t="e">
        <f t="shared" si="27"/>
        <v>#N/A</v>
      </c>
      <c r="V63" s="96" t="e">
        <f t="shared" si="41"/>
        <v>#N/A</v>
      </c>
    </row>
    <row r="64" spans="1:22" ht="13.5" customHeight="1" thickBot="1" x14ac:dyDescent="0.25">
      <c r="A64" s="19" t="s">
        <v>9</v>
      </c>
      <c r="B64" s="97">
        <v>0</v>
      </c>
      <c r="C64" s="98" t="e">
        <f t="shared" si="21"/>
        <v>#N/A</v>
      </c>
      <c r="D64" s="111" t="e">
        <f t="shared" si="29"/>
        <v>#N/A</v>
      </c>
      <c r="E64" s="97">
        <v>0</v>
      </c>
      <c r="F64" s="98" t="e">
        <f t="shared" si="22"/>
        <v>#N/A</v>
      </c>
      <c r="G64" s="111" t="e">
        <f t="shared" si="31"/>
        <v>#N/A</v>
      </c>
      <c r="H64" s="97">
        <v>0</v>
      </c>
      <c r="I64" s="98" t="e">
        <f t="shared" si="23"/>
        <v>#N/A</v>
      </c>
      <c r="J64" s="111" t="e">
        <f t="shared" si="33"/>
        <v>#N/A</v>
      </c>
      <c r="K64" s="97">
        <v>0</v>
      </c>
      <c r="L64" s="98" t="e">
        <f t="shared" si="24"/>
        <v>#N/A</v>
      </c>
      <c r="M64" s="111" t="e">
        <f t="shared" si="35"/>
        <v>#N/A</v>
      </c>
      <c r="N64" s="97">
        <v>0</v>
      </c>
      <c r="O64" s="98" t="e">
        <f t="shared" si="25"/>
        <v>#N/A</v>
      </c>
      <c r="P64" s="111" t="e">
        <f t="shared" si="37"/>
        <v>#N/A</v>
      </c>
      <c r="Q64" s="97">
        <v>0</v>
      </c>
      <c r="R64" s="98" t="e">
        <f t="shared" si="26"/>
        <v>#N/A</v>
      </c>
      <c r="S64" s="111" t="e">
        <f t="shared" si="39"/>
        <v>#N/A</v>
      </c>
      <c r="T64" s="97">
        <v>0</v>
      </c>
      <c r="U64" s="98" t="e">
        <f t="shared" si="27"/>
        <v>#N/A</v>
      </c>
      <c r="V64" s="99" t="e">
        <f t="shared" si="41"/>
        <v>#N/A</v>
      </c>
    </row>
    <row r="65" spans="1:22" ht="13.5" customHeight="1" x14ac:dyDescent="0.2"/>
    <row r="66" spans="1:22" ht="13.5" customHeight="1" x14ac:dyDescent="0.2"/>
    <row r="67" spans="1:22" ht="13.5" customHeight="1" thickBot="1" x14ac:dyDescent="0.25"/>
    <row r="68" spans="1:22" ht="13.5" customHeight="1" x14ac:dyDescent="0.2">
      <c r="B68" s="76" t="s">
        <v>17</v>
      </c>
      <c r="C68" s="77"/>
      <c r="D68" s="78" t="s">
        <v>18</v>
      </c>
      <c r="E68" s="76" t="s">
        <v>17</v>
      </c>
      <c r="F68" s="77"/>
      <c r="G68" s="78" t="s">
        <v>18</v>
      </c>
      <c r="H68" s="76" t="s">
        <v>17</v>
      </c>
      <c r="I68" s="77"/>
      <c r="J68" s="78" t="s">
        <v>18</v>
      </c>
      <c r="K68" s="76" t="s">
        <v>17</v>
      </c>
      <c r="L68" s="77"/>
      <c r="M68" s="78" t="s">
        <v>18</v>
      </c>
      <c r="N68" s="76" t="s">
        <v>17</v>
      </c>
      <c r="O68" s="77"/>
      <c r="P68" s="78" t="s">
        <v>18</v>
      </c>
      <c r="Q68" s="76" t="s">
        <v>17</v>
      </c>
      <c r="R68" s="77"/>
      <c r="S68" s="78" t="s">
        <v>18</v>
      </c>
      <c r="T68" s="76" t="s">
        <v>17</v>
      </c>
      <c r="U68" s="77"/>
      <c r="V68" s="78" t="s">
        <v>18</v>
      </c>
    </row>
    <row r="69" spans="1:22" ht="13.5" customHeight="1" x14ac:dyDescent="0.2">
      <c r="B69" s="82" t="e">
        <f>B76</f>
        <v>#N/A</v>
      </c>
      <c r="C69" s="80" t="s">
        <v>19</v>
      </c>
      <c r="D69" s="81" t="e">
        <v>#N/A</v>
      </c>
      <c r="E69" s="82" t="e">
        <f>E76</f>
        <v>#N/A</v>
      </c>
      <c r="F69" s="80" t="s">
        <v>19</v>
      </c>
      <c r="G69" s="81" t="e">
        <v>#N/A</v>
      </c>
      <c r="H69" s="82" t="e">
        <f>H76</f>
        <v>#N/A</v>
      </c>
      <c r="I69" s="80" t="s">
        <v>19</v>
      </c>
      <c r="J69" s="81" t="e">
        <v>#N/A</v>
      </c>
      <c r="K69" s="82" t="e">
        <f>K76</f>
        <v>#N/A</v>
      </c>
      <c r="L69" s="80" t="s">
        <v>19</v>
      </c>
      <c r="M69" s="81" t="e">
        <v>#N/A</v>
      </c>
      <c r="N69" s="82" t="e">
        <f>N76</f>
        <v>#N/A</v>
      </c>
      <c r="O69" s="80" t="s">
        <v>19</v>
      </c>
      <c r="P69" s="81" t="e">
        <v>#N/A</v>
      </c>
      <c r="Q69" s="82" t="e">
        <f>Q76</f>
        <v>#N/A</v>
      </c>
      <c r="R69" s="80" t="s">
        <v>19</v>
      </c>
      <c r="S69" s="81" t="e">
        <v>#N/A</v>
      </c>
      <c r="T69" s="82" t="e">
        <f>T76</f>
        <v>#N/A</v>
      </c>
      <c r="U69" s="80" t="s">
        <v>19</v>
      </c>
      <c r="V69" s="81" t="e">
        <v>#N/A</v>
      </c>
    </row>
    <row r="70" spans="1:22" ht="13.5" customHeight="1" x14ac:dyDescent="0.2">
      <c r="B70" s="82">
        <f>1</f>
        <v>1</v>
      </c>
      <c r="C70" s="80" t="s">
        <v>20</v>
      </c>
      <c r="D70" s="81">
        <v>1</v>
      </c>
      <c r="E70" s="82">
        <f>1</f>
        <v>1</v>
      </c>
      <c r="F70" s="80" t="s">
        <v>20</v>
      </c>
      <c r="G70" s="81">
        <v>1</v>
      </c>
      <c r="H70" s="82">
        <f>1</f>
        <v>1</v>
      </c>
      <c r="I70" s="80" t="s">
        <v>20</v>
      </c>
      <c r="J70" s="81">
        <v>1</v>
      </c>
      <c r="K70" s="82">
        <f>1</f>
        <v>1</v>
      </c>
      <c r="L70" s="80" t="s">
        <v>20</v>
      </c>
      <c r="M70" s="81">
        <v>1</v>
      </c>
      <c r="N70" s="82">
        <f>1</f>
        <v>1</v>
      </c>
      <c r="O70" s="80" t="s">
        <v>20</v>
      </c>
      <c r="P70" s="81">
        <v>1</v>
      </c>
      <c r="Q70" s="82">
        <f>1</f>
        <v>1</v>
      </c>
      <c r="R70" s="80" t="s">
        <v>20</v>
      </c>
      <c r="S70" s="81">
        <v>1</v>
      </c>
      <c r="T70" s="82">
        <f>1</f>
        <v>1</v>
      </c>
      <c r="U70" s="80" t="s">
        <v>20</v>
      </c>
      <c r="V70" s="81">
        <v>1</v>
      </c>
    </row>
    <row r="71" spans="1:22" ht="13.5" customHeight="1" x14ac:dyDescent="0.2">
      <c r="B71" s="82" t="e">
        <f>B78/2</f>
        <v>#N/A</v>
      </c>
      <c r="C71" s="80" t="s">
        <v>21</v>
      </c>
      <c r="D71" s="81" t="e">
        <v>#N/A</v>
      </c>
      <c r="E71" s="82" t="e">
        <f>E78/2</f>
        <v>#N/A</v>
      </c>
      <c r="F71" s="80" t="s">
        <v>21</v>
      </c>
      <c r="G71" s="81" t="e">
        <v>#N/A</v>
      </c>
      <c r="H71" s="82" t="e">
        <f>H78/2</f>
        <v>#N/A</v>
      </c>
      <c r="I71" s="80" t="s">
        <v>21</v>
      </c>
      <c r="J71" s="81" t="e">
        <v>#N/A</v>
      </c>
      <c r="K71" s="82" t="e">
        <f>K78/2</f>
        <v>#N/A</v>
      </c>
      <c r="L71" s="80" t="s">
        <v>21</v>
      </c>
      <c r="M71" s="81" t="e">
        <v>#N/A</v>
      </c>
      <c r="N71" s="82" t="e">
        <f>N78/2</f>
        <v>#N/A</v>
      </c>
      <c r="O71" s="80" t="s">
        <v>21</v>
      </c>
      <c r="P71" s="81" t="e">
        <v>#N/A</v>
      </c>
      <c r="Q71" s="82" t="e">
        <f>Q78/2</f>
        <v>#N/A</v>
      </c>
      <c r="R71" s="80" t="s">
        <v>21</v>
      </c>
      <c r="S71" s="81" t="e">
        <v>#N/A</v>
      </c>
      <c r="T71" s="82" t="e">
        <f>T78/2</f>
        <v>#N/A</v>
      </c>
      <c r="U71" s="80" t="s">
        <v>21</v>
      </c>
      <c r="V71" s="81" t="e">
        <v>#N/A</v>
      </c>
    </row>
    <row r="72" spans="1:22" ht="13.5" customHeight="1" x14ac:dyDescent="0.2">
      <c r="B72" s="82" t="e">
        <f>C78</f>
        <v>#N/A</v>
      </c>
      <c r="C72" s="80" t="s">
        <v>22</v>
      </c>
      <c r="D72" s="81" t="e">
        <v>#N/A</v>
      </c>
      <c r="E72" s="82" t="e">
        <f>F78</f>
        <v>#N/A</v>
      </c>
      <c r="F72" s="80" t="s">
        <v>22</v>
      </c>
      <c r="G72" s="81" t="e">
        <v>#N/A</v>
      </c>
      <c r="H72" s="82" t="e">
        <f>I78</f>
        <v>#N/A</v>
      </c>
      <c r="I72" s="80" t="s">
        <v>22</v>
      </c>
      <c r="J72" s="81" t="e">
        <v>#N/A</v>
      </c>
      <c r="K72" s="82" t="e">
        <f>L78</f>
        <v>#N/A</v>
      </c>
      <c r="L72" s="80" t="s">
        <v>22</v>
      </c>
      <c r="M72" s="81" t="e">
        <v>#N/A</v>
      </c>
      <c r="N72" s="82" t="e">
        <f>O78</f>
        <v>#N/A</v>
      </c>
      <c r="O72" s="80" t="s">
        <v>22</v>
      </c>
      <c r="P72" s="81" t="e">
        <v>#N/A</v>
      </c>
      <c r="Q72" s="82" t="e">
        <f>R78</f>
        <v>#N/A</v>
      </c>
      <c r="R72" s="80" t="s">
        <v>22</v>
      </c>
      <c r="S72" s="81" t="e">
        <v>#N/A</v>
      </c>
      <c r="T72" s="82" t="e">
        <f>U78</f>
        <v>#N/A</v>
      </c>
      <c r="U72" s="80" t="s">
        <v>22</v>
      </c>
      <c r="V72" s="81" t="e">
        <v>#N/A</v>
      </c>
    </row>
    <row r="73" spans="1:22" ht="13.5" customHeight="1" x14ac:dyDescent="0.2">
      <c r="B73" s="82">
        <f>1</f>
        <v>1</v>
      </c>
      <c r="C73" s="80" t="s">
        <v>23</v>
      </c>
      <c r="D73" s="81">
        <v>1</v>
      </c>
      <c r="E73" s="82">
        <f>1</f>
        <v>1</v>
      </c>
      <c r="F73" s="80" t="s">
        <v>23</v>
      </c>
      <c r="G73" s="81">
        <v>1</v>
      </c>
      <c r="H73" s="82">
        <f>1</f>
        <v>1</v>
      </c>
      <c r="I73" s="80" t="s">
        <v>23</v>
      </c>
      <c r="J73" s="81">
        <v>1</v>
      </c>
      <c r="K73" s="82">
        <f>1</f>
        <v>1</v>
      </c>
      <c r="L73" s="80" t="s">
        <v>23</v>
      </c>
      <c r="M73" s="81">
        <v>1</v>
      </c>
      <c r="N73" s="82">
        <f>1</f>
        <v>1</v>
      </c>
      <c r="O73" s="80" t="s">
        <v>23</v>
      </c>
      <c r="P73" s="81">
        <v>1</v>
      </c>
      <c r="Q73" s="82">
        <f>1</f>
        <v>1</v>
      </c>
      <c r="R73" s="80" t="s">
        <v>23</v>
      </c>
      <c r="S73" s="81">
        <v>1</v>
      </c>
      <c r="T73" s="82">
        <f>1</f>
        <v>1</v>
      </c>
      <c r="U73" s="80" t="s">
        <v>23</v>
      </c>
      <c r="V73" s="81">
        <v>1</v>
      </c>
    </row>
    <row r="74" spans="1:22" ht="13.5" customHeight="1" thickBot="1" x14ac:dyDescent="0.3">
      <c r="B74" s="103"/>
      <c r="C74" s="149" t="s">
        <v>24</v>
      </c>
      <c r="D74" s="104" t="e">
        <f>SQRT(AVERAGE((D78-C78)^2,(D79-C79)^2,(D80-C80)^2,(D81-C81)^2,(D82-C82)^2,(D83-C83)^2,(D84-C84)^2,(D85-C85)^2))</f>
        <v>#N/A</v>
      </c>
      <c r="E74" s="103"/>
      <c r="F74" s="149" t="s">
        <v>24</v>
      </c>
      <c r="G74" s="104" t="e">
        <f>SQRT(AVERAGE((G78-F78)^2,(G79-F79)^2,(G80-F80)^2,(G81-F81)^2,(G82-F82)^2,(G83-F83)^2,(G84-F84)^2,(G85-F85)^2))</f>
        <v>#N/A</v>
      </c>
      <c r="H74" s="103"/>
      <c r="I74" s="149" t="s">
        <v>24</v>
      </c>
      <c r="J74" s="104" t="e">
        <f>SQRT(AVERAGE((J78-I78)^2,(J79-I79)^2,(J80-I80)^2,(J81-I81)^2,(J82-I82)^2,(J83-I83)^2,(J84-I84)^2,(J85-I85)^2))</f>
        <v>#N/A</v>
      </c>
      <c r="K74" s="103"/>
      <c r="L74" s="149" t="s">
        <v>24</v>
      </c>
      <c r="M74" s="104" t="e">
        <f>SQRT(AVERAGE((M78-L78)^2,(M79-L79)^2,(M80-L80)^2,(M81-L81)^2,(M82-L82)^2,(M83-L83)^2,(M84-L84)^2,(M85-L85)^2))</f>
        <v>#N/A</v>
      </c>
      <c r="N74" s="103"/>
      <c r="O74" s="149" t="s">
        <v>24</v>
      </c>
      <c r="P74" s="104" t="e">
        <f>SQRT(AVERAGE((P78-O78)^2,(P79-O79)^2,(P80-O80)^2,(P81-O81)^2,(P82-O82)^2,(P83-O83)^2,(P84-O84)^2,(P85-O85)^2))</f>
        <v>#N/A</v>
      </c>
      <c r="Q74" s="103"/>
      <c r="R74" s="149" t="s">
        <v>24</v>
      </c>
      <c r="S74" s="104" t="e">
        <f>SQRT(AVERAGE((S78-R78)^2,(S79-R79)^2,(S80-R80)^2,(S81-R81)^2,(S82-R82)^2,(S83-R83)^2,(S84-R84)^2,(S85-R85)^2))</f>
        <v>#N/A</v>
      </c>
      <c r="T74" s="103"/>
      <c r="U74" s="149" t="s">
        <v>24</v>
      </c>
      <c r="V74" s="104" t="e">
        <f>SQRT(AVERAGE((V78-U78)^2,(V79-U79)^2,(V80-U80)^2,(V81-U81)^2,(V82-U82)^2,(V83-U83)^2,(V84-U84)^2,(V85-U85)^2))</f>
        <v>#N/A</v>
      </c>
    </row>
    <row r="75" spans="1:22" ht="13.5" customHeight="1" thickBot="1" x14ac:dyDescent="0.3">
      <c r="A75" s="13" t="s">
        <v>82</v>
      </c>
      <c r="B75" s="86" t="e">
        <f>P1</f>
        <v>#N/A</v>
      </c>
      <c r="C75" s="85"/>
      <c r="D75" s="81"/>
      <c r="E75" s="86" t="e">
        <f>Q1</f>
        <v>#N/A</v>
      </c>
      <c r="F75" s="85"/>
      <c r="G75" s="81"/>
      <c r="H75" s="86" t="e">
        <f>R1</f>
        <v>#N/A</v>
      </c>
      <c r="I75" s="85"/>
      <c r="J75" s="81"/>
      <c r="K75" s="86" t="e">
        <f>S1</f>
        <v>#N/A</v>
      </c>
      <c r="L75" s="85"/>
      <c r="M75" s="81"/>
      <c r="N75" s="86" t="e">
        <f>T1</f>
        <v>#N/A</v>
      </c>
      <c r="O75" s="85"/>
      <c r="P75" s="81"/>
      <c r="Q75" s="86" t="e">
        <f>U1</f>
        <v>#N/A</v>
      </c>
      <c r="R75" s="85"/>
      <c r="S75" s="81"/>
      <c r="T75" s="88" t="e">
        <f>V1</f>
        <v>#N/A</v>
      </c>
      <c r="U75" s="85"/>
      <c r="V75" s="81"/>
    </row>
    <row r="76" spans="1:22" ht="13.5" customHeight="1" thickBot="1" x14ac:dyDescent="0.25">
      <c r="A76" s="13" t="s">
        <v>83</v>
      </c>
      <c r="B76" s="86" t="e">
        <f>P2</f>
        <v>#N/A</v>
      </c>
      <c r="C76" s="75"/>
      <c r="D76" s="106"/>
      <c r="E76" s="86" t="e">
        <f>Q2</f>
        <v>#N/A</v>
      </c>
      <c r="F76" s="75"/>
      <c r="G76" s="106"/>
      <c r="H76" s="86" t="e">
        <f>R2</f>
        <v>#N/A</v>
      </c>
      <c r="I76" s="75"/>
      <c r="J76" s="106"/>
      <c r="K76" s="86" t="e">
        <f>S2</f>
        <v>#N/A</v>
      </c>
      <c r="L76" s="75"/>
      <c r="M76" s="106"/>
      <c r="N76" s="86" t="e">
        <f>T2</f>
        <v>#N/A</v>
      </c>
      <c r="O76" s="75"/>
      <c r="P76" s="106"/>
      <c r="Q76" s="86" t="e">
        <f>U2</f>
        <v>#N/A</v>
      </c>
      <c r="R76" s="75"/>
      <c r="S76" s="106"/>
      <c r="T76" s="88" t="e">
        <f>V2</f>
        <v>#N/A</v>
      </c>
      <c r="U76" s="75"/>
      <c r="V76" s="106"/>
    </row>
    <row r="77" spans="1:22" ht="13.5" customHeight="1" x14ac:dyDescent="0.2">
      <c r="B77" s="91" t="str">
        <f>P3</f>
        <v>Target15</v>
      </c>
      <c r="C77" s="92" t="s">
        <v>10</v>
      </c>
      <c r="D77" s="109" t="s">
        <v>25</v>
      </c>
      <c r="E77" s="91" t="str">
        <f>Q3</f>
        <v>Target16</v>
      </c>
      <c r="F77" s="92" t="s">
        <v>10</v>
      </c>
      <c r="G77" s="109" t="s">
        <v>25</v>
      </c>
      <c r="H77" s="91" t="str">
        <f>R3</f>
        <v>Target17</v>
      </c>
      <c r="I77" s="92" t="s">
        <v>10</v>
      </c>
      <c r="J77" s="107" t="s">
        <v>25</v>
      </c>
      <c r="K77" s="91" t="str">
        <f>S3</f>
        <v>Target18</v>
      </c>
      <c r="L77" s="92" t="s">
        <v>10</v>
      </c>
      <c r="M77" s="107" t="s">
        <v>25</v>
      </c>
      <c r="N77" s="91" t="str">
        <f>T3</f>
        <v>Target19</v>
      </c>
      <c r="O77" s="92" t="s">
        <v>10</v>
      </c>
      <c r="P77" s="109" t="s">
        <v>25</v>
      </c>
      <c r="Q77" s="91" t="str">
        <f>U3</f>
        <v>Target20</v>
      </c>
      <c r="R77" s="92" t="s">
        <v>10</v>
      </c>
      <c r="S77" s="109" t="s">
        <v>25</v>
      </c>
      <c r="T77" s="112" t="str">
        <f>V3</f>
        <v>Target21</v>
      </c>
      <c r="U77" s="92" t="s">
        <v>10</v>
      </c>
      <c r="V77" s="109" t="s">
        <v>25</v>
      </c>
    </row>
    <row r="78" spans="1:22" ht="13.5" customHeight="1" x14ac:dyDescent="0.2">
      <c r="A78" s="19" t="s">
        <v>2</v>
      </c>
      <c r="B78" s="94" t="e">
        <f>P4</f>
        <v>#N/A</v>
      </c>
      <c r="C78" s="95" t="e">
        <f t="shared" ref="C78:C85" si="42">P5</f>
        <v>#N/A</v>
      </c>
      <c r="D78" s="96" t="e">
        <f>$D$72+($D$69-$D$72)/(1+(B78/$D$71)^$D$70)^$D$73</f>
        <v>#N/A</v>
      </c>
      <c r="E78" s="94" t="e">
        <f>Q4</f>
        <v>#N/A</v>
      </c>
      <c r="F78" s="95" t="e">
        <f t="shared" ref="F78:F85" si="43">Q5</f>
        <v>#N/A</v>
      </c>
      <c r="G78" s="96" t="e">
        <f>$G$72+($G$69-$G$72)/(1+(E78/$G$71)^$G$70)^$G$73</f>
        <v>#N/A</v>
      </c>
      <c r="H78" s="94" t="e">
        <f>R4</f>
        <v>#N/A</v>
      </c>
      <c r="I78" s="95" t="e">
        <f t="shared" ref="I78:I85" si="44">R5</f>
        <v>#N/A</v>
      </c>
      <c r="J78" s="110" t="e">
        <f>$J$72+($J$69-$J$72)/(1+(H78/$J$71)^$J$70)^$J$73</f>
        <v>#N/A</v>
      </c>
      <c r="K78" s="94" t="e">
        <f>S4</f>
        <v>#N/A</v>
      </c>
      <c r="L78" s="95" t="e">
        <f t="shared" ref="L78:L85" si="45">S5</f>
        <v>#N/A</v>
      </c>
      <c r="M78" s="110" t="e">
        <f>$M$72+($M$69-$M$72)/(1+(K78/$M$71)^$M$70)^$M$73</f>
        <v>#N/A</v>
      </c>
      <c r="N78" s="94" t="e">
        <f>T4</f>
        <v>#N/A</v>
      </c>
      <c r="O78" s="95" t="e">
        <f t="shared" ref="O78:O85" si="46">T5</f>
        <v>#N/A</v>
      </c>
      <c r="P78" s="96" t="e">
        <f>$P$72+($P$69-$P$72)/(1+(N78/$P$71)^$P$70)^$P$73</f>
        <v>#N/A</v>
      </c>
      <c r="Q78" s="94" t="e">
        <f>U4</f>
        <v>#N/A</v>
      </c>
      <c r="R78" s="95" t="e">
        <f t="shared" ref="R78:R85" si="47">U5</f>
        <v>#N/A</v>
      </c>
      <c r="S78" s="96" t="e">
        <f>$S$72+($S$69-$S$72)/(1+(Q78/$S$71)^$S$70)^$S$73</f>
        <v>#N/A</v>
      </c>
      <c r="T78" s="94" t="e">
        <f>V4</f>
        <v>#N/A</v>
      </c>
      <c r="U78" s="95" t="e">
        <f t="shared" ref="U78:U85" si="48">V5</f>
        <v>#N/A</v>
      </c>
      <c r="V78" s="96" t="e">
        <f>$V$72+($V$69-$V$72)/(1+(T78/$V$71)^$V$70)^$V$73</f>
        <v>#N/A</v>
      </c>
    </row>
    <row r="79" spans="1:22" ht="13.5" customHeight="1" x14ac:dyDescent="0.2">
      <c r="A79" s="19" t="s">
        <v>3</v>
      </c>
      <c r="B79" s="94" t="e">
        <f t="shared" ref="B79:B84" si="49">B78/3</f>
        <v>#N/A</v>
      </c>
      <c r="C79" s="95" t="e">
        <f t="shared" si="42"/>
        <v>#N/A</v>
      </c>
      <c r="D79" s="96" t="e">
        <f t="shared" ref="D79:D85" si="50">$D$72+($D$69-$D$72)/(1+(B79/$D$71)^$D$70)^$D$73</f>
        <v>#N/A</v>
      </c>
      <c r="E79" s="94" t="e">
        <f t="shared" ref="E79:E84" si="51">E78/3</f>
        <v>#N/A</v>
      </c>
      <c r="F79" s="95" t="e">
        <f t="shared" si="43"/>
        <v>#N/A</v>
      </c>
      <c r="G79" s="96" t="e">
        <f t="shared" ref="G79:G85" si="52">$G$72+($G$69-$G$72)/(1+(E79/$G$71)^$G$70)^$G$73</f>
        <v>#N/A</v>
      </c>
      <c r="H79" s="94" t="e">
        <f t="shared" ref="H79:H84" si="53">H78/3</f>
        <v>#N/A</v>
      </c>
      <c r="I79" s="95" t="e">
        <f t="shared" si="44"/>
        <v>#N/A</v>
      </c>
      <c r="J79" s="110" t="e">
        <f t="shared" ref="J79:J85" si="54">$J$72+($J$69-$J$72)/(1+(H79/$J$71)^$J$70)^$J$73</f>
        <v>#N/A</v>
      </c>
      <c r="K79" s="94" t="e">
        <f t="shared" ref="K79:K84" si="55">K78/3</f>
        <v>#N/A</v>
      </c>
      <c r="L79" s="95" t="e">
        <f t="shared" si="45"/>
        <v>#N/A</v>
      </c>
      <c r="M79" s="110" t="e">
        <f t="shared" ref="M79:M85" si="56">$M$72+($M$69-$M$72)/(1+(K79/$M$71)^$M$70)^$M$73</f>
        <v>#N/A</v>
      </c>
      <c r="N79" s="94" t="e">
        <f t="shared" ref="N79:N84" si="57">N78/3</f>
        <v>#N/A</v>
      </c>
      <c r="O79" s="95" t="e">
        <f t="shared" si="46"/>
        <v>#N/A</v>
      </c>
      <c r="P79" s="96" t="e">
        <f t="shared" ref="P79:P85" si="58">$P$72+($P$69-$P$72)/(1+(N79/$P$71)^$P$70)^$P$73</f>
        <v>#N/A</v>
      </c>
      <c r="Q79" s="94" t="e">
        <f t="shared" ref="Q79:Q84" si="59">Q78/3</f>
        <v>#N/A</v>
      </c>
      <c r="R79" s="95" t="e">
        <f t="shared" si="47"/>
        <v>#N/A</v>
      </c>
      <c r="S79" s="96" t="e">
        <f t="shared" ref="S79:S85" si="60">$S$72+($S$69-$S$72)/(1+(Q79/$S$71)^$S$70)^$S$73</f>
        <v>#N/A</v>
      </c>
      <c r="T79" s="94" t="e">
        <f t="shared" ref="T79:T84" si="61">T78/3</f>
        <v>#N/A</v>
      </c>
      <c r="U79" s="95" t="e">
        <f t="shared" si="48"/>
        <v>#N/A</v>
      </c>
      <c r="V79" s="96" t="e">
        <f t="shared" ref="V79:V85" si="62">$V$72+($V$69-$V$72)/(1+(T79/$V$71)^$V$70)^$V$73</f>
        <v>#N/A</v>
      </c>
    </row>
    <row r="80" spans="1:22" ht="13.5" customHeight="1" x14ac:dyDescent="0.2">
      <c r="A80" s="19" t="s">
        <v>4</v>
      </c>
      <c r="B80" s="94" t="e">
        <f t="shared" si="49"/>
        <v>#N/A</v>
      </c>
      <c r="C80" s="95" t="e">
        <f t="shared" si="42"/>
        <v>#N/A</v>
      </c>
      <c r="D80" s="96" t="e">
        <f t="shared" si="50"/>
        <v>#N/A</v>
      </c>
      <c r="E80" s="94" t="e">
        <f t="shared" si="51"/>
        <v>#N/A</v>
      </c>
      <c r="F80" s="95" t="e">
        <f t="shared" si="43"/>
        <v>#N/A</v>
      </c>
      <c r="G80" s="96" t="e">
        <f t="shared" si="52"/>
        <v>#N/A</v>
      </c>
      <c r="H80" s="94" t="e">
        <f t="shared" si="53"/>
        <v>#N/A</v>
      </c>
      <c r="I80" s="95" t="e">
        <f t="shared" si="44"/>
        <v>#N/A</v>
      </c>
      <c r="J80" s="110" t="e">
        <f t="shared" si="54"/>
        <v>#N/A</v>
      </c>
      <c r="K80" s="94" t="e">
        <f t="shared" si="55"/>
        <v>#N/A</v>
      </c>
      <c r="L80" s="95" t="e">
        <f t="shared" si="45"/>
        <v>#N/A</v>
      </c>
      <c r="M80" s="110" t="e">
        <f t="shared" si="56"/>
        <v>#N/A</v>
      </c>
      <c r="N80" s="94" t="e">
        <f t="shared" si="57"/>
        <v>#N/A</v>
      </c>
      <c r="O80" s="95" t="e">
        <f t="shared" si="46"/>
        <v>#N/A</v>
      </c>
      <c r="P80" s="96" t="e">
        <f t="shared" si="58"/>
        <v>#N/A</v>
      </c>
      <c r="Q80" s="94" t="e">
        <f t="shared" si="59"/>
        <v>#N/A</v>
      </c>
      <c r="R80" s="95" t="e">
        <f t="shared" si="47"/>
        <v>#N/A</v>
      </c>
      <c r="S80" s="96" t="e">
        <f t="shared" si="60"/>
        <v>#N/A</v>
      </c>
      <c r="T80" s="94" t="e">
        <f t="shared" si="61"/>
        <v>#N/A</v>
      </c>
      <c r="U80" s="95" t="e">
        <f t="shared" si="48"/>
        <v>#N/A</v>
      </c>
      <c r="V80" s="96" t="e">
        <f t="shared" si="62"/>
        <v>#N/A</v>
      </c>
    </row>
    <row r="81" spans="1:22" ht="13.5" customHeight="1" x14ac:dyDescent="0.2">
      <c r="A81" s="19" t="s">
        <v>5</v>
      </c>
      <c r="B81" s="94" t="e">
        <f t="shared" si="49"/>
        <v>#N/A</v>
      </c>
      <c r="C81" s="95" t="e">
        <f t="shared" si="42"/>
        <v>#N/A</v>
      </c>
      <c r="D81" s="96" t="e">
        <f t="shared" si="50"/>
        <v>#N/A</v>
      </c>
      <c r="E81" s="94" t="e">
        <f t="shared" si="51"/>
        <v>#N/A</v>
      </c>
      <c r="F81" s="95" t="e">
        <f t="shared" si="43"/>
        <v>#N/A</v>
      </c>
      <c r="G81" s="96" t="e">
        <f t="shared" si="52"/>
        <v>#N/A</v>
      </c>
      <c r="H81" s="94" t="e">
        <f t="shared" si="53"/>
        <v>#N/A</v>
      </c>
      <c r="I81" s="95" t="e">
        <f t="shared" si="44"/>
        <v>#N/A</v>
      </c>
      <c r="J81" s="110" t="e">
        <f t="shared" si="54"/>
        <v>#N/A</v>
      </c>
      <c r="K81" s="94" t="e">
        <f t="shared" si="55"/>
        <v>#N/A</v>
      </c>
      <c r="L81" s="95" t="e">
        <f t="shared" si="45"/>
        <v>#N/A</v>
      </c>
      <c r="M81" s="110" t="e">
        <f t="shared" si="56"/>
        <v>#N/A</v>
      </c>
      <c r="N81" s="94" t="e">
        <f t="shared" si="57"/>
        <v>#N/A</v>
      </c>
      <c r="O81" s="95" t="e">
        <f t="shared" si="46"/>
        <v>#N/A</v>
      </c>
      <c r="P81" s="96" t="e">
        <f t="shared" si="58"/>
        <v>#N/A</v>
      </c>
      <c r="Q81" s="94" t="e">
        <f t="shared" si="59"/>
        <v>#N/A</v>
      </c>
      <c r="R81" s="95" t="e">
        <f t="shared" si="47"/>
        <v>#N/A</v>
      </c>
      <c r="S81" s="96" t="e">
        <f t="shared" si="60"/>
        <v>#N/A</v>
      </c>
      <c r="T81" s="94" t="e">
        <f t="shared" si="61"/>
        <v>#N/A</v>
      </c>
      <c r="U81" s="95" t="e">
        <f t="shared" si="48"/>
        <v>#N/A</v>
      </c>
      <c r="V81" s="96" t="e">
        <f t="shared" si="62"/>
        <v>#N/A</v>
      </c>
    </row>
    <row r="82" spans="1:22" ht="13.5" customHeight="1" x14ac:dyDescent="0.2">
      <c r="A82" s="19" t="s">
        <v>6</v>
      </c>
      <c r="B82" s="94" t="e">
        <f t="shared" si="49"/>
        <v>#N/A</v>
      </c>
      <c r="C82" s="95" t="e">
        <f t="shared" si="42"/>
        <v>#N/A</v>
      </c>
      <c r="D82" s="96" t="e">
        <f t="shared" si="50"/>
        <v>#N/A</v>
      </c>
      <c r="E82" s="94" t="e">
        <f t="shared" si="51"/>
        <v>#N/A</v>
      </c>
      <c r="F82" s="95" t="e">
        <f t="shared" si="43"/>
        <v>#N/A</v>
      </c>
      <c r="G82" s="96" t="e">
        <f t="shared" si="52"/>
        <v>#N/A</v>
      </c>
      <c r="H82" s="94" t="e">
        <f t="shared" si="53"/>
        <v>#N/A</v>
      </c>
      <c r="I82" s="95" t="e">
        <f t="shared" si="44"/>
        <v>#N/A</v>
      </c>
      <c r="J82" s="110" t="e">
        <f t="shared" si="54"/>
        <v>#N/A</v>
      </c>
      <c r="K82" s="94" t="e">
        <f t="shared" si="55"/>
        <v>#N/A</v>
      </c>
      <c r="L82" s="95" t="e">
        <f t="shared" si="45"/>
        <v>#N/A</v>
      </c>
      <c r="M82" s="110" t="e">
        <f t="shared" si="56"/>
        <v>#N/A</v>
      </c>
      <c r="N82" s="94" t="e">
        <f t="shared" si="57"/>
        <v>#N/A</v>
      </c>
      <c r="O82" s="95" t="e">
        <f t="shared" si="46"/>
        <v>#N/A</v>
      </c>
      <c r="P82" s="96" t="e">
        <f t="shared" si="58"/>
        <v>#N/A</v>
      </c>
      <c r="Q82" s="94" t="e">
        <f t="shared" si="59"/>
        <v>#N/A</v>
      </c>
      <c r="R82" s="95" t="e">
        <f t="shared" si="47"/>
        <v>#N/A</v>
      </c>
      <c r="S82" s="96" t="e">
        <f t="shared" si="60"/>
        <v>#N/A</v>
      </c>
      <c r="T82" s="94" t="e">
        <f t="shared" si="61"/>
        <v>#N/A</v>
      </c>
      <c r="U82" s="95" t="e">
        <f t="shared" si="48"/>
        <v>#N/A</v>
      </c>
      <c r="V82" s="96" t="e">
        <f t="shared" si="62"/>
        <v>#N/A</v>
      </c>
    </row>
    <row r="83" spans="1:22" ht="13.5" customHeight="1" x14ac:dyDescent="0.2">
      <c r="A83" s="19" t="s">
        <v>7</v>
      </c>
      <c r="B83" s="94" t="e">
        <f t="shared" si="49"/>
        <v>#N/A</v>
      </c>
      <c r="C83" s="95" t="e">
        <f t="shared" si="42"/>
        <v>#N/A</v>
      </c>
      <c r="D83" s="96" t="e">
        <f t="shared" si="50"/>
        <v>#N/A</v>
      </c>
      <c r="E83" s="94" t="e">
        <f t="shared" si="51"/>
        <v>#N/A</v>
      </c>
      <c r="F83" s="95" t="e">
        <f t="shared" si="43"/>
        <v>#N/A</v>
      </c>
      <c r="G83" s="96" t="e">
        <f t="shared" si="52"/>
        <v>#N/A</v>
      </c>
      <c r="H83" s="94" t="e">
        <f t="shared" si="53"/>
        <v>#N/A</v>
      </c>
      <c r="I83" s="95" t="e">
        <f t="shared" si="44"/>
        <v>#N/A</v>
      </c>
      <c r="J83" s="110" t="e">
        <f t="shared" si="54"/>
        <v>#N/A</v>
      </c>
      <c r="K83" s="94" t="e">
        <f t="shared" si="55"/>
        <v>#N/A</v>
      </c>
      <c r="L83" s="95" t="e">
        <f t="shared" si="45"/>
        <v>#N/A</v>
      </c>
      <c r="M83" s="110" t="e">
        <f t="shared" si="56"/>
        <v>#N/A</v>
      </c>
      <c r="N83" s="94" t="e">
        <f t="shared" si="57"/>
        <v>#N/A</v>
      </c>
      <c r="O83" s="95" t="e">
        <f t="shared" si="46"/>
        <v>#N/A</v>
      </c>
      <c r="P83" s="96" t="e">
        <f t="shared" si="58"/>
        <v>#N/A</v>
      </c>
      <c r="Q83" s="94" t="e">
        <f t="shared" si="59"/>
        <v>#N/A</v>
      </c>
      <c r="R83" s="95" t="e">
        <f t="shared" si="47"/>
        <v>#N/A</v>
      </c>
      <c r="S83" s="96" t="e">
        <f t="shared" si="60"/>
        <v>#N/A</v>
      </c>
      <c r="T83" s="94" t="e">
        <f t="shared" si="61"/>
        <v>#N/A</v>
      </c>
      <c r="U83" s="95" t="e">
        <f t="shared" si="48"/>
        <v>#N/A</v>
      </c>
      <c r="V83" s="96" t="e">
        <f t="shared" si="62"/>
        <v>#N/A</v>
      </c>
    </row>
    <row r="84" spans="1:22" ht="13.5" customHeight="1" x14ac:dyDescent="0.2">
      <c r="A84" s="19" t="s">
        <v>8</v>
      </c>
      <c r="B84" s="94" t="e">
        <f t="shared" si="49"/>
        <v>#N/A</v>
      </c>
      <c r="C84" s="95" t="e">
        <f t="shared" si="42"/>
        <v>#N/A</v>
      </c>
      <c r="D84" s="96" t="e">
        <f t="shared" si="50"/>
        <v>#N/A</v>
      </c>
      <c r="E84" s="94" t="e">
        <f t="shared" si="51"/>
        <v>#N/A</v>
      </c>
      <c r="F84" s="95" t="e">
        <f t="shared" si="43"/>
        <v>#N/A</v>
      </c>
      <c r="G84" s="96" t="e">
        <f t="shared" si="52"/>
        <v>#N/A</v>
      </c>
      <c r="H84" s="94" t="e">
        <f t="shared" si="53"/>
        <v>#N/A</v>
      </c>
      <c r="I84" s="95" t="e">
        <f t="shared" si="44"/>
        <v>#N/A</v>
      </c>
      <c r="J84" s="110" t="e">
        <f t="shared" si="54"/>
        <v>#N/A</v>
      </c>
      <c r="K84" s="94" t="e">
        <f t="shared" si="55"/>
        <v>#N/A</v>
      </c>
      <c r="L84" s="95" t="e">
        <f t="shared" si="45"/>
        <v>#N/A</v>
      </c>
      <c r="M84" s="110" t="e">
        <f t="shared" si="56"/>
        <v>#N/A</v>
      </c>
      <c r="N84" s="94" t="e">
        <f t="shared" si="57"/>
        <v>#N/A</v>
      </c>
      <c r="O84" s="95" t="e">
        <f t="shared" si="46"/>
        <v>#N/A</v>
      </c>
      <c r="P84" s="96" t="e">
        <f t="shared" si="58"/>
        <v>#N/A</v>
      </c>
      <c r="Q84" s="94" t="e">
        <f t="shared" si="59"/>
        <v>#N/A</v>
      </c>
      <c r="R84" s="95" t="e">
        <f t="shared" si="47"/>
        <v>#N/A</v>
      </c>
      <c r="S84" s="96" t="e">
        <f t="shared" si="60"/>
        <v>#N/A</v>
      </c>
      <c r="T84" s="94" t="e">
        <f t="shared" si="61"/>
        <v>#N/A</v>
      </c>
      <c r="U84" s="95" t="e">
        <f t="shared" si="48"/>
        <v>#N/A</v>
      </c>
      <c r="V84" s="96" t="e">
        <f t="shared" si="62"/>
        <v>#N/A</v>
      </c>
    </row>
    <row r="85" spans="1:22" ht="13.5" customHeight="1" thickBot="1" x14ac:dyDescent="0.25">
      <c r="A85" s="19" t="s">
        <v>9</v>
      </c>
      <c r="B85" s="97">
        <v>0</v>
      </c>
      <c r="C85" s="98" t="e">
        <f t="shared" si="42"/>
        <v>#N/A</v>
      </c>
      <c r="D85" s="99" t="e">
        <f t="shared" si="50"/>
        <v>#N/A</v>
      </c>
      <c r="E85" s="97">
        <v>0</v>
      </c>
      <c r="F85" s="95" t="e">
        <f t="shared" si="43"/>
        <v>#N/A</v>
      </c>
      <c r="G85" s="99" t="e">
        <f t="shared" si="52"/>
        <v>#N/A</v>
      </c>
      <c r="H85" s="97">
        <v>0</v>
      </c>
      <c r="I85" s="95" t="e">
        <f t="shared" si="44"/>
        <v>#N/A</v>
      </c>
      <c r="J85" s="110" t="e">
        <f t="shared" si="54"/>
        <v>#N/A</v>
      </c>
      <c r="K85" s="97">
        <v>0</v>
      </c>
      <c r="L85" s="95" t="e">
        <f t="shared" si="45"/>
        <v>#N/A</v>
      </c>
      <c r="M85" s="110" t="e">
        <f t="shared" si="56"/>
        <v>#N/A</v>
      </c>
      <c r="N85" s="97">
        <v>0</v>
      </c>
      <c r="O85" s="98" t="e">
        <f t="shared" si="46"/>
        <v>#N/A</v>
      </c>
      <c r="P85" s="99" t="e">
        <f t="shared" si="58"/>
        <v>#N/A</v>
      </c>
      <c r="Q85" s="97">
        <v>0</v>
      </c>
      <c r="R85" s="95" t="e">
        <f t="shared" si="47"/>
        <v>#N/A</v>
      </c>
      <c r="S85" s="96" t="e">
        <f t="shared" si="60"/>
        <v>#N/A</v>
      </c>
      <c r="T85" s="97">
        <v>0</v>
      </c>
      <c r="U85" s="98" t="e">
        <f t="shared" si="48"/>
        <v>#N/A</v>
      </c>
      <c r="V85" s="96" t="e">
        <f t="shared" si="62"/>
        <v>#N/A</v>
      </c>
    </row>
    <row r="86" spans="1:22" ht="13.5" customHeight="1" x14ac:dyDescent="0.2"/>
    <row r="87" spans="1:22" ht="13.5" customHeight="1" x14ac:dyDescent="0.2"/>
    <row r="88" spans="1:22" ht="13.5" customHeight="1" thickBot="1" x14ac:dyDescent="0.25"/>
    <row r="89" spans="1:22" ht="13.5" customHeight="1" x14ac:dyDescent="0.2">
      <c r="B89" s="76" t="s">
        <v>17</v>
      </c>
      <c r="C89" s="77"/>
      <c r="D89" s="78" t="s">
        <v>18</v>
      </c>
      <c r="E89" s="76" t="s">
        <v>17</v>
      </c>
      <c r="F89" s="77"/>
      <c r="G89" s="78" t="s">
        <v>18</v>
      </c>
      <c r="H89" s="76" t="s">
        <v>17</v>
      </c>
      <c r="I89" s="77"/>
      <c r="J89" s="78" t="s">
        <v>18</v>
      </c>
      <c r="K89" s="76" t="s">
        <v>17</v>
      </c>
      <c r="L89" s="77"/>
      <c r="M89" s="78" t="s">
        <v>18</v>
      </c>
      <c r="N89" s="76" t="s">
        <v>17</v>
      </c>
      <c r="O89" s="77"/>
      <c r="P89" s="78" t="s">
        <v>18</v>
      </c>
      <c r="Q89" s="76" t="s">
        <v>17</v>
      </c>
      <c r="R89" s="77"/>
      <c r="S89" s="78" t="s">
        <v>18</v>
      </c>
      <c r="T89" s="76" t="s">
        <v>17</v>
      </c>
      <c r="U89" s="77"/>
      <c r="V89" s="78" t="s">
        <v>18</v>
      </c>
    </row>
    <row r="90" spans="1:22" x14ac:dyDescent="0.2">
      <c r="B90" s="82" t="e">
        <f>B97</f>
        <v>#N/A</v>
      </c>
      <c r="C90" s="80" t="s">
        <v>19</v>
      </c>
      <c r="D90" s="81" t="e">
        <v>#N/A</v>
      </c>
      <c r="E90" s="82" t="e">
        <f>E97</f>
        <v>#N/A</v>
      </c>
      <c r="F90" s="80" t="s">
        <v>19</v>
      </c>
      <c r="G90" s="81" t="e">
        <v>#N/A</v>
      </c>
      <c r="H90" s="82" t="e">
        <f>H97</f>
        <v>#N/A</v>
      </c>
      <c r="I90" s="80" t="s">
        <v>19</v>
      </c>
      <c r="J90" s="81" t="e">
        <v>#N/A</v>
      </c>
      <c r="K90" s="82" t="e">
        <f>K97</f>
        <v>#N/A</v>
      </c>
      <c r="L90" s="80" t="s">
        <v>19</v>
      </c>
      <c r="M90" s="81" t="e">
        <v>#N/A</v>
      </c>
      <c r="N90" s="82" t="e">
        <f>N97</f>
        <v>#N/A</v>
      </c>
      <c r="O90" s="80" t="s">
        <v>19</v>
      </c>
      <c r="P90" s="81" t="e">
        <v>#N/A</v>
      </c>
      <c r="Q90" s="82" t="e">
        <f>Q97</f>
        <v>#N/A</v>
      </c>
      <c r="R90" s="80" t="s">
        <v>19</v>
      </c>
      <c r="S90" s="81" t="e">
        <v>#N/A</v>
      </c>
      <c r="T90" s="82" t="e">
        <f>T97</f>
        <v>#N/A</v>
      </c>
      <c r="U90" s="80" t="s">
        <v>19</v>
      </c>
      <c r="V90" s="81" t="e">
        <v>#N/A</v>
      </c>
    </row>
    <row r="91" spans="1:22" x14ac:dyDescent="0.2">
      <c r="B91" s="82">
        <f>1</f>
        <v>1</v>
      </c>
      <c r="C91" s="80" t="s">
        <v>20</v>
      </c>
      <c r="D91" s="81">
        <v>1</v>
      </c>
      <c r="E91" s="82">
        <f>1</f>
        <v>1</v>
      </c>
      <c r="F91" s="80" t="s">
        <v>20</v>
      </c>
      <c r="G91" s="81">
        <v>1</v>
      </c>
      <c r="H91" s="82">
        <f>1</f>
        <v>1</v>
      </c>
      <c r="I91" s="80" t="s">
        <v>20</v>
      </c>
      <c r="J91" s="81">
        <v>1</v>
      </c>
      <c r="K91" s="82">
        <f>1</f>
        <v>1</v>
      </c>
      <c r="L91" s="80" t="s">
        <v>20</v>
      </c>
      <c r="M91" s="81">
        <v>1</v>
      </c>
      <c r="N91" s="82">
        <f>1</f>
        <v>1</v>
      </c>
      <c r="O91" s="80" t="s">
        <v>20</v>
      </c>
      <c r="P91" s="81">
        <v>1</v>
      </c>
      <c r="Q91" s="82">
        <f>1</f>
        <v>1</v>
      </c>
      <c r="R91" s="80" t="s">
        <v>20</v>
      </c>
      <c r="S91" s="81">
        <v>1</v>
      </c>
      <c r="T91" s="82">
        <f>1</f>
        <v>1</v>
      </c>
      <c r="U91" s="80" t="s">
        <v>20</v>
      </c>
      <c r="V91" s="81">
        <v>1</v>
      </c>
    </row>
    <row r="92" spans="1:22" x14ac:dyDescent="0.2">
      <c r="B92" s="82" t="e">
        <f>B99/2</f>
        <v>#N/A</v>
      </c>
      <c r="C92" s="80" t="s">
        <v>21</v>
      </c>
      <c r="D92" s="81" t="e">
        <v>#N/A</v>
      </c>
      <c r="E92" s="82" t="e">
        <f>E99/2</f>
        <v>#N/A</v>
      </c>
      <c r="F92" s="80" t="s">
        <v>21</v>
      </c>
      <c r="G92" s="81" t="e">
        <v>#N/A</v>
      </c>
      <c r="H92" s="82" t="e">
        <f>H99/2</f>
        <v>#N/A</v>
      </c>
      <c r="I92" s="80" t="s">
        <v>21</v>
      </c>
      <c r="J92" s="81" t="e">
        <v>#N/A</v>
      </c>
      <c r="K92" s="82" t="e">
        <f>K99/2</f>
        <v>#N/A</v>
      </c>
      <c r="L92" s="80" t="s">
        <v>21</v>
      </c>
      <c r="M92" s="81" t="e">
        <v>#N/A</v>
      </c>
      <c r="N92" s="82" t="e">
        <f>N99/2</f>
        <v>#N/A</v>
      </c>
      <c r="O92" s="80" t="s">
        <v>21</v>
      </c>
      <c r="P92" s="81" t="e">
        <v>#N/A</v>
      </c>
      <c r="Q92" s="82" t="e">
        <f>Q99/2</f>
        <v>#N/A</v>
      </c>
      <c r="R92" s="80" t="s">
        <v>21</v>
      </c>
      <c r="S92" s="81" t="e">
        <v>#N/A</v>
      </c>
      <c r="T92" s="82" t="e">
        <f>T99/2</f>
        <v>#N/A</v>
      </c>
      <c r="U92" s="80" t="s">
        <v>21</v>
      </c>
      <c r="V92" s="81" t="e">
        <v>#N/A</v>
      </c>
    </row>
    <row r="93" spans="1:22" x14ac:dyDescent="0.2">
      <c r="B93" s="82" t="e">
        <f>C99</f>
        <v>#N/A</v>
      </c>
      <c r="C93" s="80" t="s">
        <v>22</v>
      </c>
      <c r="D93" s="81" t="e">
        <v>#N/A</v>
      </c>
      <c r="E93" s="82" t="e">
        <f>F99</f>
        <v>#N/A</v>
      </c>
      <c r="F93" s="80" t="s">
        <v>22</v>
      </c>
      <c r="G93" s="81" t="e">
        <v>#N/A</v>
      </c>
      <c r="H93" s="82" t="e">
        <f>I99</f>
        <v>#N/A</v>
      </c>
      <c r="I93" s="80" t="s">
        <v>22</v>
      </c>
      <c r="J93" s="81" t="e">
        <v>#N/A</v>
      </c>
      <c r="K93" s="82" t="e">
        <f>L99</f>
        <v>#N/A</v>
      </c>
      <c r="L93" s="80" t="s">
        <v>22</v>
      </c>
      <c r="M93" s="81" t="e">
        <v>#N/A</v>
      </c>
      <c r="N93" s="82" t="e">
        <f>O99</f>
        <v>#N/A</v>
      </c>
      <c r="O93" s="80" t="s">
        <v>22</v>
      </c>
      <c r="P93" s="81" t="e">
        <v>#N/A</v>
      </c>
      <c r="Q93" s="82" t="e">
        <f>R99</f>
        <v>#N/A</v>
      </c>
      <c r="R93" s="80" t="s">
        <v>22</v>
      </c>
      <c r="S93" s="81" t="e">
        <v>#N/A</v>
      </c>
      <c r="T93" s="82" t="e">
        <f>U99</f>
        <v>#N/A</v>
      </c>
      <c r="U93" s="80" t="s">
        <v>22</v>
      </c>
      <c r="V93" s="81" t="e">
        <v>#N/A</v>
      </c>
    </row>
    <row r="94" spans="1:22" x14ac:dyDescent="0.2">
      <c r="B94" s="82">
        <f>1</f>
        <v>1</v>
      </c>
      <c r="C94" s="80" t="s">
        <v>23</v>
      </c>
      <c r="D94" s="81">
        <v>1</v>
      </c>
      <c r="E94" s="82">
        <f>1</f>
        <v>1</v>
      </c>
      <c r="F94" s="80" t="s">
        <v>23</v>
      </c>
      <c r="G94" s="81">
        <v>1</v>
      </c>
      <c r="H94" s="82">
        <f>1</f>
        <v>1</v>
      </c>
      <c r="I94" s="80" t="s">
        <v>23</v>
      </c>
      <c r="J94" s="81">
        <v>1</v>
      </c>
      <c r="K94" s="82">
        <f>1</f>
        <v>1</v>
      </c>
      <c r="L94" s="80" t="s">
        <v>23</v>
      </c>
      <c r="M94" s="81">
        <v>1</v>
      </c>
      <c r="N94" s="82">
        <f>1</f>
        <v>1</v>
      </c>
      <c r="O94" s="80" t="s">
        <v>23</v>
      </c>
      <c r="P94" s="81">
        <v>1</v>
      </c>
      <c r="Q94" s="82">
        <f>1</f>
        <v>1</v>
      </c>
      <c r="R94" s="80" t="s">
        <v>23</v>
      </c>
      <c r="S94" s="81">
        <v>1</v>
      </c>
      <c r="T94" s="82">
        <f>1</f>
        <v>1</v>
      </c>
      <c r="U94" s="80" t="s">
        <v>23</v>
      </c>
      <c r="V94" s="81">
        <v>1</v>
      </c>
    </row>
    <row r="95" spans="1:22" ht="15.75" thickBot="1" x14ac:dyDescent="0.3">
      <c r="B95" s="103"/>
      <c r="C95" s="149" t="s">
        <v>24</v>
      </c>
      <c r="D95" s="104" t="e">
        <f>SQRT(AVERAGE((D99-C99)^2,(D100-C100)^2,(D101-C101)^2,(D102-C102)^2,(D103-C103)^2,(D104-C104)^2,(D105-C105)^2,(D106-C106)^2))</f>
        <v>#N/A</v>
      </c>
      <c r="E95" s="103"/>
      <c r="F95" s="149" t="s">
        <v>24</v>
      </c>
      <c r="G95" s="104" t="e">
        <f>SQRT(AVERAGE((G99-F99)^2,(G100-F100)^2,(G101-F101)^2,(G102-F102)^2,(G103-F103)^2,(G104-F104)^2,(G105-F105)^2,(G106-F106)^2))</f>
        <v>#N/A</v>
      </c>
      <c r="H95" s="103"/>
      <c r="I95" s="149" t="s">
        <v>24</v>
      </c>
      <c r="J95" s="104" t="e">
        <f>SQRT(AVERAGE((J99-I99)^2,(J100-I100)^2,(J101-I101)^2,(J102-I102)^2,(J103-I103)^2,(J104-I104)^2,(J105-I105)^2,(J106-I106)^2))</f>
        <v>#N/A</v>
      </c>
      <c r="K95" s="103"/>
      <c r="L95" s="149" t="s">
        <v>24</v>
      </c>
      <c r="M95" s="104" t="e">
        <f>SQRT(AVERAGE((M99-L99)^2,(M100-L100)^2,(M101-L101)^2,(M102-L102)^2,(M103-L103)^2,(M104-L104)^2,(M105-L105)^2,(M106-L106)^2))</f>
        <v>#N/A</v>
      </c>
      <c r="N95" s="103"/>
      <c r="O95" s="149" t="s">
        <v>24</v>
      </c>
      <c r="P95" s="104" t="e">
        <f>SQRT(AVERAGE((P99-O99)^2,(P100-O100)^2,(P101-O101)^2,(P102-O102)^2,(P103-O103)^2,(P104-O104)^2,(P105-O105)^2,(P106-O106)^2))</f>
        <v>#N/A</v>
      </c>
      <c r="Q95" s="103"/>
      <c r="R95" s="149" t="s">
        <v>24</v>
      </c>
      <c r="S95" s="104" t="e">
        <f>SQRT(AVERAGE((S99-R99)^2,(S100-R100)^2,(S101-R101)^2,(S102-R102)^2,(S103-R103)^2,(S104-R104)^2,(S105-R105)^2,(S106-R106)^2))</f>
        <v>#N/A</v>
      </c>
      <c r="T95" s="103"/>
      <c r="U95" s="149" t="s">
        <v>24</v>
      </c>
      <c r="V95" s="104" t="e">
        <f>SQRT(AVERAGE((V99-U99)^2,(V100-U100)^2,(V101-U101)^2,(V102-U102)^2,(V103-U103)^2,(V104-U104)^2,(V105-U105)^2,(V106-U106)^2))</f>
        <v>#N/A</v>
      </c>
    </row>
    <row r="96" spans="1:22" ht="15.75" thickBot="1" x14ac:dyDescent="0.3">
      <c r="A96" s="13" t="s">
        <v>82</v>
      </c>
      <c r="B96" s="86" t="e">
        <f>W1</f>
        <v>#N/A</v>
      </c>
      <c r="C96" s="85"/>
      <c r="D96" s="81"/>
      <c r="E96" s="86" t="e">
        <f>X1</f>
        <v>#N/A</v>
      </c>
      <c r="F96" s="85"/>
      <c r="G96" s="81"/>
      <c r="H96" s="86" t="e">
        <f>Y1</f>
        <v>#N/A</v>
      </c>
      <c r="I96" s="85"/>
      <c r="J96" s="81"/>
      <c r="K96" s="86" t="e">
        <f>Z1</f>
        <v>#N/A</v>
      </c>
      <c r="L96" s="85"/>
      <c r="M96" s="81"/>
      <c r="N96" s="86" t="e">
        <f>AA1</f>
        <v>#N/A</v>
      </c>
      <c r="O96" s="85"/>
      <c r="P96" s="81"/>
      <c r="Q96" s="86" t="e">
        <f>AB1</f>
        <v>#N/A</v>
      </c>
      <c r="R96" s="85"/>
      <c r="S96" s="81"/>
      <c r="T96" s="88" t="e">
        <f>AC1</f>
        <v>#N/A</v>
      </c>
      <c r="U96" s="85"/>
      <c r="V96" s="81"/>
    </row>
    <row r="97" spans="1:22" ht="13.5" thickBot="1" x14ac:dyDescent="0.25">
      <c r="A97" s="13" t="s">
        <v>83</v>
      </c>
      <c r="B97" s="86" t="e">
        <f>W2</f>
        <v>#N/A</v>
      </c>
      <c r="C97" s="75"/>
      <c r="D97" s="106"/>
      <c r="E97" s="86" t="e">
        <f>X2</f>
        <v>#N/A</v>
      </c>
      <c r="F97" s="75"/>
      <c r="G97" s="106"/>
      <c r="H97" s="86" t="e">
        <f>Y2</f>
        <v>#N/A</v>
      </c>
      <c r="I97" s="75"/>
      <c r="J97" s="106"/>
      <c r="K97" s="86" t="e">
        <f>Z2</f>
        <v>#N/A</v>
      </c>
      <c r="L97" s="75"/>
      <c r="M97" s="106"/>
      <c r="N97" s="86" t="e">
        <f t="shared" ref="N97:N98" si="63">AA2</f>
        <v>#N/A</v>
      </c>
      <c r="O97" s="75"/>
      <c r="P97" s="106"/>
      <c r="Q97" s="86" t="e">
        <f t="shared" ref="Q97:Q99" si="64">AB2</f>
        <v>#N/A</v>
      </c>
      <c r="R97" s="75"/>
      <c r="S97" s="106"/>
      <c r="T97" s="88" t="e">
        <f t="shared" ref="T97:T99" si="65">AC2</f>
        <v>#N/A</v>
      </c>
      <c r="U97" s="75"/>
      <c r="V97" s="106"/>
    </row>
    <row r="98" spans="1:22" ht="13.5" thickBot="1" x14ac:dyDescent="0.25">
      <c r="B98" s="91" t="str">
        <f>W3</f>
        <v>Target22</v>
      </c>
      <c r="C98" s="92" t="s">
        <v>10</v>
      </c>
      <c r="D98" s="109" t="s">
        <v>25</v>
      </c>
      <c r="E98" s="91" t="str">
        <f>X3</f>
        <v>Target23</v>
      </c>
      <c r="F98" s="92" t="s">
        <v>10</v>
      </c>
      <c r="G98" s="109" t="s">
        <v>25</v>
      </c>
      <c r="H98" s="91" t="str">
        <f>Y3</f>
        <v>Target24</v>
      </c>
      <c r="I98" s="92" t="s">
        <v>10</v>
      </c>
      <c r="J98" s="109" t="s">
        <v>25</v>
      </c>
      <c r="K98" s="91" t="str">
        <f>Z3</f>
        <v>Target25</v>
      </c>
      <c r="L98" s="92" t="s">
        <v>10</v>
      </c>
      <c r="M98" s="109" t="s">
        <v>25</v>
      </c>
      <c r="N98" s="91" t="str">
        <f t="shared" si="63"/>
        <v>Target26</v>
      </c>
      <c r="O98" s="92" t="s">
        <v>10</v>
      </c>
      <c r="P98" s="109" t="s">
        <v>25</v>
      </c>
      <c r="Q98" s="91" t="str">
        <f t="shared" si="64"/>
        <v>Target27</v>
      </c>
      <c r="R98" s="92" t="s">
        <v>10</v>
      </c>
      <c r="S98" s="109" t="s">
        <v>25</v>
      </c>
      <c r="T98" s="112" t="str">
        <f t="shared" si="65"/>
        <v>Target28</v>
      </c>
      <c r="U98" s="92" t="s">
        <v>10</v>
      </c>
      <c r="V98" s="109" t="s">
        <v>25</v>
      </c>
    </row>
    <row r="99" spans="1:22" x14ac:dyDescent="0.2">
      <c r="A99" s="19" t="s">
        <v>2</v>
      </c>
      <c r="B99" s="94" t="e">
        <f>W4</f>
        <v>#N/A</v>
      </c>
      <c r="C99" s="95" t="e">
        <f t="shared" ref="C99:C106" si="66">W5</f>
        <v>#N/A</v>
      </c>
      <c r="D99" s="96" t="e">
        <f>$D$93+($D$90-$D$93)/(1+(B99/$D$92)^$D$91)^$D$94</f>
        <v>#N/A</v>
      </c>
      <c r="E99" s="94" t="e">
        <f>X4</f>
        <v>#N/A</v>
      </c>
      <c r="F99" s="95" t="e">
        <f t="shared" ref="F99:F106" si="67">X5</f>
        <v>#N/A</v>
      </c>
      <c r="G99" s="96" t="e">
        <f>$G$93+($G$90-$G$93)/(1+(E99/$G$92)^$G$91)^$G$94</f>
        <v>#N/A</v>
      </c>
      <c r="H99" s="94" t="e">
        <f>Y4</f>
        <v>#N/A</v>
      </c>
      <c r="I99" s="95" t="e">
        <f t="shared" ref="I99:I106" si="68">Y5</f>
        <v>#N/A</v>
      </c>
      <c r="J99" s="96" t="e">
        <f>$J$93+($J$90-$J$93)/(1+(H99/$J$92)^$J$91)^$J$94</f>
        <v>#N/A</v>
      </c>
      <c r="K99" s="94" t="e">
        <f>Z4</f>
        <v>#N/A</v>
      </c>
      <c r="L99" s="95" t="e">
        <f>Z5</f>
        <v>#N/A</v>
      </c>
      <c r="M99" s="96" t="e">
        <f>$M$93+($M$90-$M$93)/(1+(K99/$M$92)^$M$91)^$M$94</f>
        <v>#N/A</v>
      </c>
      <c r="N99" s="86" t="e">
        <f>AA4</f>
        <v>#N/A</v>
      </c>
      <c r="O99" s="95" t="e">
        <f>AA5</f>
        <v>#N/A</v>
      </c>
      <c r="P99" s="96" t="e">
        <f t="shared" ref="P99:P106" si="69">$P$93+($P$90-$P$93)/(1+(N99/$P$92)^$P$91)^$P$94</f>
        <v>#N/A</v>
      </c>
      <c r="Q99" s="86" t="e">
        <f t="shared" si="64"/>
        <v>#N/A</v>
      </c>
      <c r="R99" s="95" t="e">
        <f t="shared" ref="R99:R106" si="70">AB5</f>
        <v>#N/A</v>
      </c>
      <c r="S99" s="96" t="e">
        <f t="shared" ref="S99:S106" si="71">$S$93+($S$90-$S$93)/(1+(Q99/$S$92)^$S$91)^$S$94</f>
        <v>#N/A</v>
      </c>
      <c r="T99" s="88" t="e">
        <f t="shared" si="65"/>
        <v>#N/A</v>
      </c>
      <c r="U99" s="95" t="e">
        <f>AC5</f>
        <v>#N/A</v>
      </c>
      <c r="V99" s="96" t="e">
        <f t="shared" ref="V99:V106" si="72">$V$93+($V$90-$V$93)/(1+(T99/$V$92)^$V$91)^$V$94</f>
        <v>#N/A</v>
      </c>
    </row>
    <row r="100" spans="1:22" x14ac:dyDescent="0.2">
      <c r="A100" s="19" t="s">
        <v>3</v>
      </c>
      <c r="B100" s="94" t="e">
        <f t="shared" ref="B100:B105" si="73">B99/3</f>
        <v>#N/A</v>
      </c>
      <c r="C100" s="95" t="e">
        <f t="shared" si="66"/>
        <v>#N/A</v>
      </c>
      <c r="D100" s="96" t="e">
        <f t="shared" ref="D100:D106" si="74">$D$93+($D$90-$D$93)/(1+(B100/$D$92)^$D$91)^$D$94</f>
        <v>#N/A</v>
      </c>
      <c r="E100" s="94" t="e">
        <f t="shared" ref="E100:E105" si="75">E99/3</f>
        <v>#N/A</v>
      </c>
      <c r="F100" s="95" t="e">
        <f t="shared" si="67"/>
        <v>#N/A</v>
      </c>
      <c r="G100" s="96" t="e">
        <f t="shared" ref="G100:G106" si="76">$G$93+($G$90-$G$93)/(1+(E100/$G$92)^$G$91)^$G$94</f>
        <v>#N/A</v>
      </c>
      <c r="H100" s="94" t="e">
        <f t="shared" ref="H100:H105" si="77">H99/3</f>
        <v>#N/A</v>
      </c>
      <c r="I100" s="95" t="e">
        <f t="shared" si="68"/>
        <v>#N/A</v>
      </c>
      <c r="J100" s="96" t="e">
        <f t="shared" ref="J100:J104" si="78">$J$93+($J$90-$J$93)/(1+(H100/$J$92)^$J$91)^$J$94</f>
        <v>#N/A</v>
      </c>
      <c r="K100" s="94" t="e">
        <f t="shared" ref="K100:K105" si="79">K99/3</f>
        <v>#N/A</v>
      </c>
      <c r="L100" s="95" t="e">
        <f t="shared" ref="L100:L106" si="80">Z6</f>
        <v>#N/A</v>
      </c>
      <c r="M100" s="96" t="e">
        <f t="shared" ref="M100:M106" si="81">$M$93+($M$90-$M$93)/(1+(K100/$M$92)^$M$91)^$M$94</f>
        <v>#N/A</v>
      </c>
      <c r="N100" s="94" t="e">
        <f t="shared" ref="N100:N105" si="82">N99/3</f>
        <v>#N/A</v>
      </c>
      <c r="O100" s="95" t="e">
        <f t="shared" ref="O100:O106" si="83">AA6</f>
        <v>#N/A</v>
      </c>
      <c r="P100" s="96" t="e">
        <f t="shared" si="69"/>
        <v>#N/A</v>
      </c>
      <c r="Q100" s="94" t="e">
        <f t="shared" ref="Q100:Q105" si="84">Q99/3</f>
        <v>#N/A</v>
      </c>
      <c r="R100" s="95" t="e">
        <f t="shared" si="70"/>
        <v>#N/A</v>
      </c>
      <c r="S100" s="96" t="e">
        <f t="shared" si="71"/>
        <v>#N/A</v>
      </c>
      <c r="T100" s="94" t="e">
        <f t="shared" ref="T100:T105" si="85">T99/3</f>
        <v>#N/A</v>
      </c>
      <c r="U100" s="95" t="e">
        <f t="shared" ref="U100:U106" si="86">AC6</f>
        <v>#N/A</v>
      </c>
      <c r="V100" s="96" t="e">
        <f t="shared" si="72"/>
        <v>#N/A</v>
      </c>
    </row>
    <row r="101" spans="1:22" x14ac:dyDescent="0.2">
      <c r="A101" s="19" t="s">
        <v>4</v>
      </c>
      <c r="B101" s="94" t="e">
        <f t="shared" si="73"/>
        <v>#N/A</v>
      </c>
      <c r="C101" s="95" t="e">
        <f t="shared" si="66"/>
        <v>#N/A</v>
      </c>
      <c r="D101" s="96" t="e">
        <f t="shared" si="74"/>
        <v>#N/A</v>
      </c>
      <c r="E101" s="94" t="e">
        <f t="shared" si="75"/>
        <v>#N/A</v>
      </c>
      <c r="F101" s="95" t="e">
        <f t="shared" si="67"/>
        <v>#N/A</v>
      </c>
      <c r="G101" s="96" t="e">
        <f t="shared" si="76"/>
        <v>#N/A</v>
      </c>
      <c r="H101" s="94" t="e">
        <f t="shared" si="77"/>
        <v>#N/A</v>
      </c>
      <c r="I101" s="95" t="e">
        <f t="shared" si="68"/>
        <v>#N/A</v>
      </c>
      <c r="J101" s="96" t="e">
        <f t="shared" si="78"/>
        <v>#N/A</v>
      </c>
      <c r="K101" s="94" t="e">
        <f t="shared" si="79"/>
        <v>#N/A</v>
      </c>
      <c r="L101" s="95" t="e">
        <f t="shared" si="80"/>
        <v>#N/A</v>
      </c>
      <c r="M101" s="96" t="e">
        <f t="shared" si="81"/>
        <v>#N/A</v>
      </c>
      <c r="N101" s="94" t="e">
        <f t="shared" si="82"/>
        <v>#N/A</v>
      </c>
      <c r="O101" s="95" t="e">
        <f t="shared" si="83"/>
        <v>#N/A</v>
      </c>
      <c r="P101" s="96" t="e">
        <f t="shared" si="69"/>
        <v>#N/A</v>
      </c>
      <c r="Q101" s="94" t="e">
        <f t="shared" si="84"/>
        <v>#N/A</v>
      </c>
      <c r="R101" s="95" t="e">
        <f t="shared" si="70"/>
        <v>#N/A</v>
      </c>
      <c r="S101" s="96" t="e">
        <f t="shared" si="71"/>
        <v>#N/A</v>
      </c>
      <c r="T101" s="94" t="e">
        <f t="shared" si="85"/>
        <v>#N/A</v>
      </c>
      <c r="U101" s="95" t="e">
        <f t="shared" si="86"/>
        <v>#N/A</v>
      </c>
      <c r="V101" s="96" t="e">
        <f t="shared" si="72"/>
        <v>#N/A</v>
      </c>
    </row>
    <row r="102" spans="1:22" x14ac:dyDescent="0.2">
      <c r="A102" s="19" t="s">
        <v>5</v>
      </c>
      <c r="B102" s="94" t="e">
        <f t="shared" si="73"/>
        <v>#N/A</v>
      </c>
      <c r="C102" s="95" t="e">
        <f t="shared" si="66"/>
        <v>#N/A</v>
      </c>
      <c r="D102" s="96" t="e">
        <f t="shared" si="74"/>
        <v>#N/A</v>
      </c>
      <c r="E102" s="94" t="e">
        <f t="shared" si="75"/>
        <v>#N/A</v>
      </c>
      <c r="F102" s="95" t="e">
        <f t="shared" si="67"/>
        <v>#N/A</v>
      </c>
      <c r="G102" s="96" t="e">
        <f t="shared" si="76"/>
        <v>#N/A</v>
      </c>
      <c r="H102" s="94" t="e">
        <f t="shared" si="77"/>
        <v>#N/A</v>
      </c>
      <c r="I102" s="95" t="e">
        <f t="shared" si="68"/>
        <v>#N/A</v>
      </c>
      <c r="J102" s="96" t="e">
        <f t="shared" si="78"/>
        <v>#N/A</v>
      </c>
      <c r="K102" s="94" t="e">
        <f t="shared" si="79"/>
        <v>#N/A</v>
      </c>
      <c r="L102" s="95" t="e">
        <f t="shared" si="80"/>
        <v>#N/A</v>
      </c>
      <c r="M102" s="96" t="e">
        <f t="shared" si="81"/>
        <v>#N/A</v>
      </c>
      <c r="N102" s="94" t="e">
        <f t="shared" si="82"/>
        <v>#N/A</v>
      </c>
      <c r="O102" s="95" t="e">
        <f t="shared" si="83"/>
        <v>#N/A</v>
      </c>
      <c r="P102" s="96" t="e">
        <f t="shared" si="69"/>
        <v>#N/A</v>
      </c>
      <c r="Q102" s="94" t="e">
        <f t="shared" si="84"/>
        <v>#N/A</v>
      </c>
      <c r="R102" s="95" t="e">
        <f t="shared" si="70"/>
        <v>#N/A</v>
      </c>
      <c r="S102" s="96" t="e">
        <f t="shared" si="71"/>
        <v>#N/A</v>
      </c>
      <c r="T102" s="94" t="e">
        <f t="shared" si="85"/>
        <v>#N/A</v>
      </c>
      <c r="U102" s="95" t="e">
        <f t="shared" si="86"/>
        <v>#N/A</v>
      </c>
      <c r="V102" s="96" t="e">
        <f t="shared" si="72"/>
        <v>#N/A</v>
      </c>
    </row>
    <row r="103" spans="1:22" x14ac:dyDescent="0.2">
      <c r="A103" s="19" t="s">
        <v>6</v>
      </c>
      <c r="B103" s="94" t="e">
        <f t="shared" si="73"/>
        <v>#N/A</v>
      </c>
      <c r="C103" s="95" t="e">
        <f t="shared" si="66"/>
        <v>#N/A</v>
      </c>
      <c r="D103" s="96" t="e">
        <f t="shared" si="74"/>
        <v>#N/A</v>
      </c>
      <c r="E103" s="94" t="e">
        <f t="shared" si="75"/>
        <v>#N/A</v>
      </c>
      <c r="F103" s="95" t="e">
        <f t="shared" si="67"/>
        <v>#N/A</v>
      </c>
      <c r="G103" s="96" t="e">
        <f t="shared" si="76"/>
        <v>#N/A</v>
      </c>
      <c r="H103" s="94" t="e">
        <f t="shared" si="77"/>
        <v>#N/A</v>
      </c>
      <c r="I103" s="95" t="e">
        <f t="shared" si="68"/>
        <v>#N/A</v>
      </c>
      <c r="J103" s="96" t="e">
        <f t="shared" si="78"/>
        <v>#N/A</v>
      </c>
      <c r="K103" s="94" t="e">
        <f t="shared" si="79"/>
        <v>#N/A</v>
      </c>
      <c r="L103" s="95" t="e">
        <f t="shared" si="80"/>
        <v>#N/A</v>
      </c>
      <c r="M103" s="96" t="e">
        <f t="shared" si="81"/>
        <v>#N/A</v>
      </c>
      <c r="N103" s="94" t="e">
        <f t="shared" si="82"/>
        <v>#N/A</v>
      </c>
      <c r="O103" s="95" t="e">
        <f t="shared" si="83"/>
        <v>#N/A</v>
      </c>
      <c r="P103" s="96" t="e">
        <f t="shared" si="69"/>
        <v>#N/A</v>
      </c>
      <c r="Q103" s="94" t="e">
        <f t="shared" si="84"/>
        <v>#N/A</v>
      </c>
      <c r="R103" s="95" t="e">
        <f t="shared" si="70"/>
        <v>#N/A</v>
      </c>
      <c r="S103" s="96" t="e">
        <f t="shared" si="71"/>
        <v>#N/A</v>
      </c>
      <c r="T103" s="94" t="e">
        <f t="shared" si="85"/>
        <v>#N/A</v>
      </c>
      <c r="U103" s="95" t="e">
        <f t="shared" si="86"/>
        <v>#N/A</v>
      </c>
      <c r="V103" s="96" t="e">
        <f t="shared" si="72"/>
        <v>#N/A</v>
      </c>
    </row>
    <row r="104" spans="1:22" x14ac:dyDescent="0.2">
      <c r="A104" s="19" t="s">
        <v>7</v>
      </c>
      <c r="B104" s="94" t="e">
        <f t="shared" si="73"/>
        <v>#N/A</v>
      </c>
      <c r="C104" s="95" t="e">
        <f t="shared" si="66"/>
        <v>#N/A</v>
      </c>
      <c r="D104" s="96" t="e">
        <f t="shared" si="74"/>
        <v>#N/A</v>
      </c>
      <c r="E104" s="94" t="e">
        <f t="shared" si="75"/>
        <v>#N/A</v>
      </c>
      <c r="F104" s="95" t="e">
        <f t="shared" si="67"/>
        <v>#N/A</v>
      </c>
      <c r="G104" s="96" t="e">
        <f t="shared" si="76"/>
        <v>#N/A</v>
      </c>
      <c r="H104" s="94" t="e">
        <f t="shared" si="77"/>
        <v>#N/A</v>
      </c>
      <c r="I104" s="95" t="e">
        <f t="shared" si="68"/>
        <v>#N/A</v>
      </c>
      <c r="J104" s="96" t="e">
        <f t="shared" si="78"/>
        <v>#N/A</v>
      </c>
      <c r="K104" s="94" t="e">
        <f t="shared" si="79"/>
        <v>#N/A</v>
      </c>
      <c r="L104" s="95" t="e">
        <f t="shared" si="80"/>
        <v>#N/A</v>
      </c>
      <c r="M104" s="96" t="e">
        <f t="shared" si="81"/>
        <v>#N/A</v>
      </c>
      <c r="N104" s="94" t="e">
        <f t="shared" si="82"/>
        <v>#N/A</v>
      </c>
      <c r="O104" s="95" t="e">
        <f t="shared" si="83"/>
        <v>#N/A</v>
      </c>
      <c r="P104" s="96" t="e">
        <f t="shared" si="69"/>
        <v>#N/A</v>
      </c>
      <c r="Q104" s="94" t="e">
        <f t="shared" si="84"/>
        <v>#N/A</v>
      </c>
      <c r="R104" s="95" t="e">
        <f t="shared" si="70"/>
        <v>#N/A</v>
      </c>
      <c r="S104" s="96" t="e">
        <f t="shared" si="71"/>
        <v>#N/A</v>
      </c>
      <c r="T104" s="94" t="e">
        <f t="shared" si="85"/>
        <v>#N/A</v>
      </c>
      <c r="U104" s="95" t="e">
        <f t="shared" si="86"/>
        <v>#N/A</v>
      </c>
      <c r="V104" s="96" t="e">
        <f t="shared" si="72"/>
        <v>#N/A</v>
      </c>
    </row>
    <row r="105" spans="1:22" x14ac:dyDescent="0.2">
      <c r="A105" s="19" t="s">
        <v>8</v>
      </c>
      <c r="B105" s="94" t="e">
        <f t="shared" si="73"/>
        <v>#N/A</v>
      </c>
      <c r="C105" s="95" t="e">
        <f t="shared" si="66"/>
        <v>#N/A</v>
      </c>
      <c r="D105" s="96" t="e">
        <f t="shared" si="74"/>
        <v>#N/A</v>
      </c>
      <c r="E105" s="94" t="e">
        <f t="shared" si="75"/>
        <v>#N/A</v>
      </c>
      <c r="F105" s="95" t="e">
        <f t="shared" si="67"/>
        <v>#N/A</v>
      </c>
      <c r="G105" s="96" t="e">
        <f t="shared" si="76"/>
        <v>#N/A</v>
      </c>
      <c r="H105" s="94" t="e">
        <f t="shared" si="77"/>
        <v>#N/A</v>
      </c>
      <c r="I105" s="95" t="e">
        <f t="shared" si="68"/>
        <v>#N/A</v>
      </c>
      <c r="J105" s="96" t="e">
        <f>$J$93+($J$90-$J$93)/(1+(H105/$J$92)^$J$91)^$J$94</f>
        <v>#N/A</v>
      </c>
      <c r="K105" s="94" t="e">
        <f t="shared" si="79"/>
        <v>#N/A</v>
      </c>
      <c r="L105" s="95" t="e">
        <f t="shared" si="80"/>
        <v>#N/A</v>
      </c>
      <c r="M105" s="96" t="e">
        <f t="shared" si="81"/>
        <v>#N/A</v>
      </c>
      <c r="N105" s="94" t="e">
        <f t="shared" si="82"/>
        <v>#N/A</v>
      </c>
      <c r="O105" s="95" t="e">
        <f t="shared" si="83"/>
        <v>#N/A</v>
      </c>
      <c r="P105" s="96" t="e">
        <f t="shared" si="69"/>
        <v>#N/A</v>
      </c>
      <c r="Q105" s="94" t="e">
        <f t="shared" si="84"/>
        <v>#N/A</v>
      </c>
      <c r="R105" s="95" t="e">
        <f t="shared" si="70"/>
        <v>#N/A</v>
      </c>
      <c r="S105" s="96" t="e">
        <f t="shared" si="71"/>
        <v>#N/A</v>
      </c>
      <c r="T105" s="94" t="e">
        <f t="shared" si="85"/>
        <v>#N/A</v>
      </c>
      <c r="U105" s="95" t="e">
        <f t="shared" si="86"/>
        <v>#N/A</v>
      </c>
      <c r="V105" s="96" t="e">
        <f t="shared" si="72"/>
        <v>#N/A</v>
      </c>
    </row>
    <row r="106" spans="1:22" ht="13.5" thickBot="1" x14ac:dyDescent="0.25">
      <c r="A106" s="19" t="s">
        <v>9</v>
      </c>
      <c r="B106" s="97">
        <v>0</v>
      </c>
      <c r="C106" s="95" t="e">
        <f t="shared" si="66"/>
        <v>#N/A</v>
      </c>
      <c r="D106" s="96" t="e">
        <f t="shared" si="74"/>
        <v>#N/A</v>
      </c>
      <c r="E106" s="97">
        <v>0</v>
      </c>
      <c r="F106" s="95" t="e">
        <f t="shared" si="67"/>
        <v>#N/A</v>
      </c>
      <c r="G106" s="96" t="e">
        <f t="shared" si="76"/>
        <v>#N/A</v>
      </c>
      <c r="H106" s="97">
        <v>0</v>
      </c>
      <c r="I106" s="95" t="e">
        <f t="shared" si="68"/>
        <v>#N/A</v>
      </c>
      <c r="J106" s="96" t="e">
        <f>$J$93+($J$90-$J$93)/(1+(H106/$J$92)^$J$91)^$J$94</f>
        <v>#N/A</v>
      </c>
      <c r="K106" s="97">
        <v>0</v>
      </c>
      <c r="L106" s="95" t="e">
        <f t="shared" si="80"/>
        <v>#N/A</v>
      </c>
      <c r="M106" s="96" t="e">
        <f t="shared" si="81"/>
        <v>#N/A</v>
      </c>
      <c r="N106" s="97">
        <v>0</v>
      </c>
      <c r="O106" s="95" t="e">
        <f t="shared" si="83"/>
        <v>#N/A</v>
      </c>
      <c r="P106" s="96" t="e">
        <f t="shared" si="69"/>
        <v>#N/A</v>
      </c>
      <c r="Q106" s="97">
        <v>0</v>
      </c>
      <c r="R106" s="95" t="e">
        <f t="shared" si="70"/>
        <v>#N/A</v>
      </c>
      <c r="S106" s="96" t="e">
        <f t="shared" si="71"/>
        <v>#N/A</v>
      </c>
      <c r="T106" s="97">
        <v>0</v>
      </c>
      <c r="U106" s="95" t="e">
        <f t="shared" si="86"/>
        <v>#N/A</v>
      </c>
      <c r="V106" s="96" t="e">
        <f t="shared" si="72"/>
        <v>#N/A</v>
      </c>
    </row>
    <row r="109" spans="1:22" ht="13.5" thickBot="1" x14ac:dyDescent="0.25"/>
    <row r="110" spans="1:22" x14ac:dyDescent="0.2">
      <c r="B110" s="76" t="s">
        <v>17</v>
      </c>
      <c r="C110" s="77"/>
      <c r="D110" s="78" t="s">
        <v>18</v>
      </c>
      <c r="E110" s="76" t="s">
        <v>17</v>
      </c>
      <c r="F110" s="77"/>
      <c r="G110" s="78" t="s">
        <v>18</v>
      </c>
      <c r="H110" s="76" t="s">
        <v>17</v>
      </c>
      <c r="I110" s="77"/>
      <c r="J110" s="78" t="s">
        <v>18</v>
      </c>
      <c r="K110" s="76" t="s">
        <v>17</v>
      </c>
      <c r="L110" s="77"/>
      <c r="M110" s="78" t="s">
        <v>18</v>
      </c>
      <c r="N110" s="76" t="s">
        <v>17</v>
      </c>
      <c r="O110" s="77"/>
      <c r="P110" s="78" t="s">
        <v>18</v>
      </c>
      <c r="Q110" s="76" t="s">
        <v>17</v>
      </c>
      <c r="R110" s="77"/>
      <c r="S110" s="78" t="s">
        <v>18</v>
      </c>
      <c r="T110" s="76" t="s">
        <v>17</v>
      </c>
      <c r="U110" s="77"/>
      <c r="V110" s="78" t="s">
        <v>18</v>
      </c>
    </row>
    <row r="111" spans="1:22" x14ac:dyDescent="0.2">
      <c r="B111" s="82" t="e">
        <f>B118</f>
        <v>#N/A</v>
      </c>
      <c r="C111" s="80" t="s">
        <v>19</v>
      </c>
      <c r="D111" s="81" t="e">
        <v>#N/A</v>
      </c>
      <c r="E111" s="82" t="e">
        <f>E118</f>
        <v>#N/A</v>
      </c>
      <c r="F111" s="80" t="s">
        <v>19</v>
      </c>
      <c r="G111" s="81" t="e">
        <v>#N/A</v>
      </c>
      <c r="H111" s="82" t="e">
        <f>H118</f>
        <v>#N/A</v>
      </c>
      <c r="I111" s="80" t="s">
        <v>19</v>
      </c>
      <c r="J111" s="81" t="e">
        <v>#N/A</v>
      </c>
      <c r="K111" s="82" t="e">
        <f>K118</f>
        <v>#N/A</v>
      </c>
      <c r="L111" s="80" t="s">
        <v>19</v>
      </c>
      <c r="M111" s="81" t="e">
        <v>#N/A</v>
      </c>
      <c r="N111" s="82" t="e">
        <f>N118</f>
        <v>#N/A</v>
      </c>
      <c r="O111" s="80" t="s">
        <v>19</v>
      </c>
      <c r="P111" s="81" t="e">
        <v>#N/A</v>
      </c>
      <c r="Q111" s="82" t="e">
        <f>Q118</f>
        <v>#N/A</v>
      </c>
      <c r="R111" s="80" t="s">
        <v>19</v>
      </c>
      <c r="S111" s="81" t="e">
        <v>#N/A</v>
      </c>
      <c r="T111" s="82" t="e">
        <f>T118</f>
        <v>#N/A</v>
      </c>
      <c r="U111" s="80" t="s">
        <v>19</v>
      </c>
      <c r="V111" s="81" t="e">
        <v>#N/A</v>
      </c>
    </row>
    <row r="112" spans="1:22" x14ac:dyDescent="0.2">
      <c r="B112" s="82">
        <f>1</f>
        <v>1</v>
      </c>
      <c r="C112" s="80" t="s">
        <v>20</v>
      </c>
      <c r="D112" s="81">
        <v>1</v>
      </c>
      <c r="E112" s="82">
        <f>1</f>
        <v>1</v>
      </c>
      <c r="F112" s="80" t="s">
        <v>20</v>
      </c>
      <c r="G112" s="81">
        <v>1</v>
      </c>
      <c r="H112" s="82">
        <f>1</f>
        <v>1</v>
      </c>
      <c r="I112" s="80" t="s">
        <v>20</v>
      </c>
      <c r="J112" s="81">
        <v>1</v>
      </c>
      <c r="K112" s="82">
        <f>1</f>
        <v>1</v>
      </c>
      <c r="L112" s="80" t="s">
        <v>20</v>
      </c>
      <c r="M112" s="81">
        <v>1</v>
      </c>
      <c r="N112" s="82">
        <f>1</f>
        <v>1</v>
      </c>
      <c r="O112" s="80" t="s">
        <v>20</v>
      </c>
      <c r="P112" s="81">
        <v>1</v>
      </c>
      <c r="Q112" s="82">
        <f>1</f>
        <v>1</v>
      </c>
      <c r="R112" s="80" t="s">
        <v>20</v>
      </c>
      <c r="S112" s="81">
        <v>1</v>
      </c>
      <c r="T112" s="82">
        <f>1</f>
        <v>1</v>
      </c>
      <c r="U112" s="80" t="s">
        <v>20</v>
      </c>
      <c r="V112" s="81">
        <v>1</v>
      </c>
    </row>
    <row r="113" spans="1:22" x14ac:dyDescent="0.2">
      <c r="B113" s="82" t="e">
        <f>B120/2</f>
        <v>#N/A</v>
      </c>
      <c r="C113" s="80" t="s">
        <v>21</v>
      </c>
      <c r="D113" s="81" t="e">
        <v>#N/A</v>
      </c>
      <c r="E113" s="82" t="e">
        <f>E120/2</f>
        <v>#N/A</v>
      </c>
      <c r="F113" s="80" t="s">
        <v>21</v>
      </c>
      <c r="G113" s="81" t="e">
        <v>#N/A</v>
      </c>
      <c r="H113" s="82" t="e">
        <f>H120/2</f>
        <v>#N/A</v>
      </c>
      <c r="I113" s="80" t="s">
        <v>21</v>
      </c>
      <c r="J113" s="81" t="e">
        <v>#N/A</v>
      </c>
      <c r="K113" s="82" t="e">
        <f>K120/2</f>
        <v>#N/A</v>
      </c>
      <c r="L113" s="80" t="s">
        <v>21</v>
      </c>
      <c r="M113" s="81" t="e">
        <v>#N/A</v>
      </c>
      <c r="N113" s="82" t="e">
        <f>N120/2</f>
        <v>#N/A</v>
      </c>
      <c r="O113" s="80" t="s">
        <v>21</v>
      </c>
      <c r="P113" s="81" t="e">
        <v>#N/A</v>
      </c>
      <c r="Q113" s="82" t="e">
        <f>Q120/2</f>
        <v>#N/A</v>
      </c>
      <c r="R113" s="80" t="s">
        <v>21</v>
      </c>
      <c r="S113" s="81" t="e">
        <v>#N/A</v>
      </c>
      <c r="T113" s="82" t="e">
        <f>T120/2</f>
        <v>#N/A</v>
      </c>
      <c r="U113" s="80" t="s">
        <v>21</v>
      </c>
      <c r="V113" s="81" t="e">
        <v>#N/A</v>
      </c>
    </row>
    <row r="114" spans="1:22" x14ac:dyDescent="0.2">
      <c r="B114" s="82" t="e">
        <f>C120</f>
        <v>#N/A</v>
      </c>
      <c r="C114" s="80" t="s">
        <v>22</v>
      </c>
      <c r="D114" s="81" t="e">
        <v>#N/A</v>
      </c>
      <c r="E114" s="82" t="e">
        <f>F120</f>
        <v>#N/A</v>
      </c>
      <c r="F114" s="80" t="s">
        <v>22</v>
      </c>
      <c r="G114" s="81" t="e">
        <v>#N/A</v>
      </c>
      <c r="H114" s="82" t="e">
        <f>I120</f>
        <v>#N/A</v>
      </c>
      <c r="I114" s="80" t="s">
        <v>22</v>
      </c>
      <c r="J114" s="81" t="e">
        <v>#N/A</v>
      </c>
      <c r="K114" s="82" t="e">
        <f>L120</f>
        <v>#N/A</v>
      </c>
      <c r="L114" s="80" t="s">
        <v>22</v>
      </c>
      <c r="M114" s="81" t="e">
        <v>#N/A</v>
      </c>
      <c r="N114" s="82" t="e">
        <f>O120</f>
        <v>#N/A</v>
      </c>
      <c r="O114" s="80" t="s">
        <v>22</v>
      </c>
      <c r="P114" s="81" t="e">
        <v>#N/A</v>
      </c>
      <c r="Q114" s="82" t="e">
        <f>R120</f>
        <v>#N/A</v>
      </c>
      <c r="R114" s="80" t="s">
        <v>22</v>
      </c>
      <c r="S114" s="81" t="e">
        <v>#N/A</v>
      </c>
      <c r="T114" s="82" t="e">
        <f>U120</f>
        <v>#N/A</v>
      </c>
      <c r="U114" s="80" t="s">
        <v>22</v>
      </c>
      <c r="V114" s="81" t="e">
        <v>#N/A</v>
      </c>
    </row>
    <row r="115" spans="1:22" x14ac:dyDescent="0.2">
      <c r="B115" s="82">
        <f>1</f>
        <v>1</v>
      </c>
      <c r="C115" s="80" t="s">
        <v>23</v>
      </c>
      <c r="D115" s="81">
        <v>1</v>
      </c>
      <c r="E115" s="82">
        <f>1</f>
        <v>1</v>
      </c>
      <c r="F115" s="80" t="s">
        <v>23</v>
      </c>
      <c r="G115" s="81">
        <v>1</v>
      </c>
      <c r="H115" s="82">
        <f>1</f>
        <v>1</v>
      </c>
      <c r="I115" s="80" t="s">
        <v>23</v>
      </c>
      <c r="J115" s="81">
        <v>1</v>
      </c>
      <c r="K115" s="82">
        <f>1</f>
        <v>1</v>
      </c>
      <c r="L115" s="80" t="s">
        <v>23</v>
      </c>
      <c r="M115" s="81">
        <v>1</v>
      </c>
      <c r="N115" s="82">
        <f>1</f>
        <v>1</v>
      </c>
      <c r="O115" s="80" t="s">
        <v>23</v>
      </c>
      <c r="P115" s="81">
        <v>1</v>
      </c>
      <c r="Q115" s="82">
        <f>1</f>
        <v>1</v>
      </c>
      <c r="R115" s="80" t="s">
        <v>23</v>
      </c>
      <c r="S115" s="81">
        <v>1</v>
      </c>
      <c r="T115" s="82">
        <f>1</f>
        <v>1</v>
      </c>
      <c r="U115" s="80" t="s">
        <v>23</v>
      </c>
      <c r="V115" s="81">
        <v>1</v>
      </c>
    </row>
    <row r="116" spans="1:22" ht="15.75" thickBot="1" x14ac:dyDescent="0.3">
      <c r="B116" s="103"/>
      <c r="C116" s="149" t="s">
        <v>24</v>
      </c>
      <c r="D116" s="104" t="e">
        <f>SQRT(AVERAGE((D120-C120)^2,(D121-C121)^2,(D122-C122)^2,(D123-C123)^2,(D124-C124)^2,(D125-C125)^2,(D126-C126)^2,(D127-C127)^2))</f>
        <v>#N/A</v>
      </c>
      <c r="E116" s="103"/>
      <c r="F116" s="149" t="s">
        <v>24</v>
      </c>
      <c r="G116" s="104" t="e">
        <f>SQRT(AVERAGE((G120-F120)^2,(G121-F121)^2,(G122-F122)^2,(G123-F123)^2,(G124-F124)^2,(G125-F125)^2,(G126-F126)^2,(G127-F127)^2))</f>
        <v>#N/A</v>
      </c>
      <c r="H116" s="103"/>
      <c r="I116" s="149" t="s">
        <v>24</v>
      </c>
      <c r="J116" s="104" t="e">
        <f>SQRT(AVERAGE((J120-I120)^2,(J121-I121)^2,(J122-I122)^2,(J123-I123)^2,(J124-I124)^2,(J125-I125)^2,(J126-I126)^2,(J127-I127)^2))</f>
        <v>#N/A</v>
      </c>
      <c r="K116" s="103"/>
      <c r="L116" s="149" t="s">
        <v>24</v>
      </c>
      <c r="M116" s="104" t="e">
        <f>SQRT(AVERAGE((M120-L120)^2,(M121-L121)^2,(M122-L122)^2,(M123-L123)^2,(M124-L124)^2,(M125-L125)^2,(M126-L126)^2,(M127-L127)^2))</f>
        <v>#N/A</v>
      </c>
      <c r="N116" s="103"/>
      <c r="O116" s="149" t="s">
        <v>24</v>
      </c>
      <c r="P116" s="104" t="e">
        <f>SQRT(AVERAGE((P120-O120)^2,(P121-O121)^2,(P122-O122)^2,(P123-O123)^2,(P124-O124)^2,(P125-O125)^2,(P126-O126)^2,(P127-O127)^2))</f>
        <v>#N/A</v>
      </c>
      <c r="Q116" s="103"/>
      <c r="R116" s="149" t="s">
        <v>24</v>
      </c>
      <c r="S116" s="104" t="e">
        <f>SQRT(AVERAGE((S120-R120)^2,(S121-R121)^2,(S122-R122)^2,(S123-R123)^2,(S124-R124)^2,(S125-R125)^2,(S126-R126)^2,(S127-R127)^2))</f>
        <v>#N/A</v>
      </c>
      <c r="T116" s="103"/>
      <c r="U116" s="149" t="s">
        <v>24</v>
      </c>
      <c r="V116" s="104" t="e">
        <f>SQRT(AVERAGE((V120-U120)^2,(V121-U121)^2,(V122-U122)^2,(V123-U123)^2,(V124-U124)^2,(V125-U125)^2,(V126-U126)^2,(V127-U127)^2))</f>
        <v>#N/A</v>
      </c>
    </row>
    <row r="117" spans="1:22" ht="15.75" thickBot="1" x14ac:dyDescent="0.3">
      <c r="A117" s="13" t="s">
        <v>82</v>
      </c>
      <c r="B117" s="86" t="e">
        <f>AD1</f>
        <v>#N/A</v>
      </c>
      <c r="C117" s="85"/>
      <c r="D117" s="81"/>
      <c r="E117" s="86" t="e">
        <f>AE1</f>
        <v>#N/A</v>
      </c>
      <c r="F117" s="85"/>
      <c r="G117" s="81"/>
      <c r="H117" s="86" t="e">
        <f>AF1</f>
        <v>#N/A</v>
      </c>
      <c r="I117" s="85"/>
      <c r="J117" s="81"/>
      <c r="K117" s="86" t="e">
        <f>AG1</f>
        <v>#N/A</v>
      </c>
      <c r="L117" s="85"/>
      <c r="M117" s="81"/>
      <c r="N117" s="86" t="e">
        <f>AH1</f>
        <v>#N/A</v>
      </c>
      <c r="O117" s="85"/>
      <c r="P117" s="81"/>
      <c r="Q117" s="86" t="e">
        <f>AI1</f>
        <v>#N/A</v>
      </c>
      <c r="R117" s="85"/>
      <c r="S117" s="81"/>
      <c r="T117" s="88" t="e">
        <f>AJ1</f>
        <v>#N/A</v>
      </c>
      <c r="U117" s="85"/>
      <c r="V117" s="81"/>
    </row>
    <row r="118" spans="1:22" ht="13.5" thickBot="1" x14ac:dyDescent="0.25">
      <c r="A118" s="13" t="s">
        <v>83</v>
      </c>
      <c r="B118" s="86" t="e">
        <f t="shared" ref="B118:B120" si="87">AD2</f>
        <v>#N/A</v>
      </c>
      <c r="C118" s="75"/>
      <c r="D118" s="106"/>
      <c r="E118" s="86" t="e">
        <f t="shared" ref="E118:E120" si="88">AE2</f>
        <v>#N/A</v>
      </c>
      <c r="F118" s="75"/>
      <c r="G118" s="106"/>
      <c r="H118" s="86" t="e">
        <f t="shared" ref="H118:H120" si="89">AF2</f>
        <v>#N/A</v>
      </c>
      <c r="I118" s="75"/>
      <c r="J118" s="106"/>
      <c r="K118" s="86" t="e">
        <f t="shared" ref="K118:K120" si="90">AG2</f>
        <v>#N/A</v>
      </c>
      <c r="L118" s="75"/>
      <c r="M118" s="106"/>
      <c r="N118" s="86" t="e">
        <f t="shared" ref="N118:N120" si="91">AH2</f>
        <v>#N/A</v>
      </c>
      <c r="O118" s="75"/>
      <c r="P118" s="106"/>
      <c r="Q118" s="86" t="e">
        <f t="shared" ref="Q118:Q120" si="92">AI2</f>
        <v>#N/A</v>
      </c>
      <c r="R118" s="75"/>
      <c r="S118" s="106"/>
      <c r="T118" s="88" t="e">
        <f t="shared" ref="T118:T120" si="93">AJ2</f>
        <v>#N/A</v>
      </c>
      <c r="U118" s="75"/>
      <c r="V118" s="106"/>
    </row>
    <row r="119" spans="1:22" ht="13.5" thickBot="1" x14ac:dyDescent="0.25">
      <c r="B119" s="91" t="str">
        <f t="shared" si="87"/>
        <v>Target29</v>
      </c>
      <c r="C119" s="92" t="s">
        <v>10</v>
      </c>
      <c r="D119" s="109" t="s">
        <v>25</v>
      </c>
      <c r="E119" s="91" t="str">
        <f t="shared" si="88"/>
        <v>Target30</v>
      </c>
      <c r="F119" s="92" t="s">
        <v>10</v>
      </c>
      <c r="G119" s="109" t="s">
        <v>25</v>
      </c>
      <c r="H119" s="91" t="str">
        <f t="shared" si="89"/>
        <v>Target31</v>
      </c>
      <c r="I119" s="92" t="s">
        <v>10</v>
      </c>
      <c r="J119" s="109" t="s">
        <v>25</v>
      </c>
      <c r="K119" s="91" t="str">
        <f t="shared" si="90"/>
        <v>Target32</v>
      </c>
      <c r="L119" s="92" t="s">
        <v>10</v>
      </c>
      <c r="M119" s="109" t="s">
        <v>25</v>
      </c>
      <c r="N119" s="91" t="str">
        <f t="shared" si="91"/>
        <v>Target33</v>
      </c>
      <c r="O119" s="92" t="s">
        <v>10</v>
      </c>
      <c r="P119" s="109" t="s">
        <v>25</v>
      </c>
      <c r="Q119" s="91" t="str">
        <f t="shared" si="92"/>
        <v>Target34</v>
      </c>
      <c r="R119" s="92" t="s">
        <v>10</v>
      </c>
      <c r="S119" s="109" t="s">
        <v>25</v>
      </c>
      <c r="T119" s="112" t="str">
        <f t="shared" si="93"/>
        <v>Target35</v>
      </c>
      <c r="U119" s="92" t="s">
        <v>10</v>
      </c>
      <c r="V119" s="109" t="s">
        <v>25</v>
      </c>
    </row>
    <row r="120" spans="1:22" x14ac:dyDescent="0.2">
      <c r="A120" s="19" t="s">
        <v>2</v>
      </c>
      <c r="B120" s="86" t="e">
        <f t="shared" si="87"/>
        <v>#N/A</v>
      </c>
      <c r="C120" s="95" t="e">
        <f>AD5</f>
        <v>#N/A</v>
      </c>
      <c r="D120" s="96" t="e">
        <f t="shared" ref="D120:D127" si="94">$D$114+($D$111-$D$114)/(1+(B120/$D$113)^$D$112)^$D$115</f>
        <v>#N/A</v>
      </c>
      <c r="E120" s="86" t="e">
        <f t="shared" si="88"/>
        <v>#N/A</v>
      </c>
      <c r="F120" s="95" t="e">
        <f>AE5</f>
        <v>#N/A</v>
      </c>
      <c r="G120" s="96" t="e">
        <f t="shared" ref="G120:G127" si="95">$G$114+($G$111-$G$114)/(1+(E120/$G$113)^$G$112)^$G$115</f>
        <v>#N/A</v>
      </c>
      <c r="H120" s="86" t="e">
        <f t="shared" si="89"/>
        <v>#N/A</v>
      </c>
      <c r="I120" s="95" t="e">
        <f>AF5</f>
        <v>#N/A</v>
      </c>
      <c r="J120" s="96" t="e">
        <f t="shared" ref="J120:J127" si="96">$J$114+($J$111-$J$114)/(1+(H120/$J$113)^$J$112)^$J$115</f>
        <v>#N/A</v>
      </c>
      <c r="K120" s="86" t="e">
        <f t="shared" si="90"/>
        <v>#N/A</v>
      </c>
      <c r="L120" s="95" t="e">
        <f>AG5</f>
        <v>#N/A</v>
      </c>
      <c r="M120" s="96" t="e">
        <f t="shared" ref="M120:M127" si="97">$M$114+($M$111-$M$114)/(1+(K120/$M$113)^$M$112)^$M$115</f>
        <v>#N/A</v>
      </c>
      <c r="N120" s="86" t="e">
        <f t="shared" si="91"/>
        <v>#N/A</v>
      </c>
      <c r="O120" s="95" t="e">
        <f>AH5</f>
        <v>#N/A</v>
      </c>
      <c r="P120" s="96" t="e">
        <f t="shared" ref="P120:P127" si="98">$P$114+($P$111-$P$114)/(1+(N120/$P$113)^$P$112)^$P$115</f>
        <v>#N/A</v>
      </c>
      <c r="Q120" s="86" t="e">
        <f t="shared" si="92"/>
        <v>#N/A</v>
      </c>
      <c r="R120" s="95" t="e">
        <f>AI5</f>
        <v>#N/A</v>
      </c>
      <c r="S120" s="96" t="e">
        <f t="shared" ref="S120:S127" si="99">$S$114+($S$111-$S$114)/(1+(Q120/$S$113)^$S$112)^$S$115</f>
        <v>#N/A</v>
      </c>
      <c r="T120" s="88" t="e">
        <f t="shared" si="93"/>
        <v>#N/A</v>
      </c>
      <c r="U120" s="95" t="e">
        <f>AJ5</f>
        <v>#N/A</v>
      </c>
      <c r="V120" s="96" t="e">
        <f t="shared" ref="V120:V127" si="100">$V$114+($V$111-$V$114)/(1+(T120/$V$113)^$V$112)^$V$115</f>
        <v>#N/A</v>
      </c>
    </row>
    <row r="121" spans="1:22" x14ac:dyDescent="0.2">
      <c r="A121" s="19" t="s">
        <v>3</v>
      </c>
      <c r="B121" s="94" t="e">
        <f t="shared" ref="B121:B126" si="101">B120/3</f>
        <v>#N/A</v>
      </c>
      <c r="C121" s="95" t="e">
        <f t="shared" ref="C121:C127" si="102">AD6</f>
        <v>#N/A</v>
      </c>
      <c r="D121" s="96" t="e">
        <f t="shared" si="94"/>
        <v>#N/A</v>
      </c>
      <c r="E121" s="94" t="e">
        <f t="shared" ref="E121:E126" si="103">E120/3</f>
        <v>#N/A</v>
      </c>
      <c r="F121" s="95" t="e">
        <f t="shared" ref="F121:F127" si="104">AE6</f>
        <v>#N/A</v>
      </c>
      <c r="G121" s="96" t="e">
        <f t="shared" si="95"/>
        <v>#N/A</v>
      </c>
      <c r="H121" s="94" t="e">
        <f t="shared" ref="H121:H126" si="105">H120/3</f>
        <v>#N/A</v>
      </c>
      <c r="I121" s="95" t="e">
        <f t="shared" ref="I121:I127" si="106">AF6</f>
        <v>#N/A</v>
      </c>
      <c r="J121" s="96" t="e">
        <f t="shared" si="96"/>
        <v>#N/A</v>
      </c>
      <c r="K121" s="94" t="e">
        <f t="shared" ref="K121:K126" si="107">K120/3</f>
        <v>#N/A</v>
      </c>
      <c r="L121" s="95" t="e">
        <f t="shared" ref="L121:L127" si="108">AG6</f>
        <v>#N/A</v>
      </c>
      <c r="M121" s="96" t="e">
        <f t="shared" si="97"/>
        <v>#N/A</v>
      </c>
      <c r="N121" s="94" t="e">
        <f t="shared" ref="N121:N126" si="109">N120/3</f>
        <v>#N/A</v>
      </c>
      <c r="O121" s="95" t="e">
        <f t="shared" ref="O121:O127" si="110">AH6</f>
        <v>#N/A</v>
      </c>
      <c r="P121" s="96" t="e">
        <f t="shared" si="98"/>
        <v>#N/A</v>
      </c>
      <c r="Q121" s="94" t="e">
        <f t="shared" ref="Q121:Q126" si="111">Q120/3</f>
        <v>#N/A</v>
      </c>
      <c r="R121" s="95" t="e">
        <f t="shared" ref="R121:R127" si="112">AI6</f>
        <v>#N/A</v>
      </c>
      <c r="S121" s="96" t="e">
        <f t="shared" si="99"/>
        <v>#N/A</v>
      </c>
      <c r="T121" s="94" t="e">
        <f t="shared" ref="T121:T126" si="113">T120/3</f>
        <v>#N/A</v>
      </c>
      <c r="U121" s="95" t="e">
        <f t="shared" ref="U121:U127" si="114">AJ6</f>
        <v>#N/A</v>
      </c>
      <c r="V121" s="96" t="e">
        <f t="shared" si="100"/>
        <v>#N/A</v>
      </c>
    </row>
    <row r="122" spans="1:22" x14ac:dyDescent="0.2">
      <c r="A122" s="19" t="s">
        <v>4</v>
      </c>
      <c r="B122" s="94" t="e">
        <f t="shared" si="101"/>
        <v>#N/A</v>
      </c>
      <c r="C122" s="95" t="e">
        <f t="shared" si="102"/>
        <v>#N/A</v>
      </c>
      <c r="D122" s="96" t="e">
        <f t="shared" si="94"/>
        <v>#N/A</v>
      </c>
      <c r="E122" s="94" t="e">
        <f t="shared" si="103"/>
        <v>#N/A</v>
      </c>
      <c r="F122" s="95" t="e">
        <f t="shared" si="104"/>
        <v>#N/A</v>
      </c>
      <c r="G122" s="96" t="e">
        <f t="shared" si="95"/>
        <v>#N/A</v>
      </c>
      <c r="H122" s="94" t="e">
        <f t="shared" si="105"/>
        <v>#N/A</v>
      </c>
      <c r="I122" s="95" t="e">
        <f t="shared" si="106"/>
        <v>#N/A</v>
      </c>
      <c r="J122" s="96" t="e">
        <f t="shared" si="96"/>
        <v>#N/A</v>
      </c>
      <c r="K122" s="94" t="e">
        <f t="shared" si="107"/>
        <v>#N/A</v>
      </c>
      <c r="L122" s="95" t="e">
        <f t="shared" si="108"/>
        <v>#N/A</v>
      </c>
      <c r="M122" s="96" t="e">
        <f t="shared" si="97"/>
        <v>#N/A</v>
      </c>
      <c r="N122" s="94" t="e">
        <f t="shared" si="109"/>
        <v>#N/A</v>
      </c>
      <c r="O122" s="95" t="e">
        <f t="shared" si="110"/>
        <v>#N/A</v>
      </c>
      <c r="P122" s="96" t="e">
        <f t="shared" si="98"/>
        <v>#N/A</v>
      </c>
      <c r="Q122" s="94" t="e">
        <f t="shared" si="111"/>
        <v>#N/A</v>
      </c>
      <c r="R122" s="95" t="e">
        <f t="shared" si="112"/>
        <v>#N/A</v>
      </c>
      <c r="S122" s="96" t="e">
        <f t="shared" si="99"/>
        <v>#N/A</v>
      </c>
      <c r="T122" s="94" t="e">
        <f t="shared" si="113"/>
        <v>#N/A</v>
      </c>
      <c r="U122" s="95" t="e">
        <f t="shared" si="114"/>
        <v>#N/A</v>
      </c>
      <c r="V122" s="96" t="e">
        <f t="shared" si="100"/>
        <v>#N/A</v>
      </c>
    </row>
    <row r="123" spans="1:22" x14ac:dyDescent="0.2">
      <c r="A123" s="19" t="s">
        <v>5</v>
      </c>
      <c r="B123" s="94" t="e">
        <f t="shared" si="101"/>
        <v>#N/A</v>
      </c>
      <c r="C123" s="95" t="e">
        <f t="shared" si="102"/>
        <v>#N/A</v>
      </c>
      <c r="D123" s="96" t="e">
        <f t="shared" si="94"/>
        <v>#N/A</v>
      </c>
      <c r="E123" s="94" t="e">
        <f t="shared" si="103"/>
        <v>#N/A</v>
      </c>
      <c r="F123" s="95" t="e">
        <f t="shared" si="104"/>
        <v>#N/A</v>
      </c>
      <c r="G123" s="96" t="e">
        <f t="shared" si="95"/>
        <v>#N/A</v>
      </c>
      <c r="H123" s="94" t="e">
        <f t="shared" si="105"/>
        <v>#N/A</v>
      </c>
      <c r="I123" s="95" t="e">
        <f t="shared" si="106"/>
        <v>#N/A</v>
      </c>
      <c r="J123" s="96" t="e">
        <f t="shared" si="96"/>
        <v>#N/A</v>
      </c>
      <c r="K123" s="94" t="e">
        <f t="shared" si="107"/>
        <v>#N/A</v>
      </c>
      <c r="L123" s="95" t="e">
        <f t="shared" si="108"/>
        <v>#N/A</v>
      </c>
      <c r="M123" s="96" t="e">
        <f t="shared" si="97"/>
        <v>#N/A</v>
      </c>
      <c r="N123" s="94" t="e">
        <f t="shared" si="109"/>
        <v>#N/A</v>
      </c>
      <c r="O123" s="95" t="e">
        <f t="shared" si="110"/>
        <v>#N/A</v>
      </c>
      <c r="P123" s="96" t="e">
        <f t="shared" si="98"/>
        <v>#N/A</v>
      </c>
      <c r="Q123" s="94" t="e">
        <f t="shared" si="111"/>
        <v>#N/A</v>
      </c>
      <c r="R123" s="95" t="e">
        <f t="shared" si="112"/>
        <v>#N/A</v>
      </c>
      <c r="S123" s="96" t="e">
        <f t="shared" si="99"/>
        <v>#N/A</v>
      </c>
      <c r="T123" s="94" t="e">
        <f t="shared" si="113"/>
        <v>#N/A</v>
      </c>
      <c r="U123" s="95" t="e">
        <f t="shared" si="114"/>
        <v>#N/A</v>
      </c>
      <c r="V123" s="96" t="e">
        <f t="shared" si="100"/>
        <v>#N/A</v>
      </c>
    </row>
    <row r="124" spans="1:22" x14ac:dyDescent="0.2">
      <c r="A124" s="19" t="s">
        <v>6</v>
      </c>
      <c r="B124" s="94" t="e">
        <f t="shared" si="101"/>
        <v>#N/A</v>
      </c>
      <c r="C124" s="95" t="e">
        <f t="shared" si="102"/>
        <v>#N/A</v>
      </c>
      <c r="D124" s="96" t="e">
        <f t="shared" si="94"/>
        <v>#N/A</v>
      </c>
      <c r="E124" s="94" t="e">
        <f t="shared" si="103"/>
        <v>#N/A</v>
      </c>
      <c r="F124" s="95" t="e">
        <f t="shared" si="104"/>
        <v>#N/A</v>
      </c>
      <c r="G124" s="96" t="e">
        <f t="shared" si="95"/>
        <v>#N/A</v>
      </c>
      <c r="H124" s="94" t="e">
        <f t="shared" si="105"/>
        <v>#N/A</v>
      </c>
      <c r="I124" s="95" t="e">
        <f t="shared" si="106"/>
        <v>#N/A</v>
      </c>
      <c r="J124" s="96" t="e">
        <f t="shared" si="96"/>
        <v>#N/A</v>
      </c>
      <c r="K124" s="94" t="e">
        <f t="shared" si="107"/>
        <v>#N/A</v>
      </c>
      <c r="L124" s="95" t="e">
        <f t="shared" si="108"/>
        <v>#N/A</v>
      </c>
      <c r="M124" s="96" t="e">
        <f t="shared" si="97"/>
        <v>#N/A</v>
      </c>
      <c r="N124" s="94" t="e">
        <f t="shared" si="109"/>
        <v>#N/A</v>
      </c>
      <c r="O124" s="95" t="e">
        <f t="shared" si="110"/>
        <v>#N/A</v>
      </c>
      <c r="P124" s="96" t="e">
        <f t="shared" si="98"/>
        <v>#N/A</v>
      </c>
      <c r="Q124" s="94" t="e">
        <f t="shared" si="111"/>
        <v>#N/A</v>
      </c>
      <c r="R124" s="95" t="e">
        <f t="shared" si="112"/>
        <v>#N/A</v>
      </c>
      <c r="S124" s="96" t="e">
        <f t="shared" si="99"/>
        <v>#N/A</v>
      </c>
      <c r="T124" s="94" t="e">
        <f t="shared" si="113"/>
        <v>#N/A</v>
      </c>
      <c r="U124" s="95" t="e">
        <f t="shared" si="114"/>
        <v>#N/A</v>
      </c>
      <c r="V124" s="96" t="e">
        <f t="shared" si="100"/>
        <v>#N/A</v>
      </c>
    </row>
    <row r="125" spans="1:22" x14ac:dyDescent="0.2">
      <c r="A125" s="19" t="s">
        <v>7</v>
      </c>
      <c r="B125" s="94" t="e">
        <f t="shared" si="101"/>
        <v>#N/A</v>
      </c>
      <c r="C125" s="95" t="e">
        <f t="shared" si="102"/>
        <v>#N/A</v>
      </c>
      <c r="D125" s="96" t="e">
        <f t="shared" si="94"/>
        <v>#N/A</v>
      </c>
      <c r="E125" s="94" t="e">
        <f t="shared" si="103"/>
        <v>#N/A</v>
      </c>
      <c r="F125" s="95" t="e">
        <f t="shared" si="104"/>
        <v>#N/A</v>
      </c>
      <c r="G125" s="96" t="e">
        <f t="shared" si="95"/>
        <v>#N/A</v>
      </c>
      <c r="H125" s="94" t="e">
        <f t="shared" si="105"/>
        <v>#N/A</v>
      </c>
      <c r="I125" s="95" t="e">
        <f t="shared" si="106"/>
        <v>#N/A</v>
      </c>
      <c r="J125" s="96" t="e">
        <f t="shared" si="96"/>
        <v>#N/A</v>
      </c>
      <c r="K125" s="94" t="e">
        <f t="shared" si="107"/>
        <v>#N/A</v>
      </c>
      <c r="L125" s="95" t="e">
        <f t="shared" si="108"/>
        <v>#N/A</v>
      </c>
      <c r="M125" s="96" t="e">
        <f t="shared" si="97"/>
        <v>#N/A</v>
      </c>
      <c r="N125" s="94" t="e">
        <f t="shared" si="109"/>
        <v>#N/A</v>
      </c>
      <c r="O125" s="95" t="e">
        <f t="shared" si="110"/>
        <v>#N/A</v>
      </c>
      <c r="P125" s="96" t="e">
        <f t="shared" si="98"/>
        <v>#N/A</v>
      </c>
      <c r="Q125" s="94" t="e">
        <f t="shared" si="111"/>
        <v>#N/A</v>
      </c>
      <c r="R125" s="95" t="e">
        <f t="shared" si="112"/>
        <v>#N/A</v>
      </c>
      <c r="S125" s="96" t="e">
        <f t="shared" si="99"/>
        <v>#N/A</v>
      </c>
      <c r="T125" s="94" t="e">
        <f t="shared" si="113"/>
        <v>#N/A</v>
      </c>
      <c r="U125" s="95" t="e">
        <f t="shared" si="114"/>
        <v>#N/A</v>
      </c>
      <c r="V125" s="96" t="e">
        <f t="shared" si="100"/>
        <v>#N/A</v>
      </c>
    </row>
    <row r="126" spans="1:22" x14ac:dyDescent="0.2">
      <c r="A126" s="19" t="s">
        <v>8</v>
      </c>
      <c r="B126" s="94" t="e">
        <f t="shared" si="101"/>
        <v>#N/A</v>
      </c>
      <c r="C126" s="95" t="e">
        <f t="shared" si="102"/>
        <v>#N/A</v>
      </c>
      <c r="D126" s="96" t="e">
        <f t="shared" si="94"/>
        <v>#N/A</v>
      </c>
      <c r="E126" s="94" t="e">
        <f t="shared" si="103"/>
        <v>#N/A</v>
      </c>
      <c r="F126" s="95" t="e">
        <f t="shared" si="104"/>
        <v>#N/A</v>
      </c>
      <c r="G126" s="96" t="e">
        <f t="shared" si="95"/>
        <v>#N/A</v>
      </c>
      <c r="H126" s="94" t="e">
        <f t="shared" si="105"/>
        <v>#N/A</v>
      </c>
      <c r="I126" s="95" t="e">
        <f t="shared" si="106"/>
        <v>#N/A</v>
      </c>
      <c r="J126" s="96" t="e">
        <f t="shared" si="96"/>
        <v>#N/A</v>
      </c>
      <c r="K126" s="94" t="e">
        <f t="shared" si="107"/>
        <v>#N/A</v>
      </c>
      <c r="L126" s="95" t="e">
        <f t="shared" si="108"/>
        <v>#N/A</v>
      </c>
      <c r="M126" s="96" t="e">
        <f t="shared" si="97"/>
        <v>#N/A</v>
      </c>
      <c r="N126" s="94" t="e">
        <f t="shared" si="109"/>
        <v>#N/A</v>
      </c>
      <c r="O126" s="95" t="e">
        <f t="shared" si="110"/>
        <v>#N/A</v>
      </c>
      <c r="P126" s="96" t="e">
        <f t="shared" si="98"/>
        <v>#N/A</v>
      </c>
      <c r="Q126" s="94" t="e">
        <f t="shared" si="111"/>
        <v>#N/A</v>
      </c>
      <c r="R126" s="95" t="e">
        <f t="shared" si="112"/>
        <v>#N/A</v>
      </c>
      <c r="S126" s="96" t="e">
        <f t="shared" si="99"/>
        <v>#N/A</v>
      </c>
      <c r="T126" s="94" t="e">
        <f t="shared" si="113"/>
        <v>#N/A</v>
      </c>
      <c r="U126" s="95" t="e">
        <f t="shared" si="114"/>
        <v>#N/A</v>
      </c>
      <c r="V126" s="96" t="e">
        <f t="shared" si="100"/>
        <v>#N/A</v>
      </c>
    </row>
    <row r="127" spans="1:22" ht="13.5" thickBot="1" x14ac:dyDescent="0.25">
      <c r="A127" s="19" t="s">
        <v>9</v>
      </c>
      <c r="B127" s="97">
        <v>0</v>
      </c>
      <c r="C127" s="95" t="e">
        <f t="shared" si="102"/>
        <v>#N/A</v>
      </c>
      <c r="D127" s="96" t="e">
        <f t="shared" si="94"/>
        <v>#N/A</v>
      </c>
      <c r="E127" s="97">
        <v>0</v>
      </c>
      <c r="F127" s="95" t="e">
        <f t="shared" si="104"/>
        <v>#N/A</v>
      </c>
      <c r="G127" s="96" t="e">
        <f t="shared" si="95"/>
        <v>#N/A</v>
      </c>
      <c r="H127" s="97">
        <v>0</v>
      </c>
      <c r="I127" s="95" t="e">
        <f t="shared" si="106"/>
        <v>#N/A</v>
      </c>
      <c r="J127" s="96" t="e">
        <f t="shared" si="96"/>
        <v>#N/A</v>
      </c>
      <c r="K127" s="97">
        <v>0</v>
      </c>
      <c r="L127" s="95" t="e">
        <f t="shared" si="108"/>
        <v>#N/A</v>
      </c>
      <c r="M127" s="96" t="e">
        <f t="shared" si="97"/>
        <v>#N/A</v>
      </c>
      <c r="N127" s="97">
        <v>0</v>
      </c>
      <c r="O127" s="95" t="e">
        <f t="shared" si="110"/>
        <v>#N/A</v>
      </c>
      <c r="P127" s="99" t="e">
        <f t="shared" si="98"/>
        <v>#N/A</v>
      </c>
      <c r="Q127" s="97">
        <v>0</v>
      </c>
      <c r="R127" s="95" t="e">
        <f t="shared" si="112"/>
        <v>#N/A</v>
      </c>
      <c r="S127" s="96" t="e">
        <f t="shared" si="99"/>
        <v>#N/A</v>
      </c>
      <c r="T127" s="97">
        <v>0</v>
      </c>
      <c r="U127" s="95" t="e">
        <f t="shared" si="114"/>
        <v>#N/A</v>
      </c>
      <c r="V127" s="96" t="e">
        <f t="shared" si="100"/>
        <v>#N/A</v>
      </c>
    </row>
    <row r="130" spans="1:22" ht="13.5" thickBot="1" x14ac:dyDescent="0.25"/>
    <row r="131" spans="1:22" x14ac:dyDescent="0.2">
      <c r="B131" s="76" t="s">
        <v>17</v>
      </c>
      <c r="C131" s="77"/>
      <c r="D131" s="78" t="s">
        <v>18</v>
      </c>
      <c r="E131" s="76" t="s">
        <v>17</v>
      </c>
      <c r="F131" s="77"/>
      <c r="G131" s="78" t="s">
        <v>18</v>
      </c>
      <c r="H131" s="76" t="s">
        <v>17</v>
      </c>
      <c r="I131" s="77"/>
      <c r="J131" s="78" t="s">
        <v>18</v>
      </c>
      <c r="K131" s="76" t="s">
        <v>17</v>
      </c>
      <c r="L131" s="77"/>
      <c r="M131" s="78" t="s">
        <v>18</v>
      </c>
      <c r="N131" s="76" t="s">
        <v>17</v>
      </c>
      <c r="O131" s="77"/>
      <c r="P131" s="78" t="s">
        <v>18</v>
      </c>
      <c r="Q131" s="102"/>
      <c r="R131" s="102"/>
      <c r="S131" s="102"/>
      <c r="T131" s="102"/>
      <c r="U131" s="102"/>
      <c r="V131" s="102"/>
    </row>
    <row r="132" spans="1:22" x14ac:dyDescent="0.2">
      <c r="B132" s="82" t="e">
        <f>B139</f>
        <v>#N/A</v>
      </c>
      <c r="C132" s="80" t="s">
        <v>19</v>
      </c>
      <c r="D132" s="81" t="e">
        <v>#N/A</v>
      </c>
      <c r="E132" s="82" t="e">
        <f>E139</f>
        <v>#N/A</v>
      </c>
      <c r="F132" s="80" t="s">
        <v>19</v>
      </c>
      <c r="G132" s="81" t="e">
        <v>#N/A</v>
      </c>
      <c r="H132" s="82" t="e">
        <f>H139</f>
        <v>#N/A</v>
      </c>
      <c r="I132" s="80" t="s">
        <v>19</v>
      </c>
      <c r="J132" s="81" t="e">
        <v>#N/A</v>
      </c>
      <c r="K132" s="82" t="e">
        <f>K139</f>
        <v>#N/A</v>
      </c>
      <c r="L132" s="80" t="s">
        <v>19</v>
      </c>
      <c r="M132" s="81" t="e">
        <v>#N/A</v>
      </c>
      <c r="N132" s="82" t="e">
        <f>N139</f>
        <v>#N/A</v>
      </c>
      <c r="O132" s="80" t="s">
        <v>19</v>
      </c>
      <c r="P132" s="81" t="e">
        <v>#N/A</v>
      </c>
      <c r="Q132" s="102"/>
      <c r="R132" s="102"/>
      <c r="S132" s="102"/>
      <c r="T132" s="102"/>
      <c r="U132" s="102"/>
      <c r="V132" s="102"/>
    </row>
    <row r="133" spans="1:22" x14ac:dyDescent="0.2">
      <c r="B133" s="82">
        <f>1</f>
        <v>1</v>
      </c>
      <c r="C133" s="80" t="s">
        <v>20</v>
      </c>
      <c r="D133" s="81">
        <v>1</v>
      </c>
      <c r="E133" s="82">
        <f>1</f>
        <v>1</v>
      </c>
      <c r="F133" s="80" t="s">
        <v>20</v>
      </c>
      <c r="G133" s="81">
        <v>1</v>
      </c>
      <c r="H133" s="82">
        <f>1</f>
        <v>1</v>
      </c>
      <c r="I133" s="80" t="s">
        <v>20</v>
      </c>
      <c r="J133" s="81">
        <v>1</v>
      </c>
      <c r="K133" s="82">
        <f>1</f>
        <v>1</v>
      </c>
      <c r="L133" s="80" t="s">
        <v>20</v>
      </c>
      <c r="M133" s="81">
        <v>1</v>
      </c>
      <c r="N133" s="82">
        <f>1</f>
        <v>1</v>
      </c>
      <c r="O133" s="80" t="s">
        <v>20</v>
      </c>
      <c r="P133" s="81">
        <v>1</v>
      </c>
      <c r="Q133" s="102"/>
      <c r="R133" s="102"/>
      <c r="S133" s="102"/>
      <c r="T133" s="102"/>
      <c r="U133" s="102"/>
      <c r="V133" s="102"/>
    </row>
    <row r="134" spans="1:22" x14ac:dyDescent="0.2">
      <c r="B134" s="82" t="e">
        <f>B141/2</f>
        <v>#N/A</v>
      </c>
      <c r="C134" s="80" t="s">
        <v>21</v>
      </c>
      <c r="D134" s="81" t="e">
        <v>#N/A</v>
      </c>
      <c r="E134" s="82" t="e">
        <f>E141/2</f>
        <v>#N/A</v>
      </c>
      <c r="F134" s="80" t="s">
        <v>21</v>
      </c>
      <c r="G134" s="81" t="e">
        <v>#N/A</v>
      </c>
      <c r="H134" s="82" t="e">
        <f>H141/2</f>
        <v>#N/A</v>
      </c>
      <c r="I134" s="80" t="s">
        <v>21</v>
      </c>
      <c r="J134" s="81" t="e">
        <v>#N/A</v>
      </c>
      <c r="K134" s="82" t="e">
        <f>K141/2</f>
        <v>#N/A</v>
      </c>
      <c r="L134" s="80" t="s">
        <v>21</v>
      </c>
      <c r="M134" s="81" t="e">
        <v>#N/A</v>
      </c>
      <c r="N134" s="82" t="e">
        <f>N141/2</f>
        <v>#N/A</v>
      </c>
      <c r="O134" s="80" t="s">
        <v>21</v>
      </c>
      <c r="P134" s="81" t="e">
        <v>#N/A</v>
      </c>
      <c r="Q134" s="102"/>
      <c r="R134" s="102"/>
      <c r="S134" s="102"/>
      <c r="T134" s="102"/>
      <c r="U134" s="102"/>
      <c r="V134" s="102"/>
    </row>
    <row r="135" spans="1:22" x14ac:dyDescent="0.2">
      <c r="B135" s="82" t="e">
        <f>C141</f>
        <v>#N/A</v>
      </c>
      <c r="C135" s="80" t="s">
        <v>22</v>
      </c>
      <c r="D135" s="81" t="e">
        <v>#N/A</v>
      </c>
      <c r="E135" s="82" t="e">
        <f>F141</f>
        <v>#N/A</v>
      </c>
      <c r="F135" s="80" t="s">
        <v>22</v>
      </c>
      <c r="G135" s="81" t="e">
        <v>#N/A</v>
      </c>
      <c r="H135" s="82" t="e">
        <f>I141</f>
        <v>#N/A</v>
      </c>
      <c r="I135" s="80" t="s">
        <v>22</v>
      </c>
      <c r="J135" s="81" t="e">
        <v>#N/A</v>
      </c>
      <c r="K135" s="82" t="e">
        <f>L141</f>
        <v>#N/A</v>
      </c>
      <c r="L135" s="80" t="s">
        <v>22</v>
      </c>
      <c r="M135" s="81" t="e">
        <v>#N/A</v>
      </c>
      <c r="N135" s="82" t="e">
        <f>O141</f>
        <v>#N/A</v>
      </c>
      <c r="O135" s="80" t="s">
        <v>22</v>
      </c>
      <c r="P135" s="81" t="e">
        <v>#N/A</v>
      </c>
      <c r="Q135" s="102"/>
      <c r="R135" s="102"/>
      <c r="S135" s="102"/>
      <c r="T135" s="102"/>
      <c r="U135" s="102"/>
      <c r="V135" s="102"/>
    </row>
    <row r="136" spans="1:22" x14ac:dyDescent="0.2">
      <c r="B136" s="82">
        <f>1</f>
        <v>1</v>
      </c>
      <c r="C136" s="80" t="s">
        <v>23</v>
      </c>
      <c r="D136" s="81">
        <v>1</v>
      </c>
      <c r="E136" s="82">
        <f>1</f>
        <v>1</v>
      </c>
      <c r="F136" s="80" t="s">
        <v>23</v>
      </c>
      <c r="G136" s="81">
        <v>1</v>
      </c>
      <c r="H136" s="82">
        <f>1</f>
        <v>1</v>
      </c>
      <c r="I136" s="80" t="s">
        <v>23</v>
      </c>
      <c r="J136" s="81">
        <v>1</v>
      </c>
      <c r="K136" s="82">
        <f>1</f>
        <v>1</v>
      </c>
      <c r="L136" s="80" t="s">
        <v>23</v>
      </c>
      <c r="M136" s="81">
        <v>1</v>
      </c>
      <c r="N136" s="82">
        <f>1</f>
        <v>1</v>
      </c>
      <c r="O136" s="80" t="s">
        <v>23</v>
      </c>
      <c r="P136" s="81">
        <v>1</v>
      </c>
      <c r="Q136" s="102"/>
      <c r="R136" s="102"/>
      <c r="S136" s="102"/>
      <c r="T136" s="102"/>
      <c r="U136" s="102"/>
      <c r="V136" s="102"/>
    </row>
    <row r="137" spans="1:22" ht="15.75" thickBot="1" x14ac:dyDescent="0.3">
      <c r="B137" s="103"/>
      <c r="C137" s="149" t="s">
        <v>24</v>
      </c>
      <c r="D137" s="104" t="e">
        <f>SQRT(AVERAGE((D141-C141)^2,(D142-C142)^2,(D143-C143)^2,(D144-C144)^2,(D145-C145)^2,(D146-C146)^2,(D147-C147)^2,(D148-C148)^2))</f>
        <v>#N/A</v>
      </c>
      <c r="E137" s="103"/>
      <c r="F137" s="149" t="s">
        <v>24</v>
      </c>
      <c r="G137" s="104" t="e">
        <f>SQRT(AVERAGE((G141-F141)^2,(G142-F142)^2,(G143-F143)^2,(G144-F144)^2,(G145-F145)^2,(G146-F146)^2,(G147-F147)^2,(G148-F148)^2))</f>
        <v>#N/A</v>
      </c>
      <c r="H137" s="103"/>
      <c r="I137" s="149" t="s">
        <v>24</v>
      </c>
      <c r="J137" s="104" t="e">
        <f>SQRT(AVERAGE((J141-I141)^2,(J142-I142)^2,(J143-I143)^2,(J144-I144)^2,(J145-I145)^2,(J146-I146)^2,(J147-I147)^2,(J148-I148)^2))</f>
        <v>#N/A</v>
      </c>
      <c r="K137" s="103"/>
      <c r="L137" s="149" t="s">
        <v>24</v>
      </c>
      <c r="M137" s="104" t="e">
        <f>SQRT(AVERAGE((M141-L141)^2,(M142-L142)^2,(M143-L143)^2,(M144-L144)^2,(M145-L145)^2,(M146-L146)^2,(M147-L147)^2,(M148-L148)^2))</f>
        <v>#N/A</v>
      </c>
      <c r="N137" s="103"/>
      <c r="O137" s="149" t="s">
        <v>24</v>
      </c>
      <c r="P137" s="104" t="e">
        <f>SQRT(AVERAGE((P141-O141)^2,(P142-O142)^2,(P143-O143)^2,(P144-O144)^2,(P145-O145)^2,(P146-O146)^2,(P147-O147)^2,(P148-O148)^2))</f>
        <v>#N/A</v>
      </c>
      <c r="Q137" s="102"/>
      <c r="R137" s="85"/>
      <c r="S137" s="102"/>
      <c r="T137" s="102"/>
      <c r="U137" s="85"/>
      <c r="V137" s="102"/>
    </row>
    <row r="138" spans="1:22" ht="15.75" thickBot="1" x14ac:dyDescent="0.3">
      <c r="A138" s="13" t="s">
        <v>82</v>
      </c>
      <c r="B138" s="86" t="e">
        <f>AK1</f>
        <v>#N/A</v>
      </c>
      <c r="C138" s="85"/>
      <c r="D138" s="81"/>
      <c r="E138" s="86" t="e">
        <f>AL1</f>
        <v>#N/A</v>
      </c>
      <c r="F138" s="85"/>
      <c r="G138" s="81"/>
      <c r="H138" s="86" t="e">
        <f>AM1</f>
        <v>#N/A</v>
      </c>
      <c r="I138" s="85"/>
      <c r="J138" s="81"/>
      <c r="K138" s="86" t="e">
        <f>AN1</f>
        <v>#N/A</v>
      </c>
      <c r="L138" s="85"/>
      <c r="M138" s="81"/>
      <c r="N138" s="86" t="e">
        <f>AO1</f>
        <v>#N/A</v>
      </c>
      <c r="O138" s="113"/>
      <c r="P138" s="78"/>
      <c r="Q138" s="19"/>
      <c r="R138" s="85"/>
      <c r="S138" s="102"/>
      <c r="T138" s="114"/>
      <c r="U138" s="85"/>
      <c r="V138" s="102"/>
    </row>
    <row r="139" spans="1:22" ht="13.5" thickBot="1" x14ac:dyDescent="0.25">
      <c r="A139" s="13" t="s">
        <v>83</v>
      </c>
      <c r="B139" s="86" t="e">
        <f t="shared" ref="B139:B141" si="115">AK2</f>
        <v>#N/A</v>
      </c>
      <c r="C139" s="75"/>
      <c r="D139" s="106"/>
      <c r="E139" s="86" t="e">
        <f t="shared" ref="E139:E141" si="116">AL2</f>
        <v>#N/A</v>
      </c>
      <c r="F139" s="75"/>
      <c r="G139" s="106"/>
      <c r="H139" s="86" t="e">
        <f t="shared" ref="H139:H141" si="117">AM2</f>
        <v>#N/A</v>
      </c>
      <c r="I139" s="75"/>
      <c r="J139" s="106"/>
      <c r="K139" s="86" t="e">
        <f t="shared" ref="K139:K141" si="118">AN2</f>
        <v>#N/A</v>
      </c>
      <c r="L139" s="75"/>
      <c r="M139" s="106"/>
      <c r="N139" s="86" t="e">
        <f t="shared" ref="N139:N141" si="119">AO2</f>
        <v>#N/A</v>
      </c>
      <c r="O139" s="115"/>
      <c r="P139" s="116"/>
      <c r="Q139" s="19"/>
      <c r="R139" s="75"/>
      <c r="S139" s="75"/>
      <c r="T139" s="114"/>
      <c r="U139" s="75"/>
      <c r="V139" s="75"/>
    </row>
    <row r="140" spans="1:22" ht="13.5" thickBot="1" x14ac:dyDescent="0.25">
      <c r="B140" s="91" t="str">
        <f t="shared" si="115"/>
        <v>Target36</v>
      </c>
      <c r="C140" s="92" t="s">
        <v>10</v>
      </c>
      <c r="D140" s="109" t="s">
        <v>25</v>
      </c>
      <c r="E140" s="91" t="str">
        <f t="shared" si="116"/>
        <v>Target37</v>
      </c>
      <c r="F140" s="92" t="s">
        <v>10</v>
      </c>
      <c r="G140" s="109" t="s">
        <v>25</v>
      </c>
      <c r="H140" s="91" t="str">
        <f t="shared" si="117"/>
        <v>Target38</v>
      </c>
      <c r="I140" s="92" t="s">
        <v>10</v>
      </c>
      <c r="J140" s="109" t="s">
        <v>25</v>
      </c>
      <c r="K140" s="91" t="str">
        <f t="shared" si="118"/>
        <v>Target39</v>
      </c>
      <c r="L140" s="92" t="s">
        <v>10</v>
      </c>
      <c r="M140" s="109" t="s">
        <v>25</v>
      </c>
      <c r="N140" s="91" t="str">
        <f t="shared" si="119"/>
        <v>Target40</v>
      </c>
      <c r="O140" s="92" t="s">
        <v>10</v>
      </c>
      <c r="P140" s="109" t="s">
        <v>25</v>
      </c>
      <c r="Q140" s="19"/>
      <c r="R140" s="117"/>
      <c r="S140" s="117"/>
      <c r="T140" s="114"/>
      <c r="U140" s="117"/>
      <c r="V140" s="117"/>
    </row>
    <row r="141" spans="1:22" x14ac:dyDescent="0.2">
      <c r="A141" s="19" t="s">
        <v>2</v>
      </c>
      <c r="B141" s="86" t="e">
        <f t="shared" si="115"/>
        <v>#N/A</v>
      </c>
      <c r="C141" s="95" t="e">
        <f>AK5</f>
        <v>#N/A</v>
      </c>
      <c r="D141" s="96" t="e">
        <f t="shared" ref="D141:D148" si="120">$D$135+($D$132-$D$135)/(1+(B141/$D$134)^$D$133)^$D$136</f>
        <v>#N/A</v>
      </c>
      <c r="E141" s="86" t="e">
        <f t="shared" si="116"/>
        <v>#N/A</v>
      </c>
      <c r="F141" s="95" t="e">
        <f>AL5</f>
        <v>#N/A</v>
      </c>
      <c r="G141" s="96" t="e">
        <f t="shared" ref="G141:G148" si="121">$G$135+($G$132-$G$135)/(1+(E141/$G$134)^$G$133)^$G$136</f>
        <v>#N/A</v>
      </c>
      <c r="H141" s="86" t="e">
        <f t="shared" si="117"/>
        <v>#N/A</v>
      </c>
      <c r="I141" s="95" t="e">
        <f>AM5</f>
        <v>#N/A</v>
      </c>
      <c r="J141" s="96" t="e">
        <f t="shared" ref="J141:J148" si="122">$J$135+($J$132-$J$135)/(1+(H141/$J$134)^$J$133)^$J$136</f>
        <v>#N/A</v>
      </c>
      <c r="K141" s="86" t="e">
        <f t="shared" si="118"/>
        <v>#N/A</v>
      </c>
      <c r="L141" s="95" t="e">
        <f>AN5</f>
        <v>#N/A</v>
      </c>
      <c r="M141" s="96" t="e">
        <f t="shared" ref="M141:M148" si="123">$M$135+($M$132-$M$135)/(1+(K141/$M$134)^$M$133)^$M$136</f>
        <v>#N/A</v>
      </c>
      <c r="N141" s="86" t="e">
        <f t="shared" si="119"/>
        <v>#N/A</v>
      </c>
      <c r="O141" s="95" t="e">
        <f>AO5</f>
        <v>#N/A</v>
      </c>
      <c r="P141" s="96" t="e">
        <f t="shared" ref="P141:P148" si="124">$P$135+($P$132-$P$135)/(1+(N141/$P$134)^$P$133)^$P$136</f>
        <v>#N/A</v>
      </c>
      <c r="Q141" s="75"/>
      <c r="R141" s="75"/>
      <c r="S141" s="102"/>
      <c r="T141" s="75"/>
      <c r="U141" s="75"/>
      <c r="V141" s="102"/>
    </row>
    <row r="142" spans="1:22" x14ac:dyDescent="0.2">
      <c r="A142" s="19" t="s">
        <v>3</v>
      </c>
      <c r="B142" s="94" t="e">
        <f t="shared" ref="B142:B147" si="125">B141/3</f>
        <v>#N/A</v>
      </c>
      <c r="C142" s="95" t="e">
        <f t="shared" ref="C142:C148" si="126">AK6</f>
        <v>#N/A</v>
      </c>
      <c r="D142" s="96" t="e">
        <f t="shared" si="120"/>
        <v>#N/A</v>
      </c>
      <c r="E142" s="94" t="e">
        <f t="shared" ref="E142:E147" si="127">E141/3</f>
        <v>#N/A</v>
      </c>
      <c r="F142" s="95" t="e">
        <f t="shared" ref="F142:F148" si="128">AL6</f>
        <v>#N/A</v>
      </c>
      <c r="G142" s="96" t="e">
        <f t="shared" si="121"/>
        <v>#N/A</v>
      </c>
      <c r="H142" s="94" t="e">
        <f t="shared" ref="H142:H147" si="129">H141/3</f>
        <v>#N/A</v>
      </c>
      <c r="I142" s="95" t="e">
        <f t="shared" ref="I142:I148" si="130">AM6</f>
        <v>#N/A</v>
      </c>
      <c r="J142" s="96" t="e">
        <f t="shared" si="122"/>
        <v>#N/A</v>
      </c>
      <c r="K142" s="94" t="e">
        <f t="shared" ref="K142:K147" si="131">K141/3</f>
        <v>#N/A</v>
      </c>
      <c r="L142" s="95" t="e">
        <f t="shared" ref="L142:L148" si="132">AN6</f>
        <v>#N/A</v>
      </c>
      <c r="M142" s="96" t="e">
        <f t="shared" si="123"/>
        <v>#N/A</v>
      </c>
      <c r="N142" s="94" t="e">
        <f t="shared" ref="N142:N147" si="133">N141/3</f>
        <v>#N/A</v>
      </c>
      <c r="O142" s="95" t="e">
        <f t="shared" ref="O142:O148" si="134">AO6</f>
        <v>#N/A</v>
      </c>
      <c r="P142" s="96" t="e">
        <f t="shared" si="124"/>
        <v>#N/A</v>
      </c>
      <c r="Q142" s="75"/>
      <c r="R142" s="75"/>
      <c r="S142" s="102"/>
      <c r="T142" s="75"/>
      <c r="U142" s="75"/>
      <c r="V142" s="102"/>
    </row>
    <row r="143" spans="1:22" x14ac:dyDescent="0.2">
      <c r="A143" s="19" t="s">
        <v>4</v>
      </c>
      <c r="B143" s="94" t="e">
        <f t="shared" si="125"/>
        <v>#N/A</v>
      </c>
      <c r="C143" s="95" t="e">
        <f t="shared" si="126"/>
        <v>#N/A</v>
      </c>
      <c r="D143" s="96" t="e">
        <f t="shared" si="120"/>
        <v>#N/A</v>
      </c>
      <c r="E143" s="94" t="e">
        <f t="shared" si="127"/>
        <v>#N/A</v>
      </c>
      <c r="F143" s="95" t="e">
        <f t="shared" si="128"/>
        <v>#N/A</v>
      </c>
      <c r="G143" s="96" t="e">
        <f t="shared" si="121"/>
        <v>#N/A</v>
      </c>
      <c r="H143" s="94" t="e">
        <f t="shared" si="129"/>
        <v>#N/A</v>
      </c>
      <c r="I143" s="95" t="e">
        <f t="shared" si="130"/>
        <v>#N/A</v>
      </c>
      <c r="J143" s="96" t="e">
        <f t="shared" si="122"/>
        <v>#N/A</v>
      </c>
      <c r="K143" s="94" t="e">
        <f t="shared" si="131"/>
        <v>#N/A</v>
      </c>
      <c r="L143" s="95" t="e">
        <f t="shared" si="132"/>
        <v>#N/A</v>
      </c>
      <c r="M143" s="96" t="e">
        <f t="shared" si="123"/>
        <v>#N/A</v>
      </c>
      <c r="N143" s="94" t="e">
        <f t="shared" si="133"/>
        <v>#N/A</v>
      </c>
      <c r="O143" s="95" t="e">
        <f t="shared" si="134"/>
        <v>#N/A</v>
      </c>
      <c r="P143" s="96" t="e">
        <f t="shared" si="124"/>
        <v>#N/A</v>
      </c>
      <c r="Q143" s="75"/>
      <c r="R143" s="75"/>
      <c r="S143" s="102"/>
      <c r="T143" s="75"/>
      <c r="U143" s="75"/>
      <c r="V143" s="102"/>
    </row>
    <row r="144" spans="1:22" x14ac:dyDescent="0.2">
      <c r="A144" s="19" t="s">
        <v>5</v>
      </c>
      <c r="B144" s="94" t="e">
        <f t="shared" si="125"/>
        <v>#N/A</v>
      </c>
      <c r="C144" s="95" t="e">
        <f t="shared" si="126"/>
        <v>#N/A</v>
      </c>
      <c r="D144" s="96" t="e">
        <f t="shared" si="120"/>
        <v>#N/A</v>
      </c>
      <c r="E144" s="94" t="e">
        <f t="shared" si="127"/>
        <v>#N/A</v>
      </c>
      <c r="F144" s="95" t="e">
        <f t="shared" si="128"/>
        <v>#N/A</v>
      </c>
      <c r="G144" s="96" t="e">
        <f t="shared" si="121"/>
        <v>#N/A</v>
      </c>
      <c r="H144" s="94" t="e">
        <f t="shared" si="129"/>
        <v>#N/A</v>
      </c>
      <c r="I144" s="95" t="e">
        <f t="shared" si="130"/>
        <v>#N/A</v>
      </c>
      <c r="J144" s="96" t="e">
        <f t="shared" si="122"/>
        <v>#N/A</v>
      </c>
      <c r="K144" s="94" t="e">
        <f t="shared" si="131"/>
        <v>#N/A</v>
      </c>
      <c r="L144" s="95" t="e">
        <f t="shared" si="132"/>
        <v>#N/A</v>
      </c>
      <c r="M144" s="96" t="e">
        <f t="shared" si="123"/>
        <v>#N/A</v>
      </c>
      <c r="N144" s="94" t="e">
        <f t="shared" si="133"/>
        <v>#N/A</v>
      </c>
      <c r="O144" s="95" t="e">
        <f t="shared" si="134"/>
        <v>#N/A</v>
      </c>
      <c r="P144" s="96" t="e">
        <f t="shared" si="124"/>
        <v>#N/A</v>
      </c>
      <c r="Q144" s="75"/>
      <c r="R144" s="75"/>
      <c r="S144" s="102"/>
      <c r="T144" s="75"/>
      <c r="U144" s="75"/>
      <c r="V144" s="102"/>
    </row>
    <row r="145" spans="1:22" x14ac:dyDescent="0.2">
      <c r="A145" s="19" t="s">
        <v>6</v>
      </c>
      <c r="B145" s="94" t="e">
        <f t="shared" si="125"/>
        <v>#N/A</v>
      </c>
      <c r="C145" s="95" t="e">
        <f t="shared" si="126"/>
        <v>#N/A</v>
      </c>
      <c r="D145" s="96" t="e">
        <f t="shared" si="120"/>
        <v>#N/A</v>
      </c>
      <c r="E145" s="94" t="e">
        <f t="shared" si="127"/>
        <v>#N/A</v>
      </c>
      <c r="F145" s="95" t="e">
        <f t="shared" si="128"/>
        <v>#N/A</v>
      </c>
      <c r="G145" s="96" t="e">
        <f t="shared" si="121"/>
        <v>#N/A</v>
      </c>
      <c r="H145" s="94" t="e">
        <f t="shared" si="129"/>
        <v>#N/A</v>
      </c>
      <c r="I145" s="95" t="e">
        <f t="shared" si="130"/>
        <v>#N/A</v>
      </c>
      <c r="J145" s="96" t="e">
        <f t="shared" si="122"/>
        <v>#N/A</v>
      </c>
      <c r="K145" s="94" t="e">
        <f t="shared" si="131"/>
        <v>#N/A</v>
      </c>
      <c r="L145" s="95" t="e">
        <f t="shared" si="132"/>
        <v>#N/A</v>
      </c>
      <c r="M145" s="96" t="e">
        <f t="shared" si="123"/>
        <v>#N/A</v>
      </c>
      <c r="N145" s="94" t="e">
        <f t="shared" si="133"/>
        <v>#N/A</v>
      </c>
      <c r="O145" s="95" t="e">
        <f t="shared" si="134"/>
        <v>#N/A</v>
      </c>
      <c r="P145" s="96" t="e">
        <f t="shared" si="124"/>
        <v>#N/A</v>
      </c>
      <c r="Q145" s="75"/>
      <c r="R145" s="75"/>
      <c r="S145" s="102"/>
      <c r="T145" s="75"/>
      <c r="U145" s="75"/>
      <c r="V145" s="102"/>
    </row>
    <row r="146" spans="1:22" x14ac:dyDescent="0.2">
      <c r="A146" s="19" t="s">
        <v>7</v>
      </c>
      <c r="B146" s="94" t="e">
        <f t="shared" si="125"/>
        <v>#N/A</v>
      </c>
      <c r="C146" s="95" t="e">
        <f t="shared" si="126"/>
        <v>#N/A</v>
      </c>
      <c r="D146" s="96" t="e">
        <f t="shared" si="120"/>
        <v>#N/A</v>
      </c>
      <c r="E146" s="94" t="e">
        <f t="shared" si="127"/>
        <v>#N/A</v>
      </c>
      <c r="F146" s="95" t="e">
        <f t="shared" si="128"/>
        <v>#N/A</v>
      </c>
      <c r="G146" s="96" t="e">
        <f t="shared" si="121"/>
        <v>#N/A</v>
      </c>
      <c r="H146" s="94" t="e">
        <f t="shared" si="129"/>
        <v>#N/A</v>
      </c>
      <c r="I146" s="95" t="e">
        <f t="shared" si="130"/>
        <v>#N/A</v>
      </c>
      <c r="J146" s="96" t="e">
        <f t="shared" si="122"/>
        <v>#N/A</v>
      </c>
      <c r="K146" s="94" t="e">
        <f t="shared" si="131"/>
        <v>#N/A</v>
      </c>
      <c r="L146" s="95" t="e">
        <f t="shared" si="132"/>
        <v>#N/A</v>
      </c>
      <c r="M146" s="96" t="e">
        <f t="shared" si="123"/>
        <v>#N/A</v>
      </c>
      <c r="N146" s="94" t="e">
        <f t="shared" si="133"/>
        <v>#N/A</v>
      </c>
      <c r="O146" s="95" t="e">
        <f t="shared" si="134"/>
        <v>#N/A</v>
      </c>
      <c r="P146" s="96" t="e">
        <f t="shared" si="124"/>
        <v>#N/A</v>
      </c>
      <c r="Q146" s="75"/>
      <c r="R146" s="75"/>
      <c r="S146" s="102"/>
      <c r="T146" s="75"/>
      <c r="U146" s="75"/>
      <c r="V146" s="102"/>
    </row>
    <row r="147" spans="1:22" x14ac:dyDescent="0.2">
      <c r="A147" s="19" t="s">
        <v>8</v>
      </c>
      <c r="B147" s="94" t="e">
        <f t="shared" si="125"/>
        <v>#N/A</v>
      </c>
      <c r="C147" s="95" t="e">
        <f t="shared" si="126"/>
        <v>#N/A</v>
      </c>
      <c r="D147" s="96" t="e">
        <f t="shared" si="120"/>
        <v>#N/A</v>
      </c>
      <c r="E147" s="94" t="e">
        <f t="shared" si="127"/>
        <v>#N/A</v>
      </c>
      <c r="F147" s="95" t="e">
        <f t="shared" si="128"/>
        <v>#N/A</v>
      </c>
      <c r="G147" s="96" t="e">
        <f t="shared" si="121"/>
        <v>#N/A</v>
      </c>
      <c r="H147" s="94" t="e">
        <f t="shared" si="129"/>
        <v>#N/A</v>
      </c>
      <c r="I147" s="95" t="e">
        <f t="shared" si="130"/>
        <v>#N/A</v>
      </c>
      <c r="J147" s="96" t="e">
        <f t="shared" si="122"/>
        <v>#N/A</v>
      </c>
      <c r="K147" s="94" t="e">
        <f t="shared" si="131"/>
        <v>#N/A</v>
      </c>
      <c r="L147" s="95" t="e">
        <f t="shared" si="132"/>
        <v>#N/A</v>
      </c>
      <c r="M147" s="96" t="e">
        <f t="shared" si="123"/>
        <v>#N/A</v>
      </c>
      <c r="N147" s="94" t="e">
        <f t="shared" si="133"/>
        <v>#N/A</v>
      </c>
      <c r="O147" s="95" t="e">
        <f t="shared" si="134"/>
        <v>#N/A</v>
      </c>
      <c r="P147" s="96" t="e">
        <f t="shared" si="124"/>
        <v>#N/A</v>
      </c>
      <c r="Q147" s="75"/>
      <c r="R147" s="75"/>
      <c r="S147" s="102"/>
      <c r="T147" s="75"/>
      <c r="U147" s="75"/>
      <c r="V147" s="102"/>
    </row>
    <row r="148" spans="1:22" ht="13.5" thickBot="1" x14ac:dyDescent="0.25">
      <c r="A148" s="19" t="s">
        <v>9</v>
      </c>
      <c r="B148" s="97">
        <v>0</v>
      </c>
      <c r="C148" s="95" t="e">
        <f t="shared" si="126"/>
        <v>#N/A</v>
      </c>
      <c r="D148" s="96" t="e">
        <f t="shared" si="120"/>
        <v>#N/A</v>
      </c>
      <c r="E148" s="97">
        <v>0</v>
      </c>
      <c r="F148" s="95" t="e">
        <f t="shared" si="128"/>
        <v>#N/A</v>
      </c>
      <c r="G148" s="96" t="e">
        <f t="shared" si="121"/>
        <v>#N/A</v>
      </c>
      <c r="H148" s="97">
        <v>0</v>
      </c>
      <c r="I148" s="95" t="e">
        <f t="shared" si="130"/>
        <v>#N/A</v>
      </c>
      <c r="J148" s="96" t="e">
        <f t="shared" si="122"/>
        <v>#N/A</v>
      </c>
      <c r="K148" s="97">
        <v>0</v>
      </c>
      <c r="L148" s="95" t="e">
        <f t="shared" si="132"/>
        <v>#N/A</v>
      </c>
      <c r="M148" s="96" t="e">
        <f t="shared" si="123"/>
        <v>#N/A</v>
      </c>
      <c r="N148" s="97">
        <v>0</v>
      </c>
      <c r="O148" s="95" t="e">
        <f t="shared" si="134"/>
        <v>#N/A</v>
      </c>
      <c r="P148" s="99" t="e">
        <f t="shared" si="124"/>
        <v>#N/A</v>
      </c>
      <c r="Q148" s="75"/>
      <c r="R148" s="75"/>
      <c r="S148" s="102"/>
      <c r="T148" s="75"/>
      <c r="U148" s="75"/>
      <c r="V148" s="102"/>
    </row>
  </sheetData>
  <sheetProtection formatCells="0" formatColumns="0" formatRows="0"/>
  <phoneticPr fontId="5" type="noConversion"/>
  <pageMargins left="0.75" right="0.75" top="1" bottom="1" header="0.5" footer="0.5"/>
  <pageSetup orientation="portrait" horizontalDpi="300" verticalDpi="300" r:id="rId1"/>
  <headerFooter alignWithMargins="0"/>
  <drawing r:id="rId2"/>
  <legacyDrawing r:id="rId3"/>
  <controls>
    <mc:AlternateContent xmlns:mc="http://schemas.openxmlformats.org/markup-compatibility/2006">
      <mc:Choice Requires="x14">
        <control shapeId="1025" r:id="rId4" name="Image1">
          <controlPr defaultSize="0" autoLine="0" r:id="rId5">
            <anchor moveWithCells="1">
              <from>
                <xdr:col>11</xdr:col>
                <xdr:colOff>19050</xdr:colOff>
                <xdr:row>14</xdr:row>
                <xdr:rowOff>123825</xdr:rowOff>
              </from>
              <to>
                <xdr:col>12</xdr:col>
                <xdr:colOff>28575</xdr:colOff>
                <xdr:row>19</xdr:row>
                <xdr:rowOff>66675</xdr:rowOff>
              </to>
            </anchor>
          </controlPr>
        </control>
      </mc:Choice>
      <mc:Fallback>
        <control shapeId="1025" r:id="rId4" name="Image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99E70-716D-43E0-8241-035CD28F97CC}">
  <sheetPr codeName="Sheet7"/>
  <dimension ref="A2:AO219"/>
  <sheetViews>
    <sheetView zoomScaleNormal="100" workbookViewId="0"/>
  </sheetViews>
  <sheetFormatPr defaultRowHeight="12.75" x14ac:dyDescent="0.2"/>
  <cols>
    <col min="1" max="1" width="13.85546875" bestFit="1" customWidth="1"/>
    <col min="2" max="41" width="11.28515625" customWidth="1"/>
  </cols>
  <sheetData>
    <row r="2" spans="1:41" x14ac:dyDescent="0.2">
      <c r="A2" s="18"/>
      <c r="B2" s="18" t="str">
        <f>'Regression Calc'!B3</f>
        <v>Target01</v>
      </c>
      <c r="C2" s="18" t="str">
        <f>'Regression Calc'!C3</f>
        <v>Target02</v>
      </c>
      <c r="D2" s="18" t="str">
        <f>'Regression Calc'!D3</f>
        <v>Target03</v>
      </c>
      <c r="E2" s="18" t="str">
        <f>'Regression Calc'!E3</f>
        <v>Target04</v>
      </c>
      <c r="F2" s="18" t="str">
        <f>'Regression Calc'!F3</f>
        <v>Target05</v>
      </c>
      <c r="G2" s="18" t="str">
        <f>'Regression Calc'!G3</f>
        <v>Target06</v>
      </c>
      <c r="H2" s="18" t="str">
        <f>'Regression Calc'!H3</f>
        <v>Target07</v>
      </c>
      <c r="I2" s="18" t="str">
        <f>'Regression Calc'!I3</f>
        <v>Target08</v>
      </c>
      <c r="J2" s="18" t="str">
        <f>'Regression Calc'!J3</f>
        <v>Target09</v>
      </c>
      <c r="K2" s="18" t="str">
        <f>'Regression Calc'!K3</f>
        <v>Target10</v>
      </c>
      <c r="L2" s="18" t="str">
        <f>'Regression Calc'!L3</f>
        <v>Target11</v>
      </c>
      <c r="M2" s="18" t="str">
        <f>'Regression Calc'!M3</f>
        <v>Target12</v>
      </c>
      <c r="N2" s="18" t="str">
        <f>'Regression Calc'!N3</f>
        <v>Target13</v>
      </c>
      <c r="O2" s="18" t="str">
        <f>'Regression Calc'!O3</f>
        <v>Target14</v>
      </c>
      <c r="P2" s="18" t="str">
        <f>'Regression Calc'!P3</f>
        <v>Target15</v>
      </c>
      <c r="Q2" s="18" t="str">
        <f>'Regression Calc'!Q3</f>
        <v>Target16</v>
      </c>
      <c r="R2" s="18" t="str">
        <f>'Regression Calc'!R3</f>
        <v>Target17</v>
      </c>
      <c r="S2" s="18" t="str">
        <f>'Regression Calc'!S3</f>
        <v>Target18</v>
      </c>
      <c r="T2" s="18" t="str">
        <f>'Regression Calc'!T3</f>
        <v>Target19</v>
      </c>
      <c r="U2" s="18" t="str">
        <f>'Regression Calc'!U3</f>
        <v>Target20</v>
      </c>
      <c r="V2" s="18" t="str">
        <f>'Regression Calc'!V3</f>
        <v>Target21</v>
      </c>
      <c r="W2" s="18" t="str">
        <f>'Regression Calc'!W3</f>
        <v>Target22</v>
      </c>
      <c r="X2" s="18" t="str">
        <f>'Regression Calc'!X3</f>
        <v>Target23</v>
      </c>
      <c r="Y2" s="18" t="str">
        <f>'Regression Calc'!Y3</f>
        <v>Target24</v>
      </c>
      <c r="Z2" s="18" t="str">
        <f>'Regression Calc'!Z3</f>
        <v>Target25</v>
      </c>
      <c r="AA2" s="18" t="str">
        <f>'Regression Calc'!AA3</f>
        <v>Target26</v>
      </c>
      <c r="AB2" s="18" t="str">
        <f>'Regression Calc'!AB3</f>
        <v>Target27</v>
      </c>
      <c r="AC2" s="18" t="str">
        <f>'Regression Calc'!AC3</f>
        <v>Target28</v>
      </c>
      <c r="AD2" s="18" t="str">
        <f>'Regression Calc'!AD3</f>
        <v>Target29</v>
      </c>
      <c r="AE2" s="18" t="str">
        <f>'Regression Calc'!AE3</f>
        <v>Target30</v>
      </c>
      <c r="AF2" s="18" t="str">
        <f>'Regression Calc'!AF3</f>
        <v>Target31</v>
      </c>
      <c r="AG2" s="18" t="str">
        <f>'Regression Calc'!AG3</f>
        <v>Target32</v>
      </c>
      <c r="AH2" s="18" t="str">
        <f>'Regression Calc'!AH3</f>
        <v>Target33</v>
      </c>
      <c r="AI2" s="18" t="str">
        <f>'Regression Calc'!AI3</f>
        <v>Target34</v>
      </c>
      <c r="AJ2" s="18" t="str">
        <f>'Regression Calc'!AJ3</f>
        <v>Target35</v>
      </c>
      <c r="AK2" s="18" t="str">
        <f>'Regression Calc'!AK3</f>
        <v>Target36</v>
      </c>
      <c r="AL2" s="18" t="str">
        <f>'Regression Calc'!AL3</f>
        <v>Target37</v>
      </c>
      <c r="AM2" s="18" t="str">
        <f>'Regression Calc'!AM3</f>
        <v>Target38</v>
      </c>
      <c r="AN2" s="18" t="str">
        <f>'Regression Calc'!AN3</f>
        <v>Target39</v>
      </c>
      <c r="AO2" s="18" t="str">
        <f>'Regression Calc'!AO3</f>
        <v>Target40</v>
      </c>
    </row>
    <row r="3" spans="1:41" x14ac:dyDescent="0.2">
      <c r="A3" s="18" t="str">
        <f>'Regression Calc'!A4</f>
        <v>STD 1 (pg/mL)</v>
      </c>
      <c r="B3" s="18" t="e">
        <f>'Regression Calc'!B4</f>
        <v>#N/A</v>
      </c>
      <c r="C3" s="18" t="e">
        <f>'Regression Calc'!C4</f>
        <v>#N/A</v>
      </c>
      <c r="D3" s="18" t="e">
        <f>'Regression Calc'!D4</f>
        <v>#N/A</v>
      </c>
      <c r="E3" s="18" t="e">
        <f>'Regression Calc'!E4</f>
        <v>#N/A</v>
      </c>
      <c r="F3" s="18" t="e">
        <f>'Regression Calc'!F4</f>
        <v>#N/A</v>
      </c>
      <c r="G3" s="18" t="e">
        <f>'Regression Calc'!G4</f>
        <v>#N/A</v>
      </c>
      <c r="H3" s="18" t="e">
        <f>'Regression Calc'!H4</f>
        <v>#N/A</v>
      </c>
      <c r="I3" s="18" t="e">
        <f>'Regression Calc'!I4</f>
        <v>#N/A</v>
      </c>
      <c r="J3" s="18" t="e">
        <f>'Regression Calc'!J4</f>
        <v>#N/A</v>
      </c>
      <c r="K3" s="18" t="e">
        <f>'Regression Calc'!K4</f>
        <v>#N/A</v>
      </c>
      <c r="L3" s="18" t="e">
        <f>'Regression Calc'!L4</f>
        <v>#N/A</v>
      </c>
      <c r="M3" s="18" t="e">
        <f>'Regression Calc'!M4</f>
        <v>#N/A</v>
      </c>
      <c r="N3" s="18" t="e">
        <f>'Regression Calc'!N4</f>
        <v>#N/A</v>
      </c>
      <c r="O3" s="18" t="e">
        <f>'Regression Calc'!O4</f>
        <v>#N/A</v>
      </c>
      <c r="P3" s="18" t="e">
        <f>'Regression Calc'!P4</f>
        <v>#N/A</v>
      </c>
      <c r="Q3" s="18" t="e">
        <f>'Regression Calc'!Q4</f>
        <v>#N/A</v>
      </c>
      <c r="R3" s="18" t="e">
        <f>'Regression Calc'!R4</f>
        <v>#N/A</v>
      </c>
      <c r="S3" s="18" t="e">
        <f>'Regression Calc'!S4</f>
        <v>#N/A</v>
      </c>
      <c r="T3" s="18" t="e">
        <f>'Regression Calc'!T4</f>
        <v>#N/A</v>
      </c>
      <c r="U3" s="18" t="e">
        <f>'Regression Calc'!U4</f>
        <v>#N/A</v>
      </c>
      <c r="V3" s="18" t="e">
        <f>'Regression Calc'!V4</f>
        <v>#N/A</v>
      </c>
      <c r="W3" s="18" t="e">
        <f>'Regression Calc'!W4</f>
        <v>#N/A</v>
      </c>
      <c r="X3" s="18" t="e">
        <f>'Regression Calc'!X4</f>
        <v>#N/A</v>
      </c>
      <c r="Y3" s="18" t="e">
        <f>'Regression Calc'!Y4</f>
        <v>#N/A</v>
      </c>
      <c r="Z3" s="18" t="e">
        <f>'Regression Calc'!Z4</f>
        <v>#N/A</v>
      </c>
      <c r="AA3" s="18" t="e">
        <f>'Regression Calc'!AA4</f>
        <v>#N/A</v>
      </c>
      <c r="AB3" s="18" t="e">
        <f>'Regression Calc'!AB4</f>
        <v>#N/A</v>
      </c>
      <c r="AC3" s="18" t="e">
        <f>'Regression Calc'!AC4</f>
        <v>#N/A</v>
      </c>
      <c r="AD3" s="18" t="e">
        <f>'Regression Calc'!AD4</f>
        <v>#N/A</v>
      </c>
      <c r="AE3" s="18" t="e">
        <f>'Regression Calc'!AE4</f>
        <v>#N/A</v>
      </c>
      <c r="AF3" s="18" t="e">
        <f>'Regression Calc'!AF4</f>
        <v>#N/A</v>
      </c>
      <c r="AG3" s="18" t="e">
        <f>'Regression Calc'!AG4</f>
        <v>#N/A</v>
      </c>
      <c r="AH3" s="18" t="e">
        <f>'Regression Calc'!AH4</f>
        <v>#N/A</v>
      </c>
      <c r="AI3" s="18" t="e">
        <f>'Regression Calc'!AI4</f>
        <v>#N/A</v>
      </c>
      <c r="AJ3" s="18" t="e">
        <f>'Regression Calc'!AJ4</f>
        <v>#N/A</v>
      </c>
      <c r="AK3" s="18" t="e">
        <f>'Regression Calc'!AK4</f>
        <v>#N/A</v>
      </c>
      <c r="AL3" s="18" t="e">
        <f>'Regression Calc'!AL4</f>
        <v>#N/A</v>
      </c>
      <c r="AM3" s="18" t="e">
        <f>'Regression Calc'!AM4</f>
        <v>#N/A</v>
      </c>
      <c r="AN3" s="18" t="e">
        <f>'Regression Calc'!AN4</f>
        <v>#N/A</v>
      </c>
      <c r="AO3" s="18" t="e">
        <f>'Regression Calc'!AO4</f>
        <v>#N/A</v>
      </c>
    </row>
    <row r="4" spans="1:41" x14ac:dyDescent="0.2">
      <c r="A4" s="18" t="str">
        <f>'Regression Calc'!A5</f>
        <v>Standard 1</v>
      </c>
      <c r="B4" s="51" t="e">
        <f>'Regression Calc'!B5</f>
        <v>#N/A</v>
      </c>
      <c r="C4" s="51" t="e">
        <f>'Regression Calc'!C5</f>
        <v>#N/A</v>
      </c>
      <c r="D4" s="51" t="e">
        <f>'Regression Calc'!D5</f>
        <v>#N/A</v>
      </c>
      <c r="E4" s="51" t="e">
        <f>'Regression Calc'!E5</f>
        <v>#N/A</v>
      </c>
      <c r="F4" s="51" t="e">
        <f>'Regression Calc'!F5</f>
        <v>#N/A</v>
      </c>
      <c r="G4" s="51" t="e">
        <f>'Regression Calc'!G5</f>
        <v>#N/A</v>
      </c>
      <c r="H4" s="51" t="e">
        <f>'Regression Calc'!H5</f>
        <v>#N/A</v>
      </c>
      <c r="I4" s="51" t="e">
        <f>'Regression Calc'!I5</f>
        <v>#N/A</v>
      </c>
      <c r="J4" s="51" t="e">
        <f>'Regression Calc'!J5</f>
        <v>#N/A</v>
      </c>
      <c r="K4" s="51" t="e">
        <f>'Regression Calc'!K5</f>
        <v>#N/A</v>
      </c>
      <c r="L4" s="51" t="e">
        <f>'Regression Calc'!L5</f>
        <v>#N/A</v>
      </c>
      <c r="M4" s="51" t="e">
        <f>'Regression Calc'!M5</f>
        <v>#N/A</v>
      </c>
      <c r="N4" s="51" t="e">
        <f>'Regression Calc'!N5</f>
        <v>#N/A</v>
      </c>
      <c r="O4" s="51" t="e">
        <f>'Regression Calc'!O5</f>
        <v>#N/A</v>
      </c>
      <c r="P4" s="51" t="e">
        <f>'Regression Calc'!P5</f>
        <v>#N/A</v>
      </c>
      <c r="Q4" s="51" t="e">
        <f>'Regression Calc'!Q5</f>
        <v>#N/A</v>
      </c>
      <c r="R4" s="51" t="e">
        <f>'Regression Calc'!R5</f>
        <v>#N/A</v>
      </c>
      <c r="S4" s="51" t="e">
        <f>'Regression Calc'!S5</f>
        <v>#N/A</v>
      </c>
      <c r="T4" s="51" t="e">
        <f>'Regression Calc'!T5</f>
        <v>#N/A</v>
      </c>
      <c r="U4" s="51" t="e">
        <f>'Regression Calc'!U5</f>
        <v>#N/A</v>
      </c>
      <c r="V4" s="51" t="e">
        <f>'Regression Calc'!V5</f>
        <v>#N/A</v>
      </c>
      <c r="W4" s="28" t="e">
        <f>'Regression Calc'!W5</f>
        <v>#N/A</v>
      </c>
      <c r="X4" s="28" t="e">
        <f>'Regression Calc'!X5</f>
        <v>#N/A</v>
      </c>
      <c r="Y4" s="28" t="e">
        <f>'Regression Calc'!Y5</f>
        <v>#N/A</v>
      </c>
      <c r="Z4" s="28" t="e">
        <f>'Regression Calc'!Z5</f>
        <v>#N/A</v>
      </c>
      <c r="AA4" s="28" t="e">
        <f>'Regression Calc'!AA5</f>
        <v>#N/A</v>
      </c>
      <c r="AB4" s="28" t="e">
        <f>'Regression Calc'!AB5</f>
        <v>#N/A</v>
      </c>
      <c r="AC4" s="28" t="e">
        <f>'Regression Calc'!AC5</f>
        <v>#N/A</v>
      </c>
      <c r="AD4" s="28" t="e">
        <f>'Regression Calc'!AD5</f>
        <v>#N/A</v>
      </c>
      <c r="AE4" s="28" t="e">
        <f>'Regression Calc'!AE5</f>
        <v>#N/A</v>
      </c>
      <c r="AF4" s="28" t="e">
        <f>'Regression Calc'!AF5</f>
        <v>#N/A</v>
      </c>
      <c r="AG4" s="28" t="e">
        <f>'Regression Calc'!AG5</f>
        <v>#N/A</v>
      </c>
      <c r="AH4" s="28" t="e">
        <f>'Regression Calc'!AH5</f>
        <v>#N/A</v>
      </c>
      <c r="AI4" s="28" t="e">
        <f>'Regression Calc'!AI5</f>
        <v>#N/A</v>
      </c>
      <c r="AJ4" s="28" t="e">
        <f>'Regression Calc'!AJ5</f>
        <v>#N/A</v>
      </c>
      <c r="AK4" s="28" t="e">
        <f>'Regression Calc'!AK5</f>
        <v>#N/A</v>
      </c>
      <c r="AL4" s="28" t="e">
        <f>'Regression Calc'!AL5</f>
        <v>#N/A</v>
      </c>
      <c r="AM4" s="28" t="e">
        <f>'Regression Calc'!AM5</f>
        <v>#N/A</v>
      </c>
      <c r="AN4" s="28" t="e">
        <f>'Regression Calc'!AN5</f>
        <v>#N/A</v>
      </c>
      <c r="AO4" s="28" t="e">
        <f>'Regression Calc'!AO5</f>
        <v>#N/A</v>
      </c>
    </row>
    <row r="5" spans="1:41" x14ac:dyDescent="0.2">
      <c r="A5" s="18" t="str">
        <f>'Regression Calc'!A6</f>
        <v>Standard 2</v>
      </c>
      <c r="B5" s="51" t="e">
        <f>'Regression Calc'!B6</f>
        <v>#N/A</v>
      </c>
      <c r="C5" s="51" t="e">
        <f>'Regression Calc'!C6</f>
        <v>#N/A</v>
      </c>
      <c r="D5" s="51" t="e">
        <f>'Regression Calc'!D6</f>
        <v>#N/A</v>
      </c>
      <c r="E5" s="51" t="e">
        <f>'Regression Calc'!E6</f>
        <v>#N/A</v>
      </c>
      <c r="F5" s="51" t="e">
        <f>'Regression Calc'!F6</f>
        <v>#N/A</v>
      </c>
      <c r="G5" s="51" t="e">
        <f>'Regression Calc'!G6</f>
        <v>#N/A</v>
      </c>
      <c r="H5" s="51" t="e">
        <f>'Regression Calc'!H6</f>
        <v>#N/A</v>
      </c>
      <c r="I5" s="51" t="e">
        <f>'Regression Calc'!I6</f>
        <v>#N/A</v>
      </c>
      <c r="J5" s="51" t="e">
        <f>'Regression Calc'!J6</f>
        <v>#N/A</v>
      </c>
      <c r="K5" s="51" t="e">
        <f>'Regression Calc'!K6</f>
        <v>#N/A</v>
      </c>
      <c r="L5" s="51" t="e">
        <f>'Regression Calc'!L6</f>
        <v>#N/A</v>
      </c>
      <c r="M5" s="51" t="e">
        <f>'Regression Calc'!M6</f>
        <v>#N/A</v>
      </c>
      <c r="N5" s="51" t="e">
        <f>'Regression Calc'!N6</f>
        <v>#N/A</v>
      </c>
      <c r="O5" s="51" t="e">
        <f>'Regression Calc'!O6</f>
        <v>#N/A</v>
      </c>
      <c r="P5" s="51" t="e">
        <f>'Regression Calc'!P6</f>
        <v>#N/A</v>
      </c>
      <c r="Q5" s="51" t="e">
        <f>'Regression Calc'!Q6</f>
        <v>#N/A</v>
      </c>
      <c r="R5" s="51" t="e">
        <f>'Regression Calc'!R6</f>
        <v>#N/A</v>
      </c>
      <c r="S5" s="51" t="e">
        <f>'Regression Calc'!S6</f>
        <v>#N/A</v>
      </c>
      <c r="T5" s="51" t="e">
        <f>'Regression Calc'!T6</f>
        <v>#N/A</v>
      </c>
      <c r="U5" s="51" t="e">
        <f>'Regression Calc'!U6</f>
        <v>#N/A</v>
      </c>
      <c r="V5" s="51" t="e">
        <f>'Regression Calc'!V6</f>
        <v>#N/A</v>
      </c>
      <c r="W5" s="28" t="e">
        <f>'Regression Calc'!W6</f>
        <v>#N/A</v>
      </c>
      <c r="X5" s="28" t="e">
        <f>'Regression Calc'!X6</f>
        <v>#N/A</v>
      </c>
      <c r="Y5" s="28" t="e">
        <f>'Regression Calc'!Y6</f>
        <v>#N/A</v>
      </c>
      <c r="Z5" s="28" t="e">
        <f>'Regression Calc'!Z6</f>
        <v>#N/A</v>
      </c>
      <c r="AA5" s="28" t="e">
        <f>'Regression Calc'!AA6</f>
        <v>#N/A</v>
      </c>
      <c r="AB5" s="28" t="e">
        <f>'Regression Calc'!AB6</f>
        <v>#N/A</v>
      </c>
      <c r="AC5" s="28" t="e">
        <f>'Regression Calc'!AC6</f>
        <v>#N/A</v>
      </c>
      <c r="AD5" s="28" t="e">
        <f>'Regression Calc'!AD6</f>
        <v>#N/A</v>
      </c>
      <c r="AE5" s="28" t="e">
        <f>'Regression Calc'!AE6</f>
        <v>#N/A</v>
      </c>
      <c r="AF5" s="28" t="e">
        <f>'Regression Calc'!AF6</f>
        <v>#N/A</v>
      </c>
      <c r="AG5" s="28" t="e">
        <f>'Regression Calc'!AG6</f>
        <v>#N/A</v>
      </c>
      <c r="AH5" s="28" t="e">
        <f>'Regression Calc'!AH6</f>
        <v>#N/A</v>
      </c>
      <c r="AI5" s="28" t="e">
        <f>'Regression Calc'!AI6</f>
        <v>#N/A</v>
      </c>
      <c r="AJ5" s="28" t="e">
        <f>'Regression Calc'!AJ6</f>
        <v>#N/A</v>
      </c>
      <c r="AK5" s="28" t="e">
        <f>'Regression Calc'!AK6</f>
        <v>#N/A</v>
      </c>
      <c r="AL5" s="28" t="e">
        <f>'Regression Calc'!AL6</f>
        <v>#N/A</v>
      </c>
      <c r="AM5" s="28" t="e">
        <f>'Regression Calc'!AM6</f>
        <v>#N/A</v>
      </c>
      <c r="AN5" s="28" t="e">
        <f>'Regression Calc'!AN6</f>
        <v>#N/A</v>
      </c>
      <c r="AO5" s="28" t="e">
        <f>'Regression Calc'!AO6</f>
        <v>#N/A</v>
      </c>
    </row>
    <row r="6" spans="1:41" x14ac:dyDescent="0.2">
      <c r="A6" s="18" t="str">
        <f>'Regression Calc'!A7</f>
        <v>Standard 3</v>
      </c>
      <c r="B6" s="51" t="e">
        <f>'Regression Calc'!B7</f>
        <v>#N/A</v>
      </c>
      <c r="C6" s="51" t="e">
        <f>'Regression Calc'!C7</f>
        <v>#N/A</v>
      </c>
      <c r="D6" s="51" t="e">
        <f>'Regression Calc'!D7</f>
        <v>#N/A</v>
      </c>
      <c r="E6" s="51" t="e">
        <f>'Regression Calc'!E7</f>
        <v>#N/A</v>
      </c>
      <c r="F6" s="51" t="e">
        <f>'Regression Calc'!F7</f>
        <v>#N/A</v>
      </c>
      <c r="G6" s="51" t="e">
        <f>'Regression Calc'!G7</f>
        <v>#N/A</v>
      </c>
      <c r="H6" s="51" t="e">
        <f>'Regression Calc'!H7</f>
        <v>#N/A</v>
      </c>
      <c r="I6" s="51" t="e">
        <f>'Regression Calc'!I7</f>
        <v>#N/A</v>
      </c>
      <c r="J6" s="51" t="e">
        <f>'Regression Calc'!J7</f>
        <v>#N/A</v>
      </c>
      <c r="K6" s="51" t="e">
        <f>'Regression Calc'!K7</f>
        <v>#N/A</v>
      </c>
      <c r="L6" s="51" t="e">
        <f>'Regression Calc'!L7</f>
        <v>#N/A</v>
      </c>
      <c r="M6" s="51" t="e">
        <f>'Regression Calc'!M7</f>
        <v>#N/A</v>
      </c>
      <c r="N6" s="51" t="e">
        <f>'Regression Calc'!N7</f>
        <v>#N/A</v>
      </c>
      <c r="O6" s="51" t="e">
        <f>'Regression Calc'!O7</f>
        <v>#N/A</v>
      </c>
      <c r="P6" s="51" t="e">
        <f>'Regression Calc'!P7</f>
        <v>#N/A</v>
      </c>
      <c r="Q6" s="51" t="e">
        <f>'Regression Calc'!Q7</f>
        <v>#N/A</v>
      </c>
      <c r="R6" s="51" t="e">
        <f>'Regression Calc'!R7</f>
        <v>#N/A</v>
      </c>
      <c r="S6" s="51" t="e">
        <f>'Regression Calc'!S7</f>
        <v>#N/A</v>
      </c>
      <c r="T6" s="51" t="e">
        <f>'Regression Calc'!T7</f>
        <v>#N/A</v>
      </c>
      <c r="U6" s="51" t="e">
        <f>'Regression Calc'!U7</f>
        <v>#N/A</v>
      </c>
      <c r="V6" s="51" t="e">
        <f>'Regression Calc'!V7</f>
        <v>#N/A</v>
      </c>
      <c r="W6" s="28" t="e">
        <f>'Regression Calc'!W7</f>
        <v>#N/A</v>
      </c>
      <c r="X6" s="28" t="e">
        <f>'Regression Calc'!X7</f>
        <v>#N/A</v>
      </c>
      <c r="Y6" s="28" t="e">
        <f>'Regression Calc'!Y7</f>
        <v>#N/A</v>
      </c>
      <c r="Z6" s="28" t="e">
        <f>'Regression Calc'!Z7</f>
        <v>#N/A</v>
      </c>
      <c r="AA6" s="28" t="e">
        <f>'Regression Calc'!AA7</f>
        <v>#N/A</v>
      </c>
      <c r="AB6" s="28" t="e">
        <f>'Regression Calc'!AB7</f>
        <v>#N/A</v>
      </c>
      <c r="AC6" s="28" t="e">
        <f>'Regression Calc'!AC7</f>
        <v>#N/A</v>
      </c>
      <c r="AD6" s="28" t="e">
        <f>'Regression Calc'!AD7</f>
        <v>#N/A</v>
      </c>
      <c r="AE6" s="28" t="e">
        <f>'Regression Calc'!AE7</f>
        <v>#N/A</v>
      </c>
      <c r="AF6" s="28" t="e">
        <f>'Regression Calc'!AF7</f>
        <v>#N/A</v>
      </c>
      <c r="AG6" s="28" t="e">
        <f>'Regression Calc'!AG7</f>
        <v>#N/A</v>
      </c>
      <c r="AH6" s="28" t="e">
        <f>'Regression Calc'!AH7</f>
        <v>#N/A</v>
      </c>
      <c r="AI6" s="28" t="e">
        <f>'Regression Calc'!AI7</f>
        <v>#N/A</v>
      </c>
      <c r="AJ6" s="28" t="e">
        <f>'Regression Calc'!AJ7</f>
        <v>#N/A</v>
      </c>
      <c r="AK6" s="28" t="e">
        <f>'Regression Calc'!AK7</f>
        <v>#N/A</v>
      </c>
      <c r="AL6" s="28" t="e">
        <f>'Regression Calc'!AL7</f>
        <v>#N/A</v>
      </c>
      <c r="AM6" s="28" t="e">
        <f>'Regression Calc'!AM7</f>
        <v>#N/A</v>
      </c>
      <c r="AN6" s="28" t="e">
        <f>'Regression Calc'!AN7</f>
        <v>#N/A</v>
      </c>
      <c r="AO6" s="28" t="e">
        <f>'Regression Calc'!AO7</f>
        <v>#N/A</v>
      </c>
    </row>
    <row r="7" spans="1:41" x14ac:dyDescent="0.2">
      <c r="A7" s="18" t="str">
        <f>'Regression Calc'!A8</f>
        <v>Standard 4</v>
      </c>
      <c r="B7" s="51" t="e">
        <f>'Regression Calc'!B8</f>
        <v>#N/A</v>
      </c>
      <c r="C7" s="51" t="e">
        <f>'Regression Calc'!C8</f>
        <v>#N/A</v>
      </c>
      <c r="D7" s="51" t="e">
        <f>'Regression Calc'!D8</f>
        <v>#N/A</v>
      </c>
      <c r="E7" s="51" t="e">
        <f>'Regression Calc'!E8</f>
        <v>#N/A</v>
      </c>
      <c r="F7" s="51" t="e">
        <f>'Regression Calc'!F8</f>
        <v>#N/A</v>
      </c>
      <c r="G7" s="51" t="e">
        <f>'Regression Calc'!G8</f>
        <v>#N/A</v>
      </c>
      <c r="H7" s="51" t="e">
        <f>'Regression Calc'!H8</f>
        <v>#N/A</v>
      </c>
      <c r="I7" s="51" t="e">
        <f>'Regression Calc'!I8</f>
        <v>#N/A</v>
      </c>
      <c r="J7" s="51" t="e">
        <f>'Regression Calc'!J8</f>
        <v>#N/A</v>
      </c>
      <c r="K7" s="51" t="e">
        <f>'Regression Calc'!K8</f>
        <v>#N/A</v>
      </c>
      <c r="L7" s="51" t="e">
        <f>'Regression Calc'!L8</f>
        <v>#N/A</v>
      </c>
      <c r="M7" s="51" t="e">
        <f>'Regression Calc'!M8</f>
        <v>#N/A</v>
      </c>
      <c r="N7" s="51" t="e">
        <f>'Regression Calc'!N8</f>
        <v>#N/A</v>
      </c>
      <c r="O7" s="51" t="e">
        <f>'Regression Calc'!O8</f>
        <v>#N/A</v>
      </c>
      <c r="P7" s="51" t="e">
        <f>'Regression Calc'!P8</f>
        <v>#N/A</v>
      </c>
      <c r="Q7" s="51" t="e">
        <f>'Regression Calc'!Q8</f>
        <v>#N/A</v>
      </c>
      <c r="R7" s="51" t="e">
        <f>'Regression Calc'!R8</f>
        <v>#N/A</v>
      </c>
      <c r="S7" s="51" t="e">
        <f>'Regression Calc'!S8</f>
        <v>#N/A</v>
      </c>
      <c r="T7" s="51" t="e">
        <f>'Regression Calc'!T8</f>
        <v>#N/A</v>
      </c>
      <c r="U7" s="51" t="e">
        <f>'Regression Calc'!U8</f>
        <v>#N/A</v>
      </c>
      <c r="V7" s="51" t="e">
        <f>'Regression Calc'!V8</f>
        <v>#N/A</v>
      </c>
      <c r="W7" s="28" t="e">
        <f>'Regression Calc'!W8</f>
        <v>#N/A</v>
      </c>
      <c r="X7" s="28" t="e">
        <f>'Regression Calc'!X8</f>
        <v>#N/A</v>
      </c>
      <c r="Y7" s="28" t="e">
        <f>'Regression Calc'!Y8</f>
        <v>#N/A</v>
      </c>
      <c r="Z7" s="28" t="e">
        <f>'Regression Calc'!Z8</f>
        <v>#N/A</v>
      </c>
      <c r="AA7" s="28" t="e">
        <f>'Regression Calc'!AA8</f>
        <v>#N/A</v>
      </c>
      <c r="AB7" s="28" t="e">
        <f>'Regression Calc'!AB8</f>
        <v>#N/A</v>
      </c>
      <c r="AC7" s="28" t="e">
        <f>'Regression Calc'!AC8</f>
        <v>#N/A</v>
      </c>
      <c r="AD7" s="28" t="e">
        <f>'Regression Calc'!AD8</f>
        <v>#N/A</v>
      </c>
      <c r="AE7" s="28" t="e">
        <f>'Regression Calc'!AE8</f>
        <v>#N/A</v>
      </c>
      <c r="AF7" s="28" t="e">
        <f>'Regression Calc'!AF8</f>
        <v>#N/A</v>
      </c>
      <c r="AG7" s="28" t="e">
        <f>'Regression Calc'!AG8</f>
        <v>#N/A</v>
      </c>
      <c r="AH7" s="28" t="e">
        <f>'Regression Calc'!AH8</f>
        <v>#N/A</v>
      </c>
      <c r="AI7" s="28" t="e">
        <f>'Regression Calc'!AI8</f>
        <v>#N/A</v>
      </c>
      <c r="AJ7" s="28" t="e">
        <f>'Regression Calc'!AJ8</f>
        <v>#N/A</v>
      </c>
      <c r="AK7" s="28" t="e">
        <f>'Regression Calc'!AK8</f>
        <v>#N/A</v>
      </c>
      <c r="AL7" s="28" t="e">
        <f>'Regression Calc'!AL8</f>
        <v>#N/A</v>
      </c>
      <c r="AM7" s="28" t="e">
        <f>'Regression Calc'!AM8</f>
        <v>#N/A</v>
      </c>
      <c r="AN7" s="28" t="e">
        <f>'Regression Calc'!AN8</f>
        <v>#N/A</v>
      </c>
      <c r="AO7" s="28" t="e">
        <f>'Regression Calc'!AO8</f>
        <v>#N/A</v>
      </c>
    </row>
    <row r="8" spans="1:41" x14ac:dyDescent="0.2">
      <c r="A8" s="18" t="str">
        <f>'Regression Calc'!A9</f>
        <v>Standard 5</v>
      </c>
      <c r="B8" s="51" t="e">
        <f>'Regression Calc'!B9</f>
        <v>#N/A</v>
      </c>
      <c r="C8" s="51" t="e">
        <f>'Regression Calc'!C9</f>
        <v>#N/A</v>
      </c>
      <c r="D8" s="51" t="e">
        <f>'Regression Calc'!D9</f>
        <v>#N/A</v>
      </c>
      <c r="E8" s="51" t="e">
        <f>'Regression Calc'!E9</f>
        <v>#N/A</v>
      </c>
      <c r="F8" s="51" t="e">
        <f>'Regression Calc'!F9</f>
        <v>#N/A</v>
      </c>
      <c r="G8" s="51" t="e">
        <f>'Regression Calc'!G9</f>
        <v>#N/A</v>
      </c>
      <c r="H8" s="51" t="e">
        <f>'Regression Calc'!H9</f>
        <v>#N/A</v>
      </c>
      <c r="I8" s="51" t="e">
        <f>'Regression Calc'!I9</f>
        <v>#N/A</v>
      </c>
      <c r="J8" s="51" t="e">
        <f>'Regression Calc'!J9</f>
        <v>#N/A</v>
      </c>
      <c r="K8" s="51" t="e">
        <f>'Regression Calc'!K9</f>
        <v>#N/A</v>
      </c>
      <c r="L8" s="51" t="e">
        <f>'Regression Calc'!L9</f>
        <v>#N/A</v>
      </c>
      <c r="M8" s="51" t="e">
        <f>'Regression Calc'!M9</f>
        <v>#N/A</v>
      </c>
      <c r="N8" s="51" t="e">
        <f>'Regression Calc'!N9</f>
        <v>#N/A</v>
      </c>
      <c r="O8" s="51" t="e">
        <f>'Regression Calc'!O9</f>
        <v>#N/A</v>
      </c>
      <c r="P8" s="51" t="e">
        <f>'Regression Calc'!P9</f>
        <v>#N/A</v>
      </c>
      <c r="Q8" s="51" t="e">
        <f>'Regression Calc'!Q9</f>
        <v>#N/A</v>
      </c>
      <c r="R8" s="51" t="e">
        <f>'Regression Calc'!R9</f>
        <v>#N/A</v>
      </c>
      <c r="S8" s="51" t="e">
        <f>'Regression Calc'!S9</f>
        <v>#N/A</v>
      </c>
      <c r="T8" s="51" t="e">
        <f>'Regression Calc'!T9</f>
        <v>#N/A</v>
      </c>
      <c r="U8" s="51" t="e">
        <f>'Regression Calc'!U9</f>
        <v>#N/A</v>
      </c>
      <c r="V8" s="51" t="e">
        <f>'Regression Calc'!V9</f>
        <v>#N/A</v>
      </c>
      <c r="W8" s="28" t="e">
        <f>'Regression Calc'!W9</f>
        <v>#N/A</v>
      </c>
      <c r="X8" s="28" t="e">
        <f>'Regression Calc'!X9</f>
        <v>#N/A</v>
      </c>
      <c r="Y8" s="28" t="e">
        <f>'Regression Calc'!Y9</f>
        <v>#N/A</v>
      </c>
      <c r="Z8" s="28" t="e">
        <f>'Regression Calc'!Z9</f>
        <v>#N/A</v>
      </c>
      <c r="AA8" s="28" t="e">
        <f>'Regression Calc'!AA9</f>
        <v>#N/A</v>
      </c>
      <c r="AB8" s="28" t="e">
        <f>'Regression Calc'!AB9</f>
        <v>#N/A</v>
      </c>
      <c r="AC8" s="28" t="e">
        <f>'Regression Calc'!AC9</f>
        <v>#N/A</v>
      </c>
      <c r="AD8" s="28" t="e">
        <f>'Regression Calc'!AD9</f>
        <v>#N/A</v>
      </c>
      <c r="AE8" s="28" t="e">
        <f>'Regression Calc'!AE9</f>
        <v>#N/A</v>
      </c>
      <c r="AF8" s="28" t="e">
        <f>'Regression Calc'!AF9</f>
        <v>#N/A</v>
      </c>
      <c r="AG8" s="28" t="e">
        <f>'Regression Calc'!AG9</f>
        <v>#N/A</v>
      </c>
      <c r="AH8" s="28" t="e">
        <f>'Regression Calc'!AH9</f>
        <v>#N/A</v>
      </c>
      <c r="AI8" s="28" t="e">
        <f>'Regression Calc'!AI9</f>
        <v>#N/A</v>
      </c>
      <c r="AJ8" s="28" t="e">
        <f>'Regression Calc'!AJ9</f>
        <v>#N/A</v>
      </c>
      <c r="AK8" s="28" t="e">
        <f>'Regression Calc'!AK9</f>
        <v>#N/A</v>
      </c>
      <c r="AL8" s="28" t="e">
        <f>'Regression Calc'!AL9</f>
        <v>#N/A</v>
      </c>
      <c r="AM8" s="28" t="e">
        <f>'Regression Calc'!AM9</f>
        <v>#N/A</v>
      </c>
      <c r="AN8" s="28" t="e">
        <f>'Regression Calc'!AN9</f>
        <v>#N/A</v>
      </c>
      <c r="AO8" s="28" t="e">
        <f>'Regression Calc'!AO9</f>
        <v>#N/A</v>
      </c>
    </row>
    <row r="9" spans="1:41" x14ac:dyDescent="0.2">
      <c r="A9" s="18" t="str">
        <f>'Regression Calc'!A10</f>
        <v>Standard 6</v>
      </c>
      <c r="B9" s="51" t="e">
        <f>'Regression Calc'!B10</f>
        <v>#N/A</v>
      </c>
      <c r="C9" s="51" t="e">
        <f>'Regression Calc'!C10</f>
        <v>#N/A</v>
      </c>
      <c r="D9" s="51" t="e">
        <f>'Regression Calc'!D10</f>
        <v>#N/A</v>
      </c>
      <c r="E9" s="51" t="e">
        <f>'Regression Calc'!E10</f>
        <v>#N/A</v>
      </c>
      <c r="F9" s="51" t="e">
        <f>'Regression Calc'!F10</f>
        <v>#N/A</v>
      </c>
      <c r="G9" s="51" t="e">
        <f>'Regression Calc'!G10</f>
        <v>#N/A</v>
      </c>
      <c r="H9" s="51" t="e">
        <f>'Regression Calc'!H10</f>
        <v>#N/A</v>
      </c>
      <c r="I9" s="51" t="e">
        <f>'Regression Calc'!I10</f>
        <v>#N/A</v>
      </c>
      <c r="J9" s="51" t="e">
        <f>'Regression Calc'!J10</f>
        <v>#N/A</v>
      </c>
      <c r="K9" s="51" t="e">
        <f>'Regression Calc'!K10</f>
        <v>#N/A</v>
      </c>
      <c r="L9" s="51" t="e">
        <f>'Regression Calc'!L10</f>
        <v>#N/A</v>
      </c>
      <c r="M9" s="51" t="e">
        <f>'Regression Calc'!M10</f>
        <v>#N/A</v>
      </c>
      <c r="N9" s="51" t="e">
        <f>'Regression Calc'!N10</f>
        <v>#N/A</v>
      </c>
      <c r="O9" s="51" t="e">
        <f>'Regression Calc'!O10</f>
        <v>#N/A</v>
      </c>
      <c r="P9" s="51" t="e">
        <f>'Regression Calc'!P10</f>
        <v>#N/A</v>
      </c>
      <c r="Q9" s="51" t="e">
        <f>'Regression Calc'!Q10</f>
        <v>#N/A</v>
      </c>
      <c r="R9" s="51" t="e">
        <f>'Regression Calc'!R10</f>
        <v>#N/A</v>
      </c>
      <c r="S9" s="51" t="e">
        <f>'Regression Calc'!S10</f>
        <v>#N/A</v>
      </c>
      <c r="T9" s="51" t="e">
        <f>'Regression Calc'!T10</f>
        <v>#N/A</v>
      </c>
      <c r="U9" s="51" t="e">
        <f>'Regression Calc'!U10</f>
        <v>#N/A</v>
      </c>
      <c r="V9" s="51" t="e">
        <f>'Regression Calc'!V10</f>
        <v>#N/A</v>
      </c>
      <c r="W9" s="28" t="e">
        <f>'Regression Calc'!W10</f>
        <v>#N/A</v>
      </c>
      <c r="X9" s="28" t="e">
        <f>'Regression Calc'!X10</f>
        <v>#N/A</v>
      </c>
      <c r="Y9" s="28" t="e">
        <f>'Regression Calc'!Y10</f>
        <v>#N/A</v>
      </c>
      <c r="Z9" s="28" t="e">
        <f>'Regression Calc'!Z10</f>
        <v>#N/A</v>
      </c>
      <c r="AA9" s="28" t="e">
        <f>'Regression Calc'!AA10</f>
        <v>#N/A</v>
      </c>
      <c r="AB9" s="28" t="e">
        <f>'Regression Calc'!AB10</f>
        <v>#N/A</v>
      </c>
      <c r="AC9" s="28" t="e">
        <f>'Regression Calc'!AC10</f>
        <v>#N/A</v>
      </c>
      <c r="AD9" s="28" t="e">
        <f>'Regression Calc'!AD10</f>
        <v>#N/A</v>
      </c>
      <c r="AE9" s="28" t="e">
        <f>'Regression Calc'!AE10</f>
        <v>#N/A</v>
      </c>
      <c r="AF9" s="28" t="e">
        <f>'Regression Calc'!AF10</f>
        <v>#N/A</v>
      </c>
      <c r="AG9" s="28" t="e">
        <f>'Regression Calc'!AG10</f>
        <v>#N/A</v>
      </c>
      <c r="AH9" s="28" t="e">
        <f>'Regression Calc'!AH10</f>
        <v>#N/A</v>
      </c>
      <c r="AI9" s="28" t="e">
        <f>'Regression Calc'!AI10</f>
        <v>#N/A</v>
      </c>
      <c r="AJ9" s="28" t="e">
        <f>'Regression Calc'!AJ10</f>
        <v>#N/A</v>
      </c>
      <c r="AK9" s="28" t="e">
        <f>'Regression Calc'!AK10</f>
        <v>#N/A</v>
      </c>
      <c r="AL9" s="28" t="e">
        <f>'Regression Calc'!AL10</f>
        <v>#N/A</v>
      </c>
      <c r="AM9" s="28" t="e">
        <f>'Regression Calc'!AM10</f>
        <v>#N/A</v>
      </c>
      <c r="AN9" s="28" t="e">
        <f>'Regression Calc'!AN10</f>
        <v>#N/A</v>
      </c>
      <c r="AO9" s="28" t="e">
        <f>'Regression Calc'!AO10</f>
        <v>#N/A</v>
      </c>
    </row>
    <row r="10" spans="1:41" x14ac:dyDescent="0.2">
      <c r="A10" s="18" t="str">
        <f>'Regression Calc'!A11</f>
        <v>Standard 7</v>
      </c>
      <c r="B10" s="51" t="e">
        <f>'Regression Calc'!B11</f>
        <v>#N/A</v>
      </c>
      <c r="C10" s="51" t="e">
        <f>'Regression Calc'!C11</f>
        <v>#N/A</v>
      </c>
      <c r="D10" s="51" t="e">
        <f>'Regression Calc'!D11</f>
        <v>#N/A</v>
      </c>
      <c r="E10" s="51" t="e">
        <f>'Regression Calc'!E11</f>
        <v>#N/A</v>
      </c>
      <c r="F10" s="51" t="e">
        <f>'Regression Calc'!F11</f>
        <v>#N/A</v>
      </c>
      <c r="G10" s="51" t="e">
        <f>'Regression Calc'!G11</f>
        <v>#N/A</v>
      </c>
      <c r="H10" s="51" t="e">
        <f>'Regression Calc'!H11</f>
        <v>#N/A</v>
      </c>
      <c r="I10" s="51" t="e">
        <f>'Regression Calc'!I11</f>
        <v>#N/A</v>
      </c>
      <c r="J10" s="51" t="e">
        <f>'Regression Calc'!J11</f>
        <v>#N/A</v>
      </c>
      <c r="K10" s="51" t="e">
        <f>'Regression Calc'!K11</f>
        <v>#N/A</v>
      </c>
      <c r="L10" s="51" t="e">
        <f>'Regression Calc'!L11</f>
        <v>#N/A</v>
      </c>
      <c r="M10" s="51" t="e">
        <f>'Regression Calc'!M11</f>
        <v>#N/A</v>
      </c>
      <c r="N10" s="51" t="e">
        <f>'Regression Calc'!N11</f>
        <v>#N/A</v>
      </c>
      <c r="O10" s="51" t="e">
        <f>'Regression Calc'!O11</f>
        <v>#N/A</v>
      </c>
      <c r="P10" s="51" t="e">
        <f>'Regression Calc'!P11</f>
        <v>#N/A</v>
      </c>
      <c r="Q10" s="51" t="e">
        <f>'Regression Calc'!Q11</f>
        <v>#N/A</v>
      </c>
      <c r="R10" s="51" t="e">
        <f>'Regression Calc'!R11</f>
        <v>#N/A</v>
      </c>
      <c r="S10" s="51" t="e">
        <f>'Regression Calc'!S11</f>
        <v>#N/A</v>
      </c>
      <c r="T10" s="51" t="e">
        <f>'Regression Calc'!T11</f>
        <v>#N/A</v>
      </c>
      <c r="U10" s="51" t="e">
        <f>'Regression Calc'!U11</f>
        <v>#N/A</v>
      </c>
      <c r="V10" s="51" t="e">
        <f>'Regression Calc'!V11</f>
        <v>#N/A</v>
      </c>
      <c r="W10" s="28" t="e">
        <f>'Regression Calc'!W11</f>
        <v>#N/A</v>
      </c>
      <c r="X10" s="28" t="e">
        <f>'Regression Calc'!X11</f>
        <v>#N/A</v>
      </c>
      <c r="Y10" s="28" t="e">
        <f>'Regression Calc'!Y11</f>
        <v>#N/A</v>
      </c>
      <c r="Z10" s="28" t="e">
        <f>'Regression Calc'!Z11</f>
        <v>#N/A</v>
      </c>
      <c r="AA10" s="28" t="e">
        <f>'Regression Calc'!AA11</f>
        <v>#N/A</v>
      </c>
      <c r="AB10" s="28" t="e">
        <f>'Regression Calc'!AB11</f>
        <v>#N/A</v>
      </c>
      <c r="AC10" s="28" t="e">
        <f>'Regression Calc'!AC11</f>
        <v>#N/A</v>
      </c>
      <c r="AD10" s="28" t="e">
        <f>'Regression Calc'!AD11</f>
        <v>#N/A</v>
      </c>
      <c r="AE10" s="28" t="e">
        <f>'Regression Calc'!AE11</f>
        <v>#N/A</v>
      </c>
      <c r="AF10" s="28" t="e">
        <f>'Regression Calc'!AF11</f>
        <v>#N/A</v>
      </c>
      <c r="AG10" s="28" t="e">
        <f>'Regression Calc'!AG11</f>
        <v>#N/A</v>
      </c>
      <c r="AH10" s="28" t="e">
        <f>'Regression Calc'!AH11</f>
        <v>#N/A</v>
      </c>
      <c r="AI10" s="28" t="e">
        <f>'Regression Calc'!AI11</f>
        <v>#N/A</v>
      </c>
      <c r="AJ10" s="28" t="e">
        <f>'Regression Calc'!AJ11</f>
        <v>#N/A</v>
      </c>
      <c r="AK10" s="28" t="e">
        <f>'Regression Calc'!AK11</f>
        <v>#N/A</v>
      </c>
      <c r="AL10" s="28" t="e">
        <f>'Regression Calc'!AL11</f>
        <v>#N/A</v>
      </c>
      <c r="AM10" s="28" t="e">
        <f>'Regression Calc'!AM11</f>
        <v>#N/A</v>
      </c>
      <c r="AN10" s="28" t="e">
        <f>'Regression Calc'!AN11</f>
        <v>#N/A</v>
      </c>
      <c r="AO10" s="28" t="e">
        <f>'Regression Calc'!AO11</f>
        <v>#N/A</v>
      </c>
    </row>
    <row r="11" spans="1:41" x14ac:dyDescent="0.2">
      <c r="A11" s="18" t="str">
        <f>'Regression Calc'!A12</f>
        <v>Negative</v>
      </c>
      <c r="B11" s="51" t="e">
        <f>'Regression Calc'!B12</f>
        <v>#N/A</v>
      </c>
      <c r="C11" s="51" t="e">
        <f>'Regression Calc'!C12</f>
        <v>#N/A</v>
      </c>
      <c r="D11" s="51" t="e">
        <f>'Regression Calc'!D12</f>
        <v>#N/A</v>
      </c>
      <c r="E11" s="51" t="e">
        <f>'Regression Calc'!E12</f>
        <v>#N/A</v>
      </c>
      <c r="F11" s="51" t="e">
        <f>'Regression Calc'!F12</f>
        <v>#N/A</v>
      </c>
      <c r="G11" s="51" t="e">
        <f>'Regression Calc'!G12</f>
        <v>#N/A</v>
      </c>
      <c r="H11" s="51" t="e">
        <f>'Regression Calc'!H12</f>
        <v>#N/A</v>
      </c>
      <c r="I11" s="51" t="e">
        <f>'Regression Calc'!I12</f>
        <v>#N/A</v>
      </c>
      <c r="J11" s="51" t="e">
        <f>'Regression Calc'!J12</f>
        <v>#N/A</v>
      </c>
      <c r="K11" s="51" t="e">
        <f>'Regression Calc'!K12</f>
        <v>#N/A</v>
      </c>
      <c r="L11" s="51" t="e">
        <f>'Regression Calc'!L12</f>
        <v>#N/A</v>
      </c>
      <c r="M11" s="51" t="e">
        <f>'Regression Calc'!M12</f>
        <v>#N/A</v>
      </c>
      <c r="N11" s="51" t="e">
        <f>'Regression Calc'!N12</f>
        <v>#N/A</v>
      </c>
      <c r="O11" s="51" t="e">
        <f>'Regression Calc'!O12</f>
        <v>#N/A</v>
      </c>
      <c r="P11" s="51" t="e">
        <f>'Regression Calc'!P12</f>
        <v>#N/A</v>
      </c>
      <c r="Q11" s="51" t="e">
        <f>'Regression Calc'!Q12</f>
        <v>#N/A</v>
      </c>
      <c r="R11" s="51" t="e">
        <f>'Regression Calc'!R12</f>
        <v>#N/A</v>
      </c>
      <c r="S11" s="51" t="e">
        <f>'Regression Calc'!S12</f>
        <v>#N/A</v>
      </c>
      <c r="T11" s="51" t="e">
        <f>'Regression Calc'!T12</f>
        <v>#N/A</v>
      </c>
      <c r="U11" s="51" t="e">
        <f>'Regression Calc'!U12</f>
        <v>#N/A</v>
      </c>
      <c r="V11" s="51" t="e">
        <f>'Regression Calc'!V12</f>
        <v>#N/A</v>
      </c>
      <c r="W11" s="28" t="e">
        <f>'Regression Calc'!W12</f>
        <v>#N/A</v>
      </c>
      <c r="X11" s="28" t="e">
        <f>'Regression Calc'!X12</f>
        <v>#N/A</v>
      </c>
      <c r="Y11" s="28" t="e">
        <f>'Regression Calc'!Y12</f>
        <v>#N/A</v>
      </c>
      <c r="Z11" s="28" t="e">
        <f>'Regression Calc'!Z12</f>
        <v>#N/A</v>
      </c>
      <c r="AA11" s="28" t="e">
        <f>'Regression Calc'!AA12</f>
        <v>#N/A</v>
      </c>
      <c r="AB11" s="28" t="e">
        <f>'Regression Calc'!AB12</f>
        <v>#N/A</v>
      </c>
      <c r="AC11" s="28" t="e">
        <f>'Regression Calc'!AC12</f>
        <v>#N/A</v>
      </c>
      <c r="AD11" s="28" t="e">
        <f>'Regression Calc'!AD12</f>
        <v>#N/A</v>
      </c>
      <c r="AE11" s="28" t="e">
        <f>'Regression Calc'!AE12</f>
        <v>#N/A</v>
      </c>
      <c r="AF11" s="28" t="e">
        <f>'Regression Calc'!AF12</f>
        <v>#N/A</v>
      </c>
      <c r="AG11" s="28" t="e">
        <f>'Regression Calc'!AG12</f>
        <v>#N/A</v>
      </c>
      <c r="AH11" s="28" t="e">
        <f>'Regression Calc'!AH12</f>
        <v>#N/A</v>
      </c>
      <c r="AI11" s="28" t="e">
        <f>'Regression Calc'!AI12</f>
        <v>#N/A</v>
      </c>
      <c r="AJ11" s="28" t="e">
        <f>'Regression Calc'!AJ12</f>
        <v>#N/A</v>
      </c>
      <c r="AK11" s="28" t="e">
        <f>'Regression Calc'!AK12</f>
        <v>#N/A</v>
      </c>
      <c r="AL11" s="28" t="e">
        <f>'Regression Calc'!AL12</f>
        <v>#N/A</v>
      </c>
      <c r="AM11" s="28" t="e">
        <f>'Regression Calc'!AM12</f>
        <v>#N/A</v>
      </c>
      <c r="AN11" s="28" t="e">
        <f>'Regression Calc'!AN12</f>
        <v>#N/A</v>
      </c>
      <c r="AO11" s="28" t="e">
        <f>'Regression Calc'!AO12</f>
        <v>#N/A</v>
      </c>
    </row>
    <row r="15" spans="1:41" x14ac:dyDescent="0.2">
      <c r="A15" s="52" t="s">
        <v>87</v>
      </c>
      <c r="B15" s="53" t="str">
        <f>B2</f>
        <v>Target01</v>
      </c>
      <c r="C15" s="52" t="s">
        <v>88</v>
      </c>
      <c r="D15" s="54"/>
      <c r="E15" s="52" t="s">
        <v>87</v>
      </c>
      <c r="F15" s="53" t="str">
        <f>C2</f>
        <v>Target02</v>
      </c>
      <c r="G15" s="52" t="s">
        <v>88</v>
      </c>
      <c r="H15" s="54"/>
      <c r="I15" s="52" t="s">
        <v>87</v>
      </c>
      <c r="J15" s="53" t="str">
        <f>D2</f>
        <v>Target03</v>
      </c>
      <c r="K15" s="52" t="s">
        <v>88</v>
      </c>
      <c r="L15" s="54"/>
      <c r="M15" s="52" t="s">
        <v>87</v>
      </c>
      <c r="N15" s="53" t="str">
        <f>E2</f>
        <v>Target04</v>
      </c>
      <c r="O15" s="52" t="s">
        <v>88</v>
      </c>
      <c r="P15" s="54"/>
      <c r="Q15" s="52" t="s">
        <v>87</v>
      </c>
      <c r="R15" s="53" t="str">
        <f>F2</f>
        <v>Target05</v>
      </c>
      <c r="S15" s="52" t="s">
        <v>88</v>
      </c>
      <c r="T15" s="6"/>
      <c r="U15" s="6"/>
      <c r="V15" s="7"/>
    </row>
    <row r="16" spans="1:41" x14ac:dyDescent="0.2">
      <c r="A16" s="52" t="s">
        <v>2</v>
      </c>
      <c r="B16" s="55" t="e">
        <f t="shared" ref="B16:B23" si="0">B4</f>
        <v>#N/A</v>
      </c>
      <c r="C16" s="56" t="e">
        <f>B3</f>
        <v>#N/A</v>
      </c>
      <c r="D16" s="57"/>
      <c r="E16" s="52" t="s">
        <v>2</v>
      </c>
      <c r="F16" s="58" t="e">
        <f t="shared" ref="F16:F23" si="1">C4</f>
        <v>#N/A</v>
      </c>
      <c r="G16" s="56" t="e">
        <f>C3</f>
        <v>#N/A</v>
      </c>
      <c r="H16" s="57"/>
      <c r="I16" s="52" t="s">
        <v>2</v>
      </c>
      <c r="J16" s="58" t="e">
        <f>D4</f>
        <v>#N/A</v>
      </c>
      <c r="K16" s="56" t="e">
        <f>D3</f>
        <v>#N/A</v>
      </c>
      <c r="L16" s="57"/>
      <c r="M16" s="52" t="s">
        <v>2</v>
      </c>
      <c r="N16" s="55" t="e">
        <f t="shared" ref="N16:N23" si="2">E4</f>
        <v>#N/A</v>
      </c>
      <c r="O16" s="56" t="e">
        <f>E3</f>
        <v>#N/A</v>
      </c>
      <c r="P16" s="57"/>
      <c r="Q16" s="52" t="s">
        <v>2</v>
      </c>
      <c r="R16" s="55" t="e">
        <f t="shared" ref="R16:R23" si="3">F4</f>
        <v>#N/A</v>
      </c>
      <c r="S16" s="56" t="e">
        <f>F3</f>
        <v>#N/A</v>
      </c>
      <c r="T16" s="6"/>
      <c r="U16" s="6"/>
      <c r="V16" s="5"/>
    </row>
    <row r="17" spans="1:22" x14ac:dyDescent="0.2">
      <c r="A17" s="52" t="s">
        <v>3</v>
      </c>
      <c r="B17" s="55" t="e">
        <f t="shared" si="0"/>
        <v>#N/A</v>
      </c>
      <c r="C17" s="56" t="e">
        <f t="shared" ref="C17:C22" si="4">C16/3</f>
        <v>#N/A</v>
      </c>
      <c r="D17" s="57"/>
      <c r="E17" s="52" t="s">
        <v>3</v>
      </c>
      <c r="F17" s="58" t="e">
        <f t="shared" si="1"/>
        <v>#N/A</v>
      </c>
      <c r="G17" s="56" t="e">
        <f t="shared" ref="G17:G22" si="5">G16/3</f>
        <v>#N/A</v>
      </c>
      <c r="H17" s="57"/>
      <c r="I17" s="52" t="s">
        <v>3</v>
      </c>
      <c r="J17" s="58" t="e">
        <f t="shared" ref="J17:J22" si="6">D5</f>
        <v>#N/A</v>
      </c>
      <c r="K17" s="56" t="e">
        <f t="shared" ref="K17:K22" si="7">K16/3</f>
        <v>#N/A</v>
      </c>
      <c r="L17" s="57"/>
      <c r="M17" s="52" t="s">
        <v>3</v>
      </c>
      <c r="N17" s="55" t="e">
        <f t="shared" si="2"/>
        <v>#N/A</v>
      </c>
      <c r="O17" s="56" t="e">
        <f t="shared" ref="O17:O22" si="8">O16/3</f>
        <v>#N/A</v>
      </c>
      <c r="P17" s="57"/>
      <c r="Q17" s="52" t="s">
        <v>3</v>
      </c>
      <c r="R17" s="55" t="e">
        <f t="shared" si="3"/>
        <v>#N/A</v>
      </c>
      <c r="S17" s="56" t="e">
        <f t="shared" ref="S17:S22" si="9">S16/3</f>
        <v>#N/A</v>
      </c>
      <c r="T17" s="6"/>
      <c r="U17" s="6"/>
      <c r="V17" s="5"/>
    </row>
    <row r="18" spans="1:22" x14ac:dyDescent="0.2">
      <c r="A18" s="52" t="s">
        <v>4</v>
      </c>
      <c r="B18" s="55" t="e">
        <f t="shared" si="0"/>
        <v>#N/A</v>
      </c>
      <c r="C18" s="59" t="e">
        <f t="shared" si="4"/>
        <v>#N/A</v>
      </c>
      <c r="D18" s="57"/>
      <c r="E18" s="52" t="s">
        <v>4</v>
      </c>
      <c r="F18" s="58" t="e">
        <f t="shared" si="1"/>
        <v>#N/A</v>
      </c>
      <c r="G18" s="56" t="e">
        <f t="shared" si="5"/>
        <v>#N/A</v>
      </c>
      <c r="H18" s="57"/>
      <c r="I18" s="52" t="s">
        <v>4</v>
      </c>
      <c r="J18" s="58" t="e">
        <f t="shared" si="6"/>
        <v>#N/A</v>
      </c>
      <c r="K18" s="56" t="e">
        <f t="shared" si="7"/>
        <v>#N/A</v>
      </c>
      <c r="L18" s="57"/>
      <c r="M18" s="52" t="s">
        <v>4</v>
      </c>
      <c r="N18" s="55" t="e">
        <f t="shared" si="2"/>
        <v>#N/A</v>
      </c>
      <c r="O18" s="56" t="e">
        <f t="shared" si="8"/>
        <v>#N/A</v>
      </c>
      <c r="P18" s="57"/>
      <c r="Q18" s="52" t="s">
        <v>4</v>
      </c>
      <c r="R18" s="55" t="e">
        <f t="shared" si="3"/>
        <v>#N/A</v>
      </c>
      <c r="S18" s="56" t="e">
        <f t="shared" si="9"/>
        <v>#N/A</v>
      </c>
      <c r="T18" s="6"/>
      <c r="U18" s="6"/>
      <c r="V18" s="5"/>
    </row>
    <row r="19" spans="1:22" x14ac:dyDescent="0.2">
      <c r="A19" s="52" t="s">
        <v>5</v>
      </c>
      <c r="B19" s="55" t="e">
        <f t="shared" si="0"/>
        <v>#N/A</v>
      </c>
      <c r="C19" s="56" t="e">
        <f t="shared" si="4"/>
        <v>#N/A</v>
      </c>
      <c r="D19" s="57"/>
      <c r="E19" s="52" t="s">
        <v>5</v>
      </c>
      <c r="F19" s="58" t="e">
        <f t="shared" si="1"/>
        <v>#N/A</v>
      </c>
      <c r="G19" s="56" t="e">
        <f t="shared" si="5"/>
        <v>#N/A</v>
      </c>
      <c r="H19" s="57"/>
      <c r="I19" s="52" t="s">
        <v>5</v>
      </c>
      <c r="J19" s="58" t="e">
        <f t="shared" si="6"/>
        <v>#N/A</v>
      </c>
      <c r="K19" s="56" t="e">
        <f t="shared" si="7"/>
        <v>#N/A</v>
      </c>
      <c r="L19" s="57"/>
      <c r="M19" s="52" t="s">
        <v>5</v>
      </c>
      <c r="N19" s="55" t="e">
        <f t="shared" si="2"/>
        <v>#N/A</v>
      </c>
      <c r="O19" s="56" t="e">
        <f t="shared" si="8"/>
        <v>#N/A</v>
      </c>
      <c r="P19" s="57"/>
      <c r="Q19" s="52" t="s">
        <v>5</v>
      </c>
      <c r="R19" s="55" t="e">
        <f t="shared" si="3"/>
        <v>#N/A</v>
      </c>
      <c r="S19" s="56" t="e">
        <f t="shared" si="9"/>
        <v>#N/A</v>
      </c>
      <c r="T19" s="6"/>
      <c r="U19" s="6"/>
      <c r="V19" s="5"/>
    </row>
    <row r="20" spans="1:22" x14ac:dyDescent="0.2">
      <c r="A20" s="52" t="s">
        <v>6</v>
      </c>
      <c r="B20" s="55" t="e">
        <f t="shared" si="0"/>
        <v>#N/A</v>
      </c>
      <c r="C20" s="56" t="e">
        <f t="shared" si="4"/>
        <v>#N/A</v>
      </c>
      <c r="D20" s="57"/>
      <c r="E20" s="52" t="s">
        <v>6</v>
      </c>
      <c r="F20" s="58" t="e">
        <f t="shared" si="1"/>
        <v>#N/A</v>
      </c>
      <c r="G20" s="56" t="e">
        <f t="shared" si="5"/>
        <v>#N/A</v>
      </c>
      <c r="H20" s="57"/>
      <c r="I20" s="52" t="s">
        <v>6</v>
      </c>
      <c r="J20" s="58" t="e">
        <f t="shared" si="6"/>
        <v>#N/A</v>
      </c>
      <c r="K20" s="56" t="e">
        <f t="shared" si="7"/>
        <v>#N/A</v>
      </c>
      <c r="L20" s="57"/>
      <c r="M20" s="52" t="s">
        <v>6</v>
      </c>
      <c r="N20" s="55" t="e">
        <f t="shared" si="2"/>
        <v>#N/A</v>
      </c>
      <c r="O20" s="56" t="e">
        <f t="shared" si="8"/>
        <v>#N/A</v>
      </c>
      <c r="P20" s="57"/>
      <c r="Q20" s="52" t="s">
        <v>6</v>
      </c>
      <c r="R20" s="55" t="e">
        <f t="shared" si="3"/>
        <v>#N/A</v>
      </c>
      <c r="S20" s="56" t="e">
        <f t="shared" si="9"/>
        <v>#N/A</v>
      </c>
      <c r="T20" s="6"/>
      <c r="U20" s="6"/>
      <c r="V20" s="5"/>
    </row>
    <row r="21" spans="1:22" x14ac:dyDescent="0.2">
      <c r="A21" s="52" t="s">
        <v>7</v>
      </c>
      <c r="B21" s="55" t="e">
        <f t="shared" si="0"/>
        <v>#N/A</v>
      </c>
      <c r="C21" s="56" t="e">
        <f t="shared" si="4"/>
        <v>#N/A</v>
      </c>
      <c r="D21" s="57"/>
      <c r="E21" s="52" t="s">
        <v>7</v>
      </c>
      <c r="F21" s="58" t="e">
        <f t="shared" si="1"/>
        <v>#N/A</v>
      </c>
      <c r="G21" s="56" t="e">
        <f t="shared" si="5"/>
        <v>#N/A</v>
      </c>
      <c r="H21" s="57"/>
      <c r="I21" s="52" t="s">
        <v>7</v>
      </c>
      <c r="J21" s="58" t="e">
        <f t="shared" si="6"/>
        <v>#N/A</v>
      </c>
      <c r="K21" s="56" t="e">
        <f t="shared" si="7"/>
        <v>#N/A</v>
      </c>
      <c r="L21" s="57"/>
      <c r="M21" s="52" t="s">
        <v>7</v>
      </c>
      <c r="N21" s="55" t="e">
        <f t="shared" si="2"/>
        <v>#N/A</v>
      </c>
      <c r="O21" s="56" t="e">
        <f t="shared" si="8"/>
        <v>#N/A</v>
      </c>
      <c r="P21" s="57"/>
      <c r="Q21" s="52" t="s">
        <v>7</v>
      </c>
      <c r="R21" s="55" t="e">
        <f t="shared" si="3"/>
        <v>#N/A</v>
      </c>
      <c r="S21" s="56" t="e">
        <f t="shared" si="9"/>
        <v>#N/A</v>
      </c>
      <c r="T21" s="6"/>
      <c r="U21" s="6"/>
      <c r="V21" s="5"/>
    </row>
    <row r="22" spans="1:22" x14ac:dyDescent="0.2">
      <c r="A22" s="52" t="s">
        <v>8</v>
      </c>
      <c r="B22" s="55" t="e">
        <f t="shared" si="0"/>
        <v>#N/A</v>
      </c>
      <c r="C22" s="56" t="e">
        <f t="shared" si="4"/>
        <v>#N/A</v>
      </c>
      <c r="D22" s="57"/>
      <c r="E22" s="52" t="s">
        <v>8</v>
      </c>
      <c r="F22" s="58" t="e">
        <f t="shared" si="1"/>
        <v>#N/A</v>
      </c>
      <c r="G22" s="56" t="e">
        <f t="shared" si="5"/>
        <v>#N/A</v>
      </c>
      <c r="H22" s="57"/>
      <c r="I22" s="52" t="s">
        <v>8</v>
      </c>
      <c r="J22" s="58" t="e">
        <f t="shared" si="6"/>
        <v>#N/A</v>
      </c>
      <c r="K22" s="56" t="e">
        <f t="shared" si="7"/>
        <v>#N/A</v>
      </c>
      <c r="L22" s="57"/>
      <c r="M22" s="52" t="s">
        <v>8</v>
      </c>
      <c r="N22" s="55" t="e">
        <f t="shared" si="2"/>
        <v>#N/A</v>
      </c>
      <c r="O22" s="56" t="e">
        <f t="shared" si="8"/>
        <v>#N/A</v>
      </c>
      <c r="P22" s="57"/>
      <c r="Q22" s="52" t="s">
        <v>8</v>
      </c>
      <c r="R22" s="55" t="e">
        <f t="shared" si="3"/>
        <v>#N/A</v>
      </c>
      <c r="S22" s="56" t="e">
        <f t="shared" si="9"/>
        <v>#N/A</v>
      </c>
      <c r="T22" s="6"/>
      <c r="U22" s="5"/>
      <c r="V22" s="5"/>
    </row>
    <row r="23" spans="1:22" x14ac:dyDescent="0.2">
      <c r="A23" s="60" t="s">
        <v>9</v>
      </c>
      <c r="B23" s="61" t="e">
        <f t="shared" si="0"/>
        <v>#N/A</v>
      </c>
      <c r="C23" s="56">
        <v>0</v>
      </c>
      <c r="D23" s="57"/>
      <c r="E23" s="60" t="s">
        <v>9</v>
      </c>
      <c r="F23" s="61" t="e">
        <f t="shared" si="1"/>
        <v>#N/A</v>
      </c>
      <c r="G23" s="56">
        <v>0</v>
      </c>
      <c r="H23" s="57"/>
      <c r="I23" s="60" t="s">
        <v>9</v>
      </c>
      <c r="J23" s="62" t="e">
        <f>D11</f>
        <v>#N/A</v>
      </c>
      <c r="K23" s="63">
        <v>0</v>
      </c>
      <c r="L23" s="57"/>
      <c r="M23" s="60" t="s">
        <v>9</v>
      </c>
      <c r="N23" s="61" t="e">
        <f t="shared" si="2"/>
        <v>#N/A</v>
      </c>
      <c r="O23" s="56">
        <v>0</v>
      </c>
      <c r="P23" s="57"/>
      <c r="Q23" s="64" t="s">
        <v>9</v>
      </c>
      <c r="R23" s="65" t="e">
        <f t="shared" si="3"/>
        <v>#N/A</v>
      </c>
      <c r="S23" s="56">
        <v>0</v>
      </c>
      <c r="T23" s="6"/>
      <c r="U23" s="5"/>
      <c r="V23" s="5"/>
    </row>
    <row r="24" spans="1:22" x14ac:dyDescent="0.2">
      <c r="A24" s="5"/>
      <c r="B24" s="6"/>
      <c r="C24" s="8"/>
      <c r="D24" s="5"/>
      <c r="E24" s="5"/>
      <c r="F24" s="5"/>
      <c r="G24" s="6"/>
      <c r="H24" s="5"/>
      <c r="I24" s="5"/>
      <c r="J24" s="5"/>
      <c r="K24" s="5"/>
      <c r="L24" s="6"/>
      <c r="M24" s="5"/>
      <c r="N24" s="5"/>
      <c r="O24" s="5"/>
      <c r="P24" s="5"/>
      <c r="Q24" s="5"/>
      <c r="R24" s="6"/>
      <c r="S24" s="5"/>
      <c r="T24" s="6"/>
      <c r="U24" s="5"/>
      <c r="V24" s="5"/>
    </row>
    <row r="25" spans="1:22" x14ac:dyDescent="0.2">
      <c r="A25" s="5"/>
      <c r="B25" s="6"/>
      <c r="C25" s="8"/>
      <c r="D25" s="5"/>
      <c r="E25" s="5"/>
      <c r="F25" s="5"/>
      <c r="G25" s="6"/>
      <c r="H25" s="5"/>
      <c r="I25" s="5"/>
      <c r="J25" s="5"/>
      <c r="K25" s="5"/>
      <c r="L25" s="6"/>
      <c r="M25" s="5"/>
      <c r="N25" s="5"/>
      <c r="O25" s="5"/>
      <c r="P25" s="5"/>
      <c r="Q25" s="5"/>
      <c r="R25" s="6"/>
      <c r="S25" s="5"/>
      <c r="T25" s="6"/>
      <c r="U25" s="5"/>
      <c r="V25" s="5"/>
    </row>
    <row r="26" spans="1:22" x14ac:dyDescent="0.2">
      <c r="A26" s="5"/>
      <c r="B26" s="6"/>
      <c r="C26" s="8"/>
      <c r="D26" s="5"/>
      <c r="E26" s="5"/>
      <c r="F26" s="5"/>
      <c r="G26" s="6"/>
      <c r="H26" s="5"/>
      <c r="I26" s="5"/>
      <c r="J26" s="5"/>
      <c r="K26" s="5"/>
      <c r="L26" s="6"/>
      <c r="M26" s="5"/>
      <c r="N26" s="5"/>
      <c r="O26" s="5"/>
      <c r="P26" s="5"/>
      <c r="Q26" s="5"/>
      <c r="R26" s="6"/>
      <c r="S26" s="5"/>
      <c r="T26" s="6"/>
      <c r="U26" s="5"/>
      <c r="V26" s="5"/>
    </row>
    <row r="27" spans="1:22" x14ac:dyDescent="0.2">
      <c r="A27" s="5"/>
      <c r="B27" s="6"/>
      <c r="C27" s="8"/>
      <c r="D27" s="5"/>
      <c r="E27" s="5"/>
      <c r="F27" s="5"/>
      <c r="G27" s="6"/>
      <c r="H27" s="5"/>
      <c r="I27" s="5"/>
      <c r="J27" s="5"/>
      <c r="K27" s="5"/>
      <c r="L27" s="6"/>
      <c r="M27" s="5"/>
      <c r="N27" s="5"/>
      <c r="O27" s="5"/>
      <c r="P27" s="5"/>
      <c r="Q27" s="5"/>
      <c r="R27" s="6"/>
      <c r="S27" s="5"/>
      <c r="T27" s="6"/>
      <c r="U27" s="5"/>
      <c r="V27" s="5"/>
    </row>
    <row r="28" spans="1:22" x14ac:dyDescent="0.2">
      <c r="A28" s="5"/>
      <c r="B28" s="6"/>
      <c r="C28" s="8"/>
      <c r="D28" s="5"/>
      <c r="E28" s="5"/>
      <c r="F28" s="5"/>
      <c r="G28" s="6"/>
      <c r="H28" s="5"/>
      <c r="I28" s="5"/>
      <c r="J28" s="5"/>
      <c r="K28" s="5"/>
      <c r="L28" s="6"/>
      <c r="M28" s="5"/>
      <c r="N28" s="5"/>
      <c r="O28" s="5"/>
      <c r="P28" s="5"/>
      <c r="Q28" s="5"/>
      <c r="R28" s="6"/>
      <c r="S28" s="5"/>
      <c r="T28" s="6"/>
      <c r="U28" s="5"/>
      <c r="V28" s="5"/>
    </row>
    <row r="29" spans="1:22" x14ac:dyDescent="0.2">
      <c r="A29" s="5"/>
      <c r="B29" s="6"/>
      <c r="C29" s="8"/>
      <c r="D29" s="5"/>
      <c r="E29" s="5"/>
      <c r="F29" s="5"/>
      <c r="G29" s="6"/>
      <c r="H29" s="5"/>
      <c r="I29" s="5"/>
      <c r="J29" s="5"/>
      <c r="K29" s="5"/>
      <c r="L29" s="6"/>
      <c r="M29" s="5"/>
      <c r="N29" s="5"/>
      <c r="O29" s="5"/>
      <c r="P29" s="5"/>
      <c r="Q29" s="5"/>
      <c r="R29" s="6"/>
      <c r="S29" s="5"/>
      <c r="T29" s="6"/>
      <c r="U29" s="5"/>
      <c r="V29" s="5"/>
    </row>
    <row r="30" spans="1:22" x14ac:dyDescent="0.2">
      <c r="A30" s="5"/>
      <c r="B30" s="6"/>
      <c r="C30" s="8"/>
      <c r="D30" s="5"/>
      <c r="E30" s="5"/>
      <c r="F30" s="5"/>
      <c r="G30" s="6"/>
      <c r="H30" s="5"/>
      <c r="I30" s="5"/>
      <c r="J30" s="5"/>
      <c r="K30" s="5"/>
      <c r="L30" s="6"/>
      <c r="M30" s="5"/>
      <c r="N30" s="5"/>
      <c r="O30" s="5"/>
      <c r="P30" s="5"/>
      <c r="Q30" s="5"/>
      <c r="R30" s="6"/>
      <c r="S30" s="5"/>
      <c r="T30" s="6"/>
      <c r="U30" s="5"/>
      <c r="V30" s="5"/>
    </row>
    <row r="31" spans="1:22" x14ac:dyDescent="0.2">
      <c r="A31" s="5"/>
      <c r="B31" s="6"/>
      <c r="C31" s="8"/>
      <c r="D31" s="5"/>
      <c r="E31" s="5"/>
      <c r="F31" s="5"/>
      <c r="G31" s="6"/>
      <c r="H31" s="5"/>
      <c r="I31" s="5"/>
      <c r="J31" s="5"/>
      <c r="K31" s="5"/>
      <c r="L31" s="6"/>
      <c r="M31" s="5"/>
      <c r="N31" s="5"/>
      <c r="O31" s="5"/>
      <c r="P31" s="5"/>
      <c r="Q31" s="5"/>
      <c r="R31" s="6"/>
      <c r="S31" s="5"/>
      <c r="T31" s="6"/>
      <c r="U31" s="5"/>
      <c r="V31" s="5"/>
    </row>
    <row r="32" spans="1:22" x14ac:dyDescent="0.2">
      <c r="A32" s="5"/>
      <c r="B32" s="6"/>
      <c r="C32" s="8"/>
      <c r="D32" s="5"/>
      <c r="E32" s="5"/>
      <c r="F32" s="5"/>
      <c r="G32" s="6"/>
      <c r="H32" s="5"/>
      <c r="I32" s="5"/>
      <c r="J32" s="5"/>
      <c r="K32" s="5"/>
      <c r="L32" s="6"/>
      <c r="M32" s="5"/>
      <c r="N32" s="5"/>
      <c r="O32" s="5"/>
      <c r="P32" s="5"/>
      <c r="Q32" s="5"/>
      <c r="R32" s="6"/>
      <c r="S32" s="5"/>
      <c r="T32" s="6"/>
      <c r="U32" s="5"/>
      <c r="V32" s="5"/>
    </row>
    <row r="33" spans="1:22" x14ac:dyDescent="0.2">
      <c r="A33" s="5"/>
      <c r="B33" s="6"/>
      <c r="C33" s="8"/>
      <c r="D33" s="5"/>
      <c r="E33" s="5"/>
      <c r="F33" s="5"/>
      <c r="G33" s="6"/>
      <c r="H33" s="5"/>
      <c r="I33" s="5"/>
      <c r="J33" s="5"/>
      <c r="K33" s="5"/>
      <c r="L33" s="6"/>
      <c r="M33" s="5"/>
      <c r="N33" s="5"/>
      <c r="O33" s="5"/>
      <c r="P33" s="5"/>
      <c r="Q33" s="5"/>
      <c r="R33" s="6"/>
      <c r="S33" s="5"/>
      <c r="T33" s="6"/>
      <c r="U33" s="6"/>
      <c r="V33" s="5"/>
    </row>
    <row r="34" spans="1:22" x14ac:dyDescent="0.2">
      <c r="A34" s="5"/>
      <c r="B34" s="6"/>
      <c r="C34" s="8"/>
      <c r="D34" s="5"/>
      <c r="E34" s="5"/>
      <c r="F34" s="5"/>
      <c r="G34" s="6"/>
      <c r="H34" s="5"/>
      <c r="I34" s="5"/>
      <c r="J34" s="5"/>
      <c r="K34" s="5"/>
      <c r="L34" s="6"/>
      <c r="M34" s="5"/>
      <c r="N34" s="5"/>
      <c r="O34" s="5"/>
      <c r="P34" s="5"/>
      <c r="Q34" s="5"/>
      <c r="R34" s="6"/>
      <c r="S34" s="5"/>
      <c r="T34" s="6"/>
      <c r="U34" s="6"/>
      <c r="V34" s="5"/>
    </row>
    <row r="35" spans="1:22" x14ac:dyDescent="0.2">
      <c r="A35" s="5"/>
      <c r="B35" s="6"/>
      <c r="C35" s="8"/>
      <c r="D35" s="5"/>
      <c r="E35" s="5"/>
      <c r="F35" s="5"/>
      <c r="G35" s="6"/>
      <c r="H35" s="5"/>
      <c r="I35" s="5"/>
      <c r="J35" s="5"/>
      <c r="K35" s="5"/>
      <c r="L35" s="6"/>
      <c r="M35" s="5"/>
      <c r="N35" s="5"/>
      <c r="O35" s="5"/>
      <c r="P35" s="5"/>
      <c r="Q35" s="5"/>
      <c r="R35" s="6"/>
      <c r="S35" s="5"/>
      <c r="T35" s="6"/>
      <c r="U35" s="6"/>
      <c r="V35" s="5"/>
    </row>
    <row r="36" spans="1:22" x14ac:dyDescent="0.2">
      <c r="A36" s="5"/>
      <c r="B36" s="6"/>
      <c r="C36" s="8"/>
      <c r="D36" s="5"/>
      <c r="E36" s="5"/>
      <c r="F36" s="5"/>
      <c r="G36" s="6"/>
      <c r="H36" s="5"/>
      <c r="I36" s="5"/>
      <c r="J36" s="5"/>
      <c r="K36" s="5"/>
      <c r="L36" s="6"/>
      <c r="M36" s="5"/>
      <c r="N36" s="5"/>
      <c r="O36" s="5"/>
      <c r="P36" s="5"/>
      <c r="Q36" s="5"/>
      <c r="R36" s="6"/>
      <c r="S36" s="5"/>
      <c r="T36" s="6"/>
      <c r="U36" s="6"/>
      <c r="V36" s="5"/>
    </row>
    <row r="37" spans="1:22" x14ac:dyDescent="0.2">
      <c r="A37" s="5"/>
      <c r="B37" s="6"/>
      <c r="C37" s="8"/>
      <c r="D37" s="5"/>
      <c r="E37" s="5"/>
      <c r="F37" s="5"/>
      <c r="G37" s="6"/>
      <c r="H37" s="5"/>
      <c r="I37" s="5"/>
      <c r="J37" s="5"/>
      <c r="K37" s="5"/>
      <c r="L37" s="6"/>
      <c r="M37" s="5"/>
      <c r="N37" s="5"/>
      <c r="O37" s="5"/>
      <c r="P37" s="5"/>
      <c r="Q37" s="5"/>
      <c r="R37" s="6"/>
      <c r="S37" s="5"/>
      <c r="T37" s="6"/>
      <c r="U37" s="6"/>
      <c r="V37" s="5"/>
    </row>
    <row r="38" spans="1:22" x14ac:dyDescent="0.2">
      <c r="A38" s="5"/>
      <c r="B38" s="6"/>
      <c r="C38" s="8"/>
      <c r="D38" s="5"/>
      <c r="E38" s="5"/>
      <c r="F38" s="5"/>
      <c r="G38" s="6"/>
      <c r="H38" s="5"/>
      <c r="I38" s="5"/>
      <c r="J38" s="5"/>
      <c r="K38" s="5"/>
      <c r="L38" s="6"/>
      <c r="M38" s="5"/>
      <c r="N38" s="5"/>
      <c r="O38" s="5"/>
      <c r="P38" s="5"/>
      <c r="Q38" s="6"/>
      <c r="R38" s="5"/>
      <c r="S38" s="5"/>
      <c r="T38" s="6"/>
      <c r="U38" s="6"/>
      <c r="V38" s="5"/>
    </row>
    <row r="39" spans="1:22" x14ac:dyDescent="0.2">
      <c r="A39" s="5"/>
      <c r="B39" s="6"/>
      <c r="C39" s="5"/>
      <c r="D39" s="5"/>
      <c r="E39" s="5"/>
      <c r="F39" s="5"/>
      <c r="G39" s="6"/>
      <c r="H39" s="5"/>
      <c r="I39" s="5"/>
      <c r="J39" s="5"/>
      <c r="K39" s="5"/>
      <c r="L39" s="6"/>
      <c r="M39" s="5"/>
      <c r="N39" s="5"/>
      <c r="O39" s="5"/>
      <c r="P39" s="5"/>
      <c r="Q39" s="6"/>
      <c r="R39" s="5"/>
      <c r="S39" s="5"/>
      <c r="T39" s="6"/>
      <c r="U39" s="6"/>
      <c r="V39" s="5"/>
    </row>
    <row r="40" spans="1:22" x14ac:dyDescent="0.2">
      <c r="A40" s="5"/>
      <c r="B40" s="6"/>
      <c r="C40" s="5"/>
      <c r="D40" s="5"/>
      <c r="E40" s="5"/>
      <c r="F40" s="5"/>
      <c r="G40" s="6"/>
      <c r="H40" s="5"/>
      <c r="I40" s="5"/>
      <c r="J40" s="5"/>
      <c r="K40" s="5"/>
      <c r="L40" s="6"/>
      <c r="M40" s="5"/>
      <c r="N40" s="5"/>
      <c r="O40" s="5"/>
      <c r="P40" s="5"/>
      <c r="Q40" s="6"/>
      <c r="R40" s="5"/>
      <c r="S40" s="5"/>
      <c r="T40" s="6"/>
      <c r="U40" s="6"/>
      <c r="V40" s="5"/>
    </row>
    <row r="41" spans="1:22" x14ac:dyDescent="0.2">
      <c r="A41" s="52" t="s">
        <v>87</v>
      </c>
      <c r="B41" s="53" t="str">
        <f>G2</f>
        <v>Target06</v>
      </c>
      <c r="C41" s="52" t="s">
        <v>88</v>
      </c>
      <c r="D41" s="54"/>
      <c r="E41" s="52" t="s">
        <v>87</v>
      </c>
      <c r="F41" s="53" t="str">
        <f>H2</f>
        <v>Target07</v>
      </c>
      <c r="G41" s="52" t="s">
        <v>88</v>
      </c>
      <c r="H41" s="54"/>
      <c r="I41" s="52" t="s">
        <v>87</v>
      </c>
      <c r="J41" s="53" t="str">
        <f>I2</f>
        <v>Target08</v>
      </c>
      <c r="K41" s="52" t="s">
        <v>88</v>
      </c>
      <c r="L41" s="54"/>
      <c r="M41" s="52" t="s">
        <v>87</v>
      </c>
      <c r="N41" s="53" t="str">
        <f>J2</f>
        <v>Target09</v>
      </c>
      <c r="O41" s="52" t="s">
        <v>88</v>
      </c>
      <c r="P41" s="54"/>
      <c r="Q41" s="52" t="s">
        <v>87</v>
      </c>
      <c r="R41" s="66" t="str">
        <f>K2</f>
        <v>Target10</v>
      </c>
      <c r="S41" s="52" t="s">
        <v>88</v>
      </c>
      <c r="T41" s="6"/>
      <c r="U41" s="6"/>
      <c r="V41" s="7"/>
    </row>
    <row r="42" spans="1:22" x14ac:dyDescent="0.2">
      <c r="A42" s="52" t="s">
        <v>2</v>
      </c>
      <c r="B42" s="55" t="e">
        <f t="shared" ref="B42:B49" si="10">G4</f>
        <v>#N/A</v>
      </c>
      <c r="C42" s="56" t="e">
        <f>G3</f>
        <v>#N/A</v>
      </c>
      <c r="D42" s="57"/>
      <c r="E42" s="52" t="s">
        <v>2</v>
      </c>
      <c r="F42" s="55" t="e">
        <f t="shared" ref="F42:F49" si="11">H4</f>
        <v>#N/A</v>
      </c>
      <c r="G42" s="56" t="e">
        <f>H3</f>
        <v>#N/A</v>
      </c>
      <c r="H42" s="57"/>
      <c r="I42" s="52" t="s">
        <v>2</v>
      </c>
      <c r="J42" s="55" t="e">
        <f t="shared" ref="J42:J49" si="12">I4</f>
        <v>#N/A</v>
      </c>
      <c r="K42" s="56" t="e">
        <f>I3</f>
        <v>#N/A</v>
      </c>
      <c r="L42" s="57"/>
      <c r="M42" s="52" t="s">
        <v>2</v>
      </c>
      <c r="N42" s="55" t="e">
        <f t="shared" ref="N42:N49" si="13">J4</f>
        <v>#N/A</v>
      </c>
      <c r="O42" s="67" t="e">
        <f>J3</f>
        <v>#N/A</v>
      </c>
      <c r="P42" s="57"/>
      <c r="Q42" s="52" t="s">
        <v>2</v>
      </c>
      <c r="R42" s="55" t="e">
        <f t="shared" ref="R42:R49" si="14">K4</f>
        <v>#N/A</v>
      </c>
      <c r="S42" s="56" t="e">
        <f>K3</f>
        <v>#N/A</v>
      </c>
      <c r="T42" s="6"/>
      <c r="U42" s="6"/>
      <c r="V42" s="5"/>
    </row>
    <row r="43" spans="1:22" x14ac:dyDescent="0.2">
      <c r="A43" s="52" t="s">
        <v>3</v>
      </c>
      <c r="B43" s="55" t="e">
        <f t="shared" si="10"/>
        <v>#N/A</v>
      </c>
      <c r="C43" s="56" t="e">
        <f t="shared" ref="C43:C48" si="15">C42/3</f>
        <v>#N/A</v>
      </c>
      <c r="D43" s="57"/>
      <c r="E43" s="52" t="s">
        <v>3</v>
      </c>
      <c r="F43" s="55" t="e">
        <f t="shared" si="11"/>
        <v>#N/A</v>
      </c>
      <c r="G43" s="56" t="e">
        <f t="shared" ref="G43:G48" si="16">G42/3</f>
        <v>#N/A</v>
      </c>
      <c r="H43" s="57"/>
      <c r="I43" s="52" t="s">
        <v>3</v>
      </c>
      <c r="J43" s="55" t="e">
        <f t="shared" si="12"/>
        <v>#N/A</v>
      </c>
      <c r="K43" s="56" t="e">
        <f t="shared" ref="K43:K48" si="17">K42/3</f>
        <v>#N/A</v>
      </c>
      <c r="L43" s="57"/>
      <c r="M43" s="52" t="s">
        <v>3</v>
      </c>
      <c r="N43" s="55" t="e">
        <f t="shared" si="13"/>
        <v>#N/A</v>
      </c>
      <c r="O43" s="67" t="e">
        <f t="shared" ref="O43:O48" si="18">O42/3</f>
        <v>#N/A</v>
      </c>
      <c r="P43" s="57"/>
      <c r="Q43" s="52" t="s">
        <v>3</v>
      </c>
      <c r="R43" s="55" t="e">
        <f t="shared" si="14"/>
        <v>#N/A</v>
      </c>
      <c r="S43" s="56" t="e">
        <f t="shared" ref="S43:S48" si="19">S42/3</f>
        <v>#N/A</v>
      </c>
      <c r="T43" s="6"/>
      <c r="U43" s="6"/>
      <c r="V43" s="5"/>
    </row>
    <row r="44" spans="1:22" x14ac:dyDescent="0.2">
      <c r="A44" s="52" t="s">
        <v>4</v>
      </c>
      <c r="B44" s="55" t="e">
        <f t="shared" si="10"/>
        <v>#N/A</v>
      </c>
      <c r="C44" s="56" t="e">
        <f t="shared" si="15"/>
        <v>#N/A</v>
      </c>
      <c r="D44" s="57"/>
      <c r="E44" s="52" t="s">
        <v>4</v>
      </c>
      <c r="F44" s="55" t="e">
        <f t="shared" si="11"/>
        <v>#N/A</v>
      </c>
      <c r="G44" s="56" t="e">
        <f t="shared" si="16"/>
        <v>#N/A</v>
      </c>
      <c r="H44" s="57"/>
      <c r="I44" s="52" t="s">
        <v>4</v>
      </c>
      <c r="J44" s="55" t="e">
        <f t="shared" si="12"/>
        <v>#N/A</v>
      </c>
      <c r="K44" s="56" t="e">
        <f t="shared" si="17"/>
        <v>#N/A</v>
      </c>
      <c r="L44" s="57"/>
      <c r="M44" s="52" t="s">
        <v>4</v>
      </c>
      <c r="N44" s="55" t="e">
        <f t="shared" si="13"/>
        <v>#N/A</v>
      </c>
      <c r="O44" s="67" t="e">
        <f t="shared" si="18"/>
        <v>#N/A</v>
      </c>
      <c r="P44" s="57"/>
      <c r="Q44" s="52" t="s">
        <v>4</v>
      </c>
      <c r="R44" s="55" t="e">
        <f t="shared" si="14"/>
        <v>#N/A</v>
      </c>
      <c r="S44" s="56" t="e">
        <f t="shared" si="19"/>
        <v>#N/A</v>
      </c>
      <c r="T44" s="6"/>
      <c r="U44" s="6"/>
      <c r="V44" s="5"/>
    </row>
    <row r="45" spans="1:22" x14ac:dyDescent="0.2">
      <c r="A45" s="52" t="s">
        <v>5</v>
      </c>
      <c r="B45" s="55" t="e">
        <f t="shared" si="10"/>
        <v>#N/A</v>
      </c>
      <c r="C45" s="56" t="e">
        <f t="shared" si="15"/>
        <v>#N/A</v>
      </c>
      <c r="D45" s="57"/>
      <c r="E45" s="52" t="s">
        <v>5</v>
      </c>
      <c r="F45" s="55" t="e">
        <f t="shared" si="11"/>
        <v>#N/A</v>
      </c>
      <c r="G45" s="56" t="e">
        <f t="shared" si="16"/>
        <v>#N/A</v>
      </c>
      <c r="H45" s="57"/>
      <c r="I45" s="52" t="s">
        <v>5</v>
      </c>
      <c r="J45" s="55" t="e">
        <f t="shared" si="12"/>
        <v>#N/A</v>
      </c>
      <c r="K45" s="56" t="e">
        <f t="shared" si="17"/>
        <v>#N/A</v>
      </c>
      <c r="L45" s="57"/>
      <c r="M45" s="52" t="s">
        <v>5</v>
      </c>
      <c r="N45" s="55" t="e">
        <f t="shared" si="13"/>
        <v>#N/A</v>
      </c>
      <c r="O45" s="67" t="e">
        <f t="shared" si="18"/>
        <v>#N/A</v>
      </c>
      <c r="P45" s="57"/>
      <c r="Q45" s="52" t="s">
        <v>5</v>
      </c>
      <c r="R45" s="55" t="e">
        <f t="shared" si="14"/>
        <v>#N/A</v>
      </c>
      <c r="S45" s="56" t="e">
        <f t="shared" si="19"/>
        <v>#N/A</v>
      </c>
      <c r="T45" s="6"/>
      <c r="U45" s="6"/>
      <c r="V45" s="5"/>
    </row>
    <row r="46" spans="1:22" x14ac:dyDescent="0.2">
      <c r="A46" s="52" t="s">
        <v>6</v>
      </c>
      <c r="B46" s="55" t="e">
        <f t="shared" si="10"/>
        <v>#N/A</v>
      </c>
      <c r="C46" s="56" t="e">
        <f t="shared" si="15"/>
        <v>#N/A</v>
      </c>
      <c r="D46" s="57"/>
      <c r="E46" s="52" t="s">
        <v>6</v>
      </c>
      <c r="F46" s="55" t="e">
        <f t="shared" si="11"/>
        <v>#N/A</v>
      </c>
      <c r="G46" s="56" t="e">
        <f t="shared" si="16"/>
        <v>#N/A</v>
      </c>
      <c r="H46" s="57"/>
      <c r="I46" s="52" t="s">
        <v>6</v>
      </c>
      <c r="J46" s="55" t="e">
        <f t="shared" si="12"/>
        <v>#N/A</v>
      </c>
      <c r="K46" s="56" t="e">
        <f t="shared" si="17"/>
        <v>#N/A</v>
      </c>
      <c r="L46" s="57"/>
      <c r="M46" s="52" t="s">
        <v>6</v>
      </c>
      <c r="N46" s="55" t="e">
        <f t="shared" si="13"/>
        <v>#N/A</v>
      </c>
      <c r="O46" s="67" t="e">
        <f t="shared" si="18"/>
        <v>#N/A</v>
      </c>
      <c r="P46" s="57"/>
      <c r="Q46" s="52" t="s">
        <v>6</v>
      </c>
      <c r="R46" s="55" t="e">
        <f t="shared" si="14"/>
        <v>#N/A</v>
      </c>
      <c r="S46" s="56" t="e">
        <f t="shared" si="19"/>
        <v>#N/A</v>
      </c>
      <c r="T46" s="6"/>
      <c r="U46" s="6"/>
      <c r="V46" s="5"/>
    </row>
    <row r="47" spans="1:22" x14ac:dyDescent="0.2">
      <c r="A47" s="52" t="s">
        <v>7</v>
      </c>
      <c r="B47" s="55" t="e">
        <f t="shared" si="10"/>
        <v>#N/A</v>
      </c>
      <c r="C47" s="56" t="e">
        <f t="shared" si="15"/>
        <v>#N/A</v>
      </c>
      <c r="D47" s="57"/>
      <c r="E47" s="52" t="s">
        <v>7</v>
      </c>
      <c r="F47" s="55" t="e">
        <f t="shared" si="11"/>
        <v>#N/A</v>
      </c>
      <c r="G47" s="56" t="e">
        <f>G46/3</f>
        <v>#N/A</v>
      </c>
      <c r="H47" s="57"/>
      <c r="I47" s="52" t="s">
        <v>7</v>
      </c>
      <c r="J47" s="55" t="e">
        <f t="shared" si="12"/>
        <v>#N/A</v>
      </c>
      <c r="K47" s="56" t="e">
        <f t="shared" si="17"/>
        <v>#N/A</v>
      </c>
      <c r="L47" s="57"/>
      <c r="M47" s="52" t="s">
        <v>7</v>
      </c>
      <c r="N47" s="55" t="e">
        <f t="shared" si="13"/>
        <v>#N/A</v>
      </c>
      <c r="O47" s="67" t="e">
        <f t="shared" si="18"/>
        <v>#N/A</v>
      </c>
      <c r="P47" s="57"/>
      <c r="Q47" s="52" t="s">
        <v>7</v>
      </c>
      <c r="R47" s="55" t="e">
        <f t="shared" si="14"/>
        <v>#N/A</v>
      </c>
      <c r="S47" s="56" t="e">
        <f t="shared" si="19"/>
        <v>#N/A</v>
      </c>
      <c r="T47" s="6"/>
      <c r="U47" s="5"/>
      <c r="V47" s="5"/>
    </row>
    <row r="48" spans="1:22" x14ac:dyDescent="0.2">
      <c r="A48" s="52" t="s">
        <v>8</v>
      </c>
      <c r="B48" s="55" t="e">
        <f t="shared" si="10"/>
        <v>#N/A</v>
      </c>
      <c r="C48" s="56" t="e">
        <f t="shared" si="15"/>
        <v>#N/A</v>
      </c>
      <c r="D48" s="57"/>
      <c r="E48" s="52" t="s">
        <v>8</v>
      </c>
      <c r="F48" s="55" t="e">
        <f t="shared" si="11"/>
        <v>#N/A</v>
      </c>
      <c r="G48" s="56" t="e">
        <f t="shared" si="16"/>
        <v>#N/A</v>
      </c>
      <c r="H48" s="57"/>
      <c r="I48" s="52" t="s">
        <v>8</v>
      </c>
      <c r="J48" s="55" t="e">
        <f t="shared" si="12"/>
        <v>#N/A</v>
      </c>
      <c r="K48" s="56" t="e">
        <f t="shared" si="17"/>
        <v>#N/A</v>
      </c>
      <c r="L48" s="57"/>
      <c r="M48" s="52" t="s">
        <v>8</v>
      </c>
      <c r="N48" s="55" t="e">
        <f t="shared" si="13"/>
        <v>#N/A</v>
      </c>
      <c r="O48" s="67" t="e">
        <f t="shared" si="18"/>
        <v>#N/A</v>
      </c>
      <c r="P48" s="57"/>
      <c r="Q48" s="52" t="s">
        <v>8</v>
      </c>
      <c r="R48" s="55" t="e">
        <f t="shared" si="14"/>
        <v>#N/A</v>
      </c>
      <c r="S48" s="56" t="e">
        <f t="shared" si="19"/>
        <v>#N/A</v>
      </c>
      <c r="T48" s="9"/>
      <c r="U48" s="7"/>
      <c r="V48" s="5"/>
    </row>
    <row r="49" spans="1:22" x14ac:dyDescent="0.2">
      <c r="A49" s="64" t="s">
        <v>9</v>
      </c>
      <c r="B49" s="65" t="e">
        <f t="shared" si="10"/>
        <v>#N/A</v>
      </c>
      <c r="C49" s="56">
        <v>0</v>
      </c>
      <c r="D49" s="57"/>
      <c r="E49" s="64" t="s">
        <v>9</v>
      </c>
      <c r="F49" s="65" t="e">
        <f t="shared" si="11"/>
        <v>#N/A</v>
      </c>
      <c r="G49" s="56">
        <v>0</v>
      </c>
      <c r="H49" s="57"/>
      <c r="I49" s="64" t="s">
        <v>9</v>
      </c>
      <c r="J49" s="65" t="e">
        <f t="shared" si="12"/>
        <v>#N/A</v>
      </c>
      <c r="K49" s="56">
        <v>0</v>
      </c>
      <c r="L49" s="57"/>
      <c r="M49" s="64" t="s">
        <v>9</v>
      </c>
      <c r="N49" s="65" t="e">
        <f t="shared" si="13"/>
        <v>#N/A</v>
      </c>
      <c r="O49" s="68">
        <v>0</v>
      </c>
      <c r="P49" s="57"/>
      <c r="Q49" s="64" t="s">
        <v>9</v>
      </c>
      <c r="R49" s="65" t="e">
        <f t="shared" si="14"/>
        <v>#N/A</v>
      </c>
      <c r="S49" s="63">
        <v>0</v>
      </c>
      <c r="T49" s="6"/>
      <c r="U49" s="5"/>
      <c r="V49" s="5"/>
    </row>
    <row r="50" spans="1:22" x14ac:dyDescent="0.2">
      <c r="A50" s="5"/>
      <c r="B50" s="5"/>
      <c r="C50" s="6"/>
      <c r="D50" s="5"/>
      <c r="E50" s="5"/>
      <c r="F50" s="5"/>
      <c r="G50" s="5"/>
      <c r="H50" s="5"/>
      <c r="I50" s="5"/>
      <c r="J50" s="5"/>
      <c r="K50" s="5"/>
      <c r="L50" s="6"/>
      <c r="M50" s="5"/>
      <c r="N50" s="5"/>
      <c r="O50" s="5"/>
      <c r="P50" s="5"/>
      <c r="Q50" s="5"/>
      <c r="R50" s="5"/>
      <c r="S50" s="5"/>
      <c r="T50" s="6"/>
      <c r="U50" s="5"/>
      <c r="V50" s="5"/>
    </row>
    <row r="51" spans="1:22" x14ac:dyDescent="0.2">
      <c r="A51" s="5"/>
      <c r="B51" s="5"/>
      <c r="C51" s="6"/>
      <c r="D51" s="5"/>
      <c r="E51" s="5"/>
      <c r="F51" s="5"/>
      <c r="G51" s="5"/>
      <c r="H51" s="5"/>
      <c r="I51" s="5"/>
      <c r="J51" s="5"/>
      <c r="K51" s="5"/>
      <c r="L51" s="6"/>
      <c r="M51" s="5"/>
      <c r="N51" s="5"/>
      <c r="O51" s="5"/>
      <c r="P51" s="5"/>
      <c r="Q51" s="5"/>
      <c r="R51" s="5"/>
      <c r="S51" s="5"/>
      <c r="T51" s="6"/>
      <c r="U51" s="5"/>
      <c r="V51" s="5"/>
    </row>
    <row r="52" spans="1:22" x14ac:dyDescent="0.2">
      <c r="A52" s="5"/>
      <c r="B52" s="5"/>
      <c r="C52" s="6"/>
      <c r="D52" s="5"/>
      <c r="E52" s="5"/>
      <c r="F52" s="5"/>
      <c r="G52" s="5"/>
      <c r="H52" s="5"/>
      <c r="I52" s="5"/>
      <c r="J52" s="5"/>
      <c r="K52" s="5"/>
      <c r="L52" s="6"/>
      <c r="M52" s="5"/>
      <c r="N52" s="5"/>
      <c r="O52" s="5"/>
      <c r="P52" s="5"/>
      <c r="Q52" s="5"/>
      <c r="R52" s="5"/>
      <c r="S52" s="5"/>
      <c r="T52" s="6"/>
      <c r="U52" s="5"/>
      <c r="V52" s="5"/>
    </row>
    <row r="53" spans="1:22" x14ac:dyDescent="0.2">
      <c r="A53" s="5"/>
      <c r="B53" s="5"/>
      <c r="C53" s="6"/>
      <c r="D53" s="5"/>
      <c r="E53" s="5"/>
      <c r="F53" s="5"/>
      <c r="G53" s="5"/>
      <c r="H53" s="5"/>
      <c r="I53" s="5"/>
      <c r="J53" s="5"/>
      <c r="K53" s="5"/>
      <c r="L53" s="6"/>
      <c r="M53" s="5"/>
      <c r="N53" s="5"/>
      <c r="O53" s="5"/>
      <c r="P53" s="5"/>
      <c r="Q53" s="5"/>
      <c r="R53" s="5"/>
      <c r="S53" s="5"/>
      <c r="T53" s="6"/>
      <c r="U53" s="5"/>
      <c r="V53" s="5"/>
    </row>
    <row r="54" spans="1:22" x14ac:dyDescent="0.2">
      <c r="A54" s="5"/>
      <c r="B54" s="5"/>
      <c r="C54" s="6"/>
      <c r="D54" s="5"/>
      <c r="E54" s="5"/>
      <c r="F54" s="5"/>
      <c r="G54" s="5"/>
      <c r="H54" s="5"/>
      <c r="I54" s="5"/>
      <c r="J54" s="5"/>
      <c r="K54" s="5"/>
      <c r="L54" s="6"/>
      <c r="M54" s="5"/>
      <c r="N54" s="5"/>
      <c r="O54" s="5"/>
      <c r="P54" s="5"/>
      <c r="Q54" s="5"/>
      <c r="R54" s="5"/>
      <c r="S54" s="5"/>
      <c r="T54" s="6"/>
      <c r="U54" s="5"/>
      <c r="V54" s="5"/>
    </row>
    <row r="55" spans="1:22" x14ac:dyDescent="0.2">
      <c r="A55" s="5"/>
      <c r="B55" s="5"/>
      <c r="C55" s="6"/>
      <c r="D55" s="5"/>
      <c r="E55" s="5"/>
      <c r="F55" s="5"/>
      <c r="G55" s="5"/>
      <c r="H55" s="5"/>
      <c r="I55" s="5"/>
      <c r="J55" s="5"/>
      <c r="K55" s="5"/>
      <c r="L55" s="6"/>
      <c r="M55" s="5"/>
      <c r="N55" s="5"/>
      <c r="O55" s="5"/>
      <c r="P55" s="5"/>
      <c r="Q55" s="5"/>
      <c r="R55" s="5"/>
      <c r="S55" s="5"/>
      <c r="T55" s="6"/>
      <c r="U55" s="5"/>
      <c r="V55" s="5"/>
    </row>
    <row r="56" spans="1:22" x14ac:dyDescent="0.2">
      <c r="A56" s="5"/>
      <c r="B56" s="5"/>
      <c r="C56" s="6"/>
      <c r="D56" s="5"/>
      <c r="E56" s="5"/>
      <c r="F56" s="5"/>
      <c r="G56" s="5"/>
      <c r="H56" s="5"/>
      <c r="I56" s="5"/>
      <c r="J56" s="5"/>
      <c r="K56" s="5"/>
      <c r="L56" s="6"/>
      <c r="M56" s="5"/>
      <c r="N56" s="5"/>
      <c r="O56" s="5"/>
      <c r="P56" s="5"/>
      <c r="Q56" s="5"/>
      <c r="R56" s="5"/>
      <c r="S56" s="5"/>
      <c r="T56" s="6"/>
      <c r="U56" s="5"/>
      <c r="V56" s="5"/>
    </row>
    <row r="57" spans="1:22" x14ac:dyDescent="0.2">
      <c r="A57" s="5"/>
      <c r="B57" s="5"/>
      <c r="C57" s="6"/>
      <c r="D57" s="5"/>
      <c r="E57" s="5"/>
      <c r="F57" s="5"/>
      <c r="G57" s="5"/>
      <c r="H57" s="5"/>
      <c r="I57" s="5"/>
      <c r="J57" s="5"/>
      <c r="K57" s="5"/>
      <c r="L57" s="6"/>
      <c r="M57" s="5"/>
      <c r="N57" s="5"/>
      <c r="O57" s="5"/>
      <c r="P57" s="5"/>
      <c r="Q57" s="5"/>
      <c r="R57" s="5"/>
      <c r="S57" s="5"/>
      <c r="T57" s="6"/>
      <c r="U57" s="5"/>
      <c r="V57" s="5"/>
    </row>
    <row r="58" spans="1:22" x14ac:dyDescent="0.2">
      <c r="A58" s="5"/>
      <c r="B58" s="5"/>
      <c r="C58" s="6"/>
      <c r="D58" s="5"/>
      <c r="E58" s="5"/>
      <c r="F58" s="5"/>
      <c r="G58" s="5"/>
      <c r="H58" s="5"/>
      <c r="I58" s="5"/>
      <c r="J58" s="5"/>
      <c r="K58" s="5"/>
      <c r="L58" s="6"/>
      <c r="M58" s="5"/>
      <c r="N58" s="5"/>
      <c r="O58" s="5"/>
      <c r="P58" s="5"/>
      <c r="Q58" s="5"/>
      <c r="R58" s="5"/>
      <c r="S58" s="5"/>
      <c r="T58" s="6"/>
      <c r="U58" s="5"/>
      <c r="V58" s="5"/>
    </row>
    <row r="59" spans="1:22" x14ac:dyDescent="0.2">
      <c r="A59" s="5"/>
      <c r="B59" s="5"/>
      <c r="C59" s="6"/>
      <c r="D59" s="5"/>
      <c r="E59" s="5"/>
      <c r="F59" s="5"/>
      <c r="G59" s="5"/>
      <c r="H59" s="5"/>
      <c r="I59" s="5"/>
      <c r="J59" s="5"/>
      <c r="K59" s="5"/>
      <c r="L59" s="6"/>
      <c r="M59" s="5"/>
      <c r="N59" s="5"/>
      <c r="O59" s="5"/>
      <c r="P59" s="5"/>
      <c r="Q59" s="5"/>
      <c r="R59" s="5"/>
      <c r="S59" s="5"/>
      <c r="T59" s="6"/>
      <c r="U59" s="5"/>
      <c r="V59" s="5"/>
    </row>
    <row r="60" spans="1:22" x14ac:dyDescent="0.2">
      <c r="A60" s="5"/>
      <c r="B60" s="5"/>
      <c r="C60" s="6"/>
      <c r="D60" s="5"/>
      <c r="E60" s="5"/>
      <c r="F60" s="5"/>
      <c r="G60" s="5"/>
      <c r="H60" s="5"/>
      <c r="I60" s="5"/>
      <c r="J60" s="5"/>
      <c r="K60" s="5"/>
      <c r="L60" s="6"/>
      <c r="M60" s="5"/>
      <c r="N60" s="5"/>
      <c r="O60" s="5"/>
      <c r="P60" s="5"/>
      <c r="Q60" s="5"/>
      <c r="R60" s="5"/>
      <c r="S60" s="5"/>
      <c r="T60" s="6"/>
      <c r="U60" s="5"/>
      <c r="V60" s="5"/>
    </row>
    <row r="61" spans="1:22" x14ac:dyDescent="0.2">
      <c r="A61" s="5"/>
      <c r="B61" s="5"/>
      <c r="C61" s="6"/>
      <c r="D61" s="5"/>
      <c r="E61" s="5"/>
      <c r="F61" s="5"/>
      <c r="G61" s="5"/>
      <c r="H61" s="5"/>
      <c r="I61" s="5"/>
      <c r="J61" s="5"/>
      <c r="K61" s="5"/>
      <c r="L61" s="6"/>
      <c r="M61" s="5"/>
      <c r="N61" s="5"/>
      <c r="O61" s="5"/>
      <c r="P61" s="5"/>
      <c r="Q61" s="5"/>
      <c r="R61" s="5"/>
      <c r="S61" s="5"/>
      <c r="T61" s="6"/>
      <c r="U61" s="5"/>
      <c r="V61" s="5"/>
    </row>
    <row r="62" spans="1:22" x14ac:dyDescent="0.2">
      <c r="A62" s="5"/>
      <c r="B62" s="5"/>
      <c r="C62" s="6"/>
      <c r="D62" s="5"/>
      <c r="E62" s="5"/>
      <c r="F62" s="5"/>
      <c r="G62" s="5"/>
      <c r="H62" s="5"/>
      <c r="I62" s="5"/>
      <c r="J62" s="5"/>
      <c r="K62" s="5"/>
      <c r="L62" s="6"/>
      <c r="M62" s="5"/>
      <c r="N62" s="5"/>
      <c r="O62" s="5"/>
      <c r="P62" s="5"/>
      <c r="Q62" s="5"/>
      <c r="R62" s="5"/>
      <c r="S62" s="5"/>
      <c r="T62" s="6"/>
      <c r="U62" s="5"/>
      <c r="V62" s="5"/>
    </row>
    <row r="63" spans="1:22" x14ac:dyDescent="0.2">
      <c r="A63" s="5"/>
      <c r="B63" s="5"/>
      <c r="C63" s="6"/>
      <c r="D63" s="5"/>
      <c r="E63" s="5"/>
      <c r="F63" s="5"/>
      <c r="G63" s="5"/>
      <c r="H63" s="5"/>
      <c r="I63" s="5"/>
      <c r="J63" s="5"/>
      <c r="K63" s="5"/>
      <c r="L63" s="6"/>
      <c r="M63" s="5"/>
      <c r="N63" s="5"/>
      <c r="O63" s="5"/>
      <c r="P63" s="5"/>
      <c r="Q63" s="5"/>
      <c r="R63" s="5"/>
      <c r="S63" s="5"/>
      <c r="T63" s="6"/>
      <c r="U63" s="5"/>
      <c r="V63" s="5"/>
    </row>
    <row r="64" spans="1:22" x14ac:dyDescent="0.2">
      <c r="A64" s="5"/>
      <c r="B64" s="5"/>
      <c r="C64" s="5"/>
      <c r="D64" s="5"/>
      <c r="E64" s="5"/>
      <c r="F64" s="5"/>
      <c r="G64" s="5"/>
      <c r="H64" s="5"/>
      <c r="I64" s="5"/>
      <c r="J64" s="5"/>
      <c r="K64" s="5"/>
      <c r="L64" s="5"/>
      <c r="M64" s="5"/>
      <c r="N64" s="5"/>
      <c r="O64" s="5"/>
      <c r="P64" s="5"/>
      <c r="Q64" s="5"/>
      <c r="R64" s="5"/>
      <c r="S64" s="5"/>
      <c r="T64" s="6"/>
      <c r="U64" s="5"/>
      <c r="V64" s="5"/>
    </row>
    <row r="65" spans="1:22" x14ac:dyDescent="0.2">
      <c r="D65" s="7"/>
      <c r="H65" s="7"/>
      <c r="L65" s="7"/>
      <c r="P65" s="7"/>
      <c r="Q65" s="5"/>
      <c r="R65" s="5"/>
      <c r="S65" s="5"/>
      <c r="T65" s="6"/>
      <c r="U65" s="5"/>
      <c r="V65" s="7"/>
    </row>
    <row r="66" spans="1:22" x14ac:dyDescent="0.2">
      <c r="D66" s="5"/>
      <c r="H66" s="5"/>
      <c r="L66" s="5"/>
      <c r="P66" s="5"/>
      <c r="Q66" s="5"/>
      <c r="R66" s="5"/>
      <c r="S66" s="5"/>
      <c r="T66" s="6"/>
      <c r="U66" s="5"/>
      <c r="V66" s="5"/>
    </row>
    <row r="67" spans="1:22" x14ac:dyDescent="0.2">
      <c r="A67" s="52" t="s">
        <v>87</v>
      </c>
      <c r="B67" s="66" t="str">
        <f>L2</f>
        <v>Target11</v>
      </c>
      <c r="C67" s="52" t="s">
        <v>88</v>
      </c>
      <c r="D67" s="57"/>
      <c r="E67" s="52" t="s">
        <v>87</v>
      </c>
      <c r="F67" s="66" t="str">
        <f>M2</f>
        <v>Target12</v>
      </c>
      <c r="G67" s="52" t="s">
        <v>88</v>
      </c>
      <c r="H67" s="57"/>
      <c r="I67" s="52" t="s">
        <v>87</v>
      </c>
      <c r="J67" s="53" t="str">
        <f>N2</f>
        <v>Target13</v>
      </c>
      <c r="K67" s="52" t="s">
        <v>88</v>
      </c>
      <c r="L67" s="57"/>
      <c r="M67" s="52" t="s">
        <v>87</v>
      </c>
      <c r="N67" s="53" t="str">
        <f>O2</f>
        <v>Target14</v>
      </c>
      <c r="O67" s="52" t="s">
        <v>88</v>
      </c>
      <c r="P67" s="57"/>
      <c r="Q67" s="52" t="s">
        <v>87</v>
      </c>
      <c r="R67" s="53" t="str">
        <f>P2</f>
        <v>Target15</v>
      </c>
      <c r="S67" s="52" t="s">
        <v>88</v>
      </c>
      <c r="T67" s="6"/>
      <c r="U67" s="5"/>
      <c r="V67" s="5"/>
    </row>
    <row r="68" spans="1:22" x14ac:dyDescent="0.2">
      <c r="A68" s="52" t="s">
        <v>2</v>
      </c>
      <c r="B68" s="69" t="e">
        <f t="shared" ref="B68:B75" si="20">L4</f>
        <v>#N/A</v>
      </c>
      <c r="C68" s="56" t="e">
        <f>L3</f>
        <v>#N/A</v>
      </c>
      <c r="D68" s="57"/>
      <c r="E68" s="52" t="s">
        <v>2</v>
      </c>
      <c r="F68" s="55" t="e">
        <f t="shared" ref="F68:F75" si="21">M4</f>
        <v>#N/A</v>
      </c>
      <c r="G68" s="56" t="e">
        <f>M3</f>
        <v>#N/A</v>
      </c>
      <c r="H68" s="57"/>
      <c r="I68" s="52" t="s">
        <v>2</v>
      </c>
      <c r="J68" s="55" t="e">
        <f t="shared" ref="J68:J75" si="22">N4</f>
        <v>#N/A</v>
      </c>
      <c r="K68" s="56" t="e">
        <f>N3</f>
        <v>#N/A</v>
      </c>
      <c r="L68" s="57"/>
      <c r="M68" s="52" t="s">
        <v>2</v>
      </c>
      <c r="N68" s="55" t="e">
        <f t="shared" ref="N68:N75" si="23">O4</f>
        <v>#N/A</v>
      </c>
      <c r="O68" s="56" t="e">
        <f>O3</f>
        <v>#N/A</v>
      </c>
      <c r="P68" s="57"/>
      <c r="Q68" s="52" t="s">
        <v>2</v>
      </c>
      <c r="R68" s="55" t="e">
        <f t="shared" ref="R68:R75" si="24">P4</f>
        <v>#N/A</v>
      </c>
      <c r="S68" s="56" t="e">
        <f>P3</f>
        <v>#N/A</v>
      </c>
      <c r="T68" s="6"/>
      <c r="U68" s="5"/>
      <c r="V68" s="5"/>
    </row>
    <row r="69" spans="1:22" x14ac:dyDescent="0.2">
      <c r="A69" s="52" t="s">
        <v>3</v>
      </c>
      <c r="B69" s="55" t="e">
        <f t="shared" si="20"/>
        <v>#N/A</v>
      </c>
      <c r="C69" s="56" t="e">
        <f t="shared" ref="C69:C74" si="25">C68/3</f>
        <v>#N/A</v>
      </c>
      <c r="D69" s="57"/>
      <c r="E69" s="52" t="s">
        <v>3</v>
      </c>
      <c r="F69" s="55" t="e">
        <f t="shared" si="21"/>
        <v>#N/A</v>
      </c>
      <c r="G69" s="56" t="e">
        <f t="shared" ref="G69:G74" si="26">G68/3</f>
        <v>#N/A</v>
      </c>
      <c r="H69" s="57"/>
      <c r="I69" s="52" t="s">
        <v>3</v>
      </c>
      <c r="J69" s="55" t="e">
        <f t="shared" si="22"/>
        <v>#N/A</v>
      </c>
      <c r="K69" s="56" t="e">
        <f t="shared" ref="K69:K74" si="27">K68/3</f>
        <v>#N/A</v>
      </c>
      <c r="L69" s="57"/>
      <c r="M69" s="52" t="s">
        <v>3</v>
      </c>
      <c r="N69" s="55" t="e">
        <f t="shared" si="23"/>
        <v>#N/A</v>
      </c>
      <c r="O69" s="56" t="e">
        <f t="shared" ref="O69:O74" si="28">O68/3</f>
        <v>#N/A</v>
      </c>
      <c r="P69" s="57"/>
      <c r="Q69" s="52" t="s">
        <v>3</v>
      </c>
      <c r="R69" s="55" t="e">
        <f t="shared" si="24"/>
        <v>#N/A</v>
      </c>
      <c r="S69" s="56" t="e">
        <f t="shared" ref="S69:S74" si="29">S68/3</f>
        <v>#N/A</v>
      </c>
      <c r="T69" s="6"/>
      <c r="U69" s="5"/>
      <c r="V69" s="5"/>
    </row>
    <row r="70" spans="1:22" x14ac:dyDescent="0.2">
      <c r="A70" s="52" t="s">
        <v>4</v>
      </c>
      <c r="B70" s="55" t="e">
        <f t="shared" si="20"/>
        <v>#N/A</v>
      </c>
      <c r="C70" s="56" t="e">
        <f t="shared" si="25"/>
        <v>#N/A</v>
      </c>
      <c r="D70" s="57"/>
      <c r="E70" s="52" t="s">
        <v>4</v>
      </c>
      <c r="F70" s="55" t="e">
        <f t="shared" si="21"/>
        <v>#N/A</v>
      </c>
      <c r="G70" s="56" t="e">
        <f t="shared" si="26"/>
        <v>#N/A</v>
      </c>
      <c r="H70" s="57"/>
      <c r="I70" s="52" t="s">
        <v>4</v>
      </c>
      <c r="J70" s="55" t="e">
        <f t="shared" si="22"/>
        <v>#N/A</v>
      </c>
      <c r="K70" s="56" t="e">
        <f t="shared" si="27"/>
        <v>#N/A</v>
      </c>
      <c r="L70" s="57"/>
      <c r="M70" s="52" t="s">
        <v>4</v>
      </c>
      <c r="N70" s="55" t="e">
        <f t="shared" si="23"/>
        <v>#N/A</v>
      </c>
      <c r="O70" s="56" t="e">
        <f t="shared" si="28"/>
        <v>#N/A</v>
      </c>
      <c r="P70" s="57"/>
      <c r="Q70" s="52" t="s">
        <v>4</v>
      </c>
      <c r="R70" s="55" t="e">
        <f t="shared" si="24"/>
        <v>#N/A</v>
      </c>
      <c r="S70" s="56" t="e">
        <f t="shared" si="29"/>
        <v>#N/A</v>
      </c>
      <c r="T70" s="6"/>
      <c r="U70" s="5"/>
      <c r="V70" s="5"/>
    </row>
    <row r="71" spans="1:22" x14ac:dyDescent="0.2">
      <c r="A71" s="52" t="s">
        <v>5</v>
      </c>
      <c r="B71" s="55" t="e">
        <f t="shared" si="20"/>
        <v>#N/A</v>
      </c>
      <c r="C71" s="56" t="e">
        <f t="shared" si="25"/>
        <v>#N/A</v>
      </c>
      <c r="D71" s="57"/>
      <c r="E71" s="52" t="s">
        <v>5</v>
      </c>
      <c r="F71" s="55" t="e">
        <f t="shared" si="21"/>
        <v>#N/A</v>
      </c>
      <c r="G71" s="56" t="e">
        <f t="shared" si="26"/>
        <v>#N/A</v>
      </c>
      <c r="H71" s="57"/>
      <c r="I71" s="52" t="s">
        <v>5</v>
      </c>
      <c r="J71" s="55" t="e">
        <f t="shared" si="22"/>
        <v>#N/A</v>
      </c>
      <c r="K71" s="56" t="e">
        <f t="shared" si="27"/>
        <v>#N/A</v>
      </c>
      <c r="L71" s="57"/>
      <c r="M71" s="52" t="s">
        <v>5</v>
      </c>
      <c r="N71" s="55" t="e">
        <f t="shared" si="23"/>
        <v>#N/A</v>
      </c>
      <c r="O71" s="56" t="e">
        <f t="shared" si="28"/>
        <v>#N/A</v>
      </c>
      <c r="P71" s="57"/>
      <c r="Q71" s="52" t="s">
        <v>5</v>
      </c>
      <c r="R71" s="55" t="e">
        <f t="shared" si="24"/>
        <v>#N/A</v>
      </c>
      <c r="S71" s="56" t="e">
        <f t="shared" si="29"/>
        <v>#N/A</v>
      </c>
      <c r="T71" s="6"/>
      <c r="U71" s="5"/>
      <c r="V71" s="5"/>
    </row>
    <row r="72" spans="1:22" x14ac:dyDescent="0.2">
      <c r="A72" s="52" t="s">
        <v>6</v>
      </c>
      <c r="B72" s="55" t="e">
        <f t="shared" si="20"/>
        <v>#N/A</v>
      </c>
      <c r="C72" s="56" t="e">
        <f t="shared" si="25"/>
        <v>#N/A</v>
      </c>
      <c r="D72" s="57"/>
      <c r="E72" s="52" t="s">
        <v>6</v>
      </c>
      <c r="F72" s="55" t="e">
        <f t="shared" si="21"/>
        <v>#N/A</v>
      </c>
      <c r="G72" s="56" t="e">
        <f t="shared" si="26"/>
        <v>#N/A</v>
      </c>
      <c r="H72" s="57"/>
      <c r="I72" s="52" t="s">
        <v>6</v>
      </c>
      <c r="J72" s="55" t="e">
        <f t="shared" si="22"/>
        <v>#N/A</v>
      </c>
      <c r="K72" s="56" t="e">
        <f t="shared" si="27"/>
        <v>#N/A</v>
      </c>
      <c r="L72" s="57"/>
      <c r="M72" s="52" t="s">
        <v>6</v>
      </c>
      <c r="N72" s="55" t="e">
        <f t="shared" si="23"/>
        <v>#N/A</v>
      </c>
      <c r="O72" s="56" t="e">
        <f t="shared" si="28"/>
        <v>#N/A</v>
      </c>
      <c r="P72" s="57"/>
      <c r="Q72" s="52" t="s">
        <v>6</v>
      </c>
      <c r="R72" s="55" t="e">
        <f t="shared" si="24"/>
        <v>#N/A</v>
      </c>
      <c r="S72" s="56" t="e">
        <f t="shared" si="29"/>
        <v>#N/A</v>
      </c>
      <c r="T72" s="6"/>
      <c r="U72" s="5"/>
      <c r="V72" s="5"/>
    </row>
    <row r="73" spans="1:22" x14ac:dyDescent="0.2">
      <c r="A73" s="52" t="s">
        <v>7</v>
      </c>
      <c r="B73" s="55" t="e">
        <f t="shared" si="20"/>
        <v>#N/A</v>
      </c>
      <c r="C73" s="56" t="e">
        <f t="shared" si="25"/>
        <v>#N/A</v>
      </c>
      <c r="D73" s="57"/>
      <c r="E73" s="52" t="s">
        <v>7</v>
      </c>
      <c r="F73" s="55" t="e">
        <f t="shared" si="21"/>
        <v>#N/A</v>
      </c>
      <c r="G73" s="56" t="e">
        <f t="shared" si="26"/>
        <v>#N/A</v>
      </c>
      <c r="H73" s="57"/>
      <c r="I73" s="52" t="s">
        <v>7</v>
      </c>
      <c r="J73" s="55" t="e">
        <f t="shared" si="22"/>
        <v>#N/A</v>
      </c>
      <c r="K73" s="56" t="e">
        <f t="shared" si="27"/>
        <v>#N/A</v>
      </c>
      <c r="L73" s="57"/>
      <c r="M73" s="52" t="s">
        <v>7</v>
      </c>
      <c r="N73" s="55" t="e">
        <f t="shared" si="23"/>
        <v>#N/A</v>
      </c>
      <c r="O73" s="56" t="e">
        <f t="shared" si="28"/>
        <v>#N/A</v>
      </c>
      <c r="P73" s="57"/>
      <c r="Q73" s="52" t="s">
        <v>7</v>
      </c>
      <c r="R73" s="55" t="e">
        <f t="shared" si="24"/>
        <v>#N/A</v>
      </c>
      <c r="S73" s="56" t="e">
        <f t="shared" si="29"/>
        <v>#N/A</v>
      </c>
      <c r="T73" s="6"/>
      <c r="U73" s="5"/>
      <c r="V73" s="5"/>
    </row>
    <row r="74" spans="1:22" x14ac:dyDescent="0.2">
      <c r="A74" s="52" t="s">
        <v>8</v>
      </c>
      <c r="B74" s="55" t="e">
        <f t="shared" si="20"/>
        <v>#N/A</v>
      </c>
      <c r="C74" s="56" t="e">
        <f t="shared" si="25"/>
        <v>#N/A</v>
      </c>
      <c r="D74" s="57"/>
      <c r="E74" s="52" t="s">
        <v>8</v>
      </c>
      <c r="F74" s="55" t="e">
        <f t="shared" si="21"/>
        <v>#N/A</v>
      </c>
      <c r="G74" s="56" t="e">
        <f t="shared" si="26"/>
        <v>#N/A</v>
      </c>
      <c r="H74" s="57"/>
      <c r="I74" s="52" t="s">
        <v>8</v>
      </c>
      <c r="J74" s="55" t="e">
        <f t="shared" si="22"/>
        <v>#N/A</v>
      </c>
      <c r="K74" s="56" t="e">
        <f t="shared" si="27"/>
        <v>#N/A</v>
      </c>
      <c r="L74" s="57"/>
      <c r="M74" s="52" t="s">
        <v>8</v>
      </c>
      <c r="N74" s="55" t="e">
        <f t="shared" si="23"/>
        <v>#N/A</v>
      </c>
      <c r="O74" s="56" t="e">
        <f t="shared" si="28"/>
        <v>#N/A</v>
      </c>
      <c r="P74" s="57"/>
      <c r="Q74" s="52" t="s">
        <v>8</v>
      </c>
      <c r="R74" s="55" t="e">
        <f t="shared" si="24"/>
        <v>#N/A</v>
      </c>
      <c r="S74" s="56" t="e">
        <f t="shared" si="29"/>
        <v>#N/A</v>
      </c>
      <c r="T74" s="6"/>
      <c r="U74" s="5"/>
      <c r="V74" s="5"/>
    </row>
    <row r="75" spans="1:22" x14ac:dyDescent="0.2">
      <c r="A75" s="64" t="s">
        <v>9</v>
      </c>
      <c r="B75" s="65" t="e">
        <f t="shared" si="20"/>
        <v>#N/A</v>
      </c>
      <c r="C75" s="63">
        <v>0</v>
      </c>
      <c r="D75" s="57"/>
      <c r="E75" s="64" t="s">
        <v>9</v>
      </c>
      <c r="F75" s="65" t="e">
        <f t="shared" si="21"/>
        <v>#N/A</v>
      </c>
      <c r="G75" s="56">
        <v>0</v>
      </c>
      <c r="H75" s="57"/>
      <c r="I75" s="64" t="s">
        <v>9</v>
      </c>
      <c r="J75" s="65" t="e">
        <f t="shared" si="22"/>
        <v>#N/A</v>
      </c>
      <c r="K75" s="63">
        <v>0</v>
      </c>
      <c r="L75" s="57"/>
      <c r="M75" s="64" t="s">
        <v>9</v>
      </c>
      <c r="N75" s="65" t="e">
        <f t="shared" si="23"/>
        <v>#N/A</v>
      </c>
      <c r="O75" s="63">
        <v>0</v>
      </c>
      <c r="P75" s="57"/>
      <c r="Q75" s="64" t="s">
        <v>9</v>
      </c>
      <c r="R75" s="65" t="e">
        <f t="shared" si="24"/>
        <v>#N/A</v>
      </c>
      <c r="S75" s="63">
        <v>0</v>
      </c>
      <c r="T75" s="6"/>
      <c r="U75" s="5"/>
      <c r="V75" s="5"/>
    </row>
    <row r="76" spans="1:22" x14ac:dyDescent="0.2">
      <c r="A76" s="5"/>
      <c r="B76" s="5"/>
      <c r="C76" s="5"/>
      <c r="D76" s="5"/>
      <c r="E76" s="5"/>
      <c r="F76" s="5"/>
      <c r="G76" s="5"/>
      <c r="H76" s="5"/>
      <c r="I76" s="5"/>
      <c r="J76" s="5"/>
      <c r="K76" s="5"/>
      <c r="L76" s="5"/>
      <c r="M76" s="5"/>
      <c r="N76" s="5"/>
      <c r="O76" s="5"/>
      <c r="P76" s="5"/>
      <c r="Q76" s="5"/>
      <c r="R76" s="5"/>
      <c r="S76" s="5"/>
      <c r="T76" s="6"/>
      <c r="U76" s="5"/>
      <c r="V76" s="5"/>
    </row>
    <row r="77" spans="1:22" x14ac:dyDescent="0.2">
      <c r="A77" s="5"/>
      <c r="B77" s="5"/>
      <c r="C77" s="5"/>
      <c r="D77" s="5"/>
      <c r="E77" s="5"/>
      <c r="F77" s="5"/>
      <c r="G77" s="5"/>
      <c r="H77" s="5"/>
      <c r="I77" s="5"/>
      <c r="J77" s="5"/>
      <c r="K77" s="5"/>
      <c r="L77" s="5"/>
      <c r="M77" s="5"/>
      <c r="N77" s="5"/>
      <c r="O77" s="5"/>
      <c r="P77" s="5"/>
      <c r="Q77" s="5"/>
      <c r="R77" s="5"/>
      <c r="S77" s="5"/>
      <c r="T77" s="6"/>
      <c r="U77" s="5"/>
      <c r="V77" s="5"/>
    </row>
    <row r="78" spans="1:22" x14ac:dyDescent="0.2">
      <c r="A78" s="5"/>
      <c r="B78" s="5"/>
      <c r="C78" s="5"/>
      <c r="D78" s="5"/>
      <c r="E78" s="5"/>
      <c r="F78" s="5"/>
      <c r="G78" s="5"/>
      <c r="H78" s="5"/>
      <c r="I78" s="5"/>
      <c r="J78" s="5"/>
      <c r="K78" s="5"/>
      <c r="L78" s="5"/>
      <c r="M78" s="5"/>
      <c r="N78" s="5"/>
      <c r="O78" s="5"/>
      <c r="P78" s="5"/>
      <c r="Q78" s="5"/>
      <c r="R78" s="5"/>
      <c r="S78" s="5"/>
      <c r="T78" s="6"/>
      <c r="U78" s="5"/>
      <c r="V78" s="5"/>
    </row>
    <row r="79" spans="1:22" x14ac:dyDescent="0.2">
      <c r="A79" s="5"/>
      <c r="B79" s="5"/>
      <c r="C79" s="5"/>
      <c r="D79" s="5"/>
      <c r="E79" s="5"/>
      <c r="F79" s="5"/>
      <c r="G79" s="5"/>
      <c r="H79" s="5"/>
      <c r="I79" s="5"/>
      <c r="J79" s="5"/>
      <c r="K79" s="5"/>
      <c r="L79" s="5"/>
      <c r="M79" s="5"/>
      <c r="N79" s="5"/>
      <c r="O79" s="5"/>
      <c r="P79" s="5"/>
      <c r="Q79" s="5"/>
      <c r="R79" s="5"/>
      <c r="S79" s="5"/>
      <c r="T79" s="6"/>
      <c r="U79" s="5"/>
      <c r="V79" s="5"/>
    </row>
    <row r="80" spans="1:22" x14ac:dyDescent="0.2">
      <c r="A80" s="5"/>
      <c r="B80" s="5"/>
      <c r="C80" s="5"/>
      <c r="D80" s="5"/>
      <c r="E80" s="5"/>
      <c r="F80" s="5"/>
      <c r="G80" s="5"/>
      <c r="H80" s="5"/>
      <c r="I80" s="5"/>
      <c r="J80" s="5"/>
      <c r="K80" s="5"/>
      <c r="L80" s="5"/>
      <c r="M80" s="5"/>
      <c r="N80" s="5"/>
      <c r="O80" s="5"/>
      <c r="P80" s="5"/>
      <c r="Q80" s="5"/>
      <c r="R80" s="5"/>
      <c r="S80" s="5"/>
      <c r="T80" s="6"/>
      <c r="U80" s="5"/>
      <c r="V80" s="5"/>
    </row>
    <row r="81" spans="1:22" x14ac:dyDescent="0.2">
      <c r="A81" s="5"/>
      <c r="B81" s="5"/>
      <c r="C81" s="5"/>
      <c r="D81" s="5"/>
      <c r="E81" s="5"/>
      <c r="F81" s="5"/>
      <c r="G81" s="5"/>
      <c r="H81" s="5"/>
      <c r="I81" s="5"/>
      <c r="J81" s="5"/>
      <c r="K81" s="5"/>
      <c r="L81" s="5"/>
      <c r="M81" s="5"/>
      <c r="N81" s="5"/>
      <c r="O81" s="5"/>
      <c r="P81" s="5"/>
      <c r="Q81" s="5"/>
      <c r="R81" s="5"/>
      <c r="S81" s="5"/>
      <c r="T81" s="6"/>
      <c r="U81" s="5"/>
      <c r="V81" s="5"/>
    </row>
    <row r="82" spans="1:22" x14ac:dyDescent="0.2">
      <c r="A82" s="5"/>
      <c r="B82" s="5"/>
      <c r="C82" s="5"/>
      <c r="D82" s="5"/>
      <c r="E82" s="5"/>
      <c r="F82" s="5"/>
      <c r="G82" s="5"/>
      <c r="H82" s="5"/>
      <c r="I82" s="5"/>
      <c r="J82" s="5"/>
      <c r="K82" s="5"/>
      <c r="L82" s="5"/>
      <c r="M82" s="5"/>
      <c r="N82" s="5"/>
      <c r="O82" s="5"/>
      <c r="P82" s="5"/>
      <c r="Q82" s="5"/>
      <c r="R82" s="5"/>
      <c r="S82" s="5"/>
      <c r="T82" s="6"/>
      <c r="U82" s="5"/>
      <c r="V82" s="5"/>
    </row>
    <row r="83" spans="1:22" x14ac:dyDescent="0.2">
      <c r="A83" s="5"/>
      <c r="B83" s="5"/>
      <c r="C83" s="5"/>
      <c r="D83" s="5"/>
      <c r="E83" s="5"/>
      <c r="F83" s="5"/>
      <c r="G83" s="5"/>
      <c r="H83" s="5"/>
      <c r="I83" s="5"/>
      <c r="J83" s="5"/>
      <c r="K83" s="5"/>
      <c r="L83" s="5"/>
      <c r="M83" s="5"/>
      <c r="N83" s="5"/>
      <c r="O83" s="5"/>
      <c r="P83" s="5"/>
      <c r="Q83" s="5"/>
      <c r="R83" s="5"/>
      <c r="S83" s="5"/>
      <c r="T83" s="6"/>
      <c r="U83" s="5"/>
      <c r="V83" s="5"/>
    </row>
    <row r="84" spans="1:22" x14ac:dyDescent="0.2">
      <c r="A84" s="5"/>
      <c r="B84" s="5"/>
      <c r="C84" s="5"/>
      <c r="D84" s="5"/>
      <c r="E84" s="5"/>
      <c r="F84" s="5"/>
      <c r="G84" s="5"/>
      <c r="H84" s="5"/>
      <c r="I84" s="5"/>
      <c r="J84" s="5"/>
      <c r="K84" s="5"/>
      <c r="L84" s="5"/>
      <c r="M84" s="5"/>
      <c r="N84" s="5"/>
      <c r="O84" s="5"/>
      <c r="P84" s="5"/>
      <c r="Q84" s="5"/>
      <c r="R84" s="5"/>
      <c r="S84" s="5"/>
      <c r="T84" s="6"/>
      <c r="U84" s="5"/>
      <c r="V84" s="5"/>
    </row>
    <row r="85" spans="1:22" x14ac:dyDescent="0.2">
      <c r="A85" s="5"/>
      <c r="B85" s="5"/>
      <c r="C85" s="5"/>
      <c r="D85" s="5"/>
      <c r="E85" s="5"/>
      <c r="F85" s="5"/>
      <c r="G85" s="5"/>
      <c r="H85" s="5"/>
      <c r="I85" s="5"/>
      <c r="J85" s="5"/>
      <c r="K85" s="5"/>
      <c r="L85" s="5"/>
      <c r="M85" s="5"/>
      <c r="N85" s="5"/>
      <c r="O85" s="5"/>
      <c r="P85" s="5"/>
      <c r="Q85" s="5"/>
      <c r="R85" s="5"/>
      <c r="S85" s="5"/>
      <c r="T85" s="6"/>
      <c r="U85" s="5"/>
      <c r="V85" s="5"/>
    </row>
    <row r="86" spans="1:22" x14ac:dyDescent="0.2">
      <c r="A86" s="5"/>
      <c r="B86" s="5"/>
      <c r="C86" s="5"/>
      <c r="D86" s="5"/>
      <c r="E86" s="5"/>
      <c r="F86" s="5"/>
      <c r="G86" s="5"/>
      <c r="H86" s="5"/>
      <c r="I86" s="5"/>
      <c r="J86" s="5"/>
      <c r="K86" s="5"/>
      <c r="L86" s="5"/>
      <c r="M86" s="5"/>
      <c r="N86" s="5"/>
      <c r="O86" s="5"/>
      <c r="P86" s="5"/>
      <c r="Q86" s="5"/>
      <c r="R86" s="5"/>
      <c r="S86" s="5"/>
      <c r="T86" s="6"/>
      <c r="U86" s="5"/>
      <c r="V86" s="5"/>
    </row>
    <row r="87" spans="1:22" x14ac:dyDescent="0.2">
      <c r="A87" s="5"/>
      <c r="B87" s="5"/>
      <c r="C87" s="5"/>
      <c r="D87" s="5"/>
      <c r="E87" s="5"/>
      <c r="F87" s="5"/>
      <c r="G87" s="5"/>
      <c r="H87" s="5"/>
      <c r="I87" s="5"/>
      <c r="J87" s="5"/>
      <c r="K87" s="5"/>
      <c r="L87" s="5"/>
      <c r="M87" s="5"/>
      <c r="N87" s="5"/>
      <c r="O87" s="5"/>
      <c r="P87" s="5"/>
      <c r="Q87" s="5"/>
      <c r="R87" s="5"/>
      <c r="S87" s="5"/>
      <c r="T87" s="6"/>
      <c r="U87" s="5"/>
      <c r="V87" s="5"/>
    </row>
    <row r="88" spans="1:22" x14ac:dyDescent="0.2">
      <c r="A88" s="5"/>
      <c r="B88" s="5"/>
      <c r="C88" s="5"/>
      <c r="D88" s="5"/>
      <c r="E88" s="5"/>
      <c r="F88" s="5"/>
      <c r="G88" s="5"/>
      <c r="H88" s="5"/>
      <c r="I88" s="5"/>
      <c r="J88" s="5"/>
      <c r="K88" s="5"/>
      <c r="L88" s="5"/>
      <c r="M88" s="5"/>
      <c r="N88" s="5"/>
      <c r="O88" s="5"/>
      <c r="P88" s="5"/>
      <c r="Q88" s="5"/>
      <c r="R88" s="5"/>
      <c r="S88" s="5"/>
      <c r="T88" s="6"/>
      <c r="U88" s="5"/>
      <c r="V88" s="5"/>
    </row>
    <row r="89" spans="1:22" x14ac:dyDescent="0.2">
      <c r="A89" s="5"/>
      <c r="B89" s="5"/>
      <c r="C89" s="5"/>
      <c r="D89" s="5"/>
      <c r="E89" s="5"/>
      <c r="F89" s="5"/>
      <c r="G89" s="5"/>
      <c r="H89" s="5"/>
      <c r="I89" s="5"/>
      <c r="J89" s="5"/>
      <c r="K89" s="5"/>
      <c r="L89" s="5"/>
      <c r="M89" s="5"/>
      <c r="N89" s="5"/>
      <c r="O89" s="5"/>
      <c r="P89" s="5"/>
      <c r="Q89" s="5"/>
      <c r="R89" s="5"/>
      <c r="S89" s="5"/>
      <c r="T89" s="6"/>
      <c r="U89" s="5"/>
      <c r="V89" s="5"/>
    </row>
    <row r="90" spans="1:22" x14ac:dyDescent="0.2">
      <c r="D90" s="7"/>
      <c r="H90" s="7"/>
      <c r="L90" s="5"/>
      <c r="P90" s="5"/>
      <c r="Q90" s="5"/>
      <c r="R90" s="5"/>
      <c r="S90" s="5"/>
      <c r="T90" s="6"/>
      <c r="U90" s="5"/>
      <c r="V90" s="5"/>
    </row>
    <row r="91" spans="1:22" x14ac:dyDescent="0.2">
      <c r="D91" s="5"/>
      <c r="H91" s="5"/>
      <c r="L91" s="5"/>
      <c r="P91" s="5"/>
      <c r="Q91" s="5"/>
      <c r="R91" s="5"/>
      <c r="S91" s="5"/>
      <c r="T91" s="6"/>
      <c r="U91" s="5"/>
      <c r="V91" s="5"/>
    </row>
    <row r="92" spans="1:22" x14ac:dyDescent="0.2">
      <c r="D92" s="5"/>
      <c r="H92" s="5"/>
      <c r="L92" s="5"/>
      <c r="P92" s="5"/>
      <c r="Q92" s="7"/>
      <c r="R92" s="7"/>
      <c r="S92" s="7"/>
      <c r="T92" s="9"/>
      <c r="U92" s="7"/>
      <c r="V92" s="5"/>
    </row>
    <row r="93" spans="1:22" x14ac:dyDescent="0.2">
      <c r="A93" s="70"/>
      <c r="B93" s="52" t="str">
        <f>Q2</f>
        <v>Target16</v>
      </c>
      <c r="C93" s="52" t="s">
        <v>88</v>
      </c>
      <c r="D93" s="57"/>
      <c r="E93" s="52" t="s">
        <v>87</v>
      </c>
      <c r="F93" s="53" t="str">
        <f>R2</f>
        <v>Target17</v>
      </c>
      <c r="G93" s="52" t="s">
        <v>88</v>
      </c>
      <c r="H93" s="57"/>
      <c r="I93" s="52" t="s">
        <v>87</v>
      </c>
      <c r="J93" s="66" t="str">
        <f>S2</f>
        <v>Target18</v>
      </c>
      <c r="K93" s="52" t="s">
        <v>88</v>
      </c>
      <c r="L93" s="57"/>
      <c r="M93" s="52" t="s">
        <v>87</v>
      </c>
      <c r="N93" s="53" t="str">
        <f>T2</f>
        <v>Target19</v>
      </c>
      <c r="O93" s="52" t="s">
        <v>88</v>
      </c>
      <c r="P93" s="57"/>
      <c r="Q93" s="52" t="s">
        <v>87</v>
      </c>
      <c r="R93" s="66" t="str">
        <f>U2</f>
        <v>Target20</v>
      </c>
      <c r="S93" s="52" t="s">
        <v>88</v>
      </c>
      <c r="T93" s="6"/>
      <c r="U93" s="5"/>
      <c r="V93" s="5"/>
    </row>
    <row r="94" spans="1:22" x14ac:dyDescent="0.2">
      <c r="A94" s="52" t="s">
        <v>2</v>
      </c>
      <c r="B94" s="55" t="e">
        <f t="shared" ref="B94:B101" si="30">Q4</f>
        <v>#N/A</v>
      </c>
      <c r="C94" s="56" t="e">
        <f>Q3</f>
        <v>#N/A</v>
      </c>
      <c r="D94" s="57"/>
      <c r="E94" s="52" t="s">
        <v>2</v>
      </c>
      <c r="F94" s="55" t="e">
        <f t="shared" ref="F94:F101" si="31">R4</f>
        <v>#N/A</v>
      </c>
      <c r="G94" s="56" t="e">
        <f>R3</f>
        <v>#N/A</v>
      </c>
      <c r="H94" s="57"/>
      <c r="I94" s="52" t="s">
        <v>2</v>
      </c>
      <c r="J94" s="55" t="e">
        <f t="shared" ref="J94:J101" si="32">S4</f>
        <v>#N/A</v>
      </c>
      <c r="K94" s="56" t="e">
        <f>S3</f>
        <v>#N/A</v>
      </c>
      <c r="L94" s="57"/>
      <c r="M94" s="52" t="s">
        <v>2</v>
      </c>
      <c r="N94" s="55" t="e">
        <f t="shared" ref="N94:N101" si="33">T4</f>
        <v>#N/A</v>
      </c>
      <c r="O94" s="56" t="e">
        <f>T3</f>
        <v>#N/A</v>
      </c>
      <c r="P94" s="57"/>
      <c r="Q94" s="52" t="s">
        <v>2</v>
      </c>
      <c r="R94" s="55" t="e">
        <f t="shared" ref="R94:R101" si="34">U4</f>
        <v>#N/A</v>
      </c>
      <c r="S94" s="56" t="e">
        <f>U3</f>
        <v>#N/A</v>
      </c>
      <c r="T94" s="6"/>
      <c r="U94" s="5"/>
      <c r="V94" s="5"/>
    </row>
    <row r="95" spans="1:22" x14ac:dyDescent="0.2">
      <c r="A95" s="52" t="s">
        <v>3</v>
      </c>
      <c r="B95" s="55" t="e">
        <f t="shared" si="30"/>
        <v>#N/A</v>
      </c>
      <c r="C95" s="56" t="e">
        <f t="shared" ref="C95:C100" si="35">C94/3</f>
        <v>#N/A</v>
      </c>
      <c r="D95" s="57"/>
      <c r="E95" s="52" t="s">
        <v>3</v>
      </c>
      <c r="F95" s="55" t="e">
        <f t="shared" si="31"/>
        <v>#N/A</v>
      </c>
      <c r="G95" s="56" t="e">
        <f>G94/3</f>
        <v>#N/A</v>
      </c>
      <c r="H95" s="57"/>
      <c r="I95" s="52" t="s">
        <v>3</v>
      </c>
      <c r="J95" s="55" t="e">
        <f t="shared" si="32"/>
        <v>#N/A</v>
      </c>
      <c r="K95" s="56" t="e">
        <f t="shared" ref="K95:K100" si="36">K94/3</f>
        <v>#N/A</v>
      </c>
      <c r="L95" s="57"/>
      <c r="M95" s="52" t="s">
        <v>3</v>
      </c>
      <c r="N95" s="55" t="e">
        <f t="shared" si="33"/>
        <v>#N/A</v>
      </c>
      <c r="O95" s="56" t="e">
        <f t="shared" ref="O95:O100" si="37">O94/3</f>
        <v>#N/A</v>
      </c>
      <c r="P95" s="57"/>
      <c r="Q95" s="52" t="s">
        <v>3</v>
      </c>
      <c r="R95" s="55" t="e">
        <f t="shared" si="34"/>
        <v>#N/A</v>
      </c>
      <c r="S95" s="56" t="e">
        <f t="shared" ref="S95:S100" si="38">S94/3</f>
        <v>#N/A</v>
      </c>
      <c r="T95" s="6"/>
      <c r="U95" s="5"/>
      <c r="V95" s="5"/>
    </row>
    <row r="96" spans="1:22" x14ac:dyDescent="0.2">
      <c r="A96" s="52" t="s">
        <v>4</v>
      </c>
      <c r="B96" s="55" t="e">
        <f t="shared" si="30"/>
        <v>#N/A</v>
      </c>
      <c r="C96" s="56" t="e">
        <f t="shared" si="35"/>
        <v>#N/A</v>
      </c>
      <c r="D96" s="57"/>
      <c r="E96" s="52" t="s">
        <v>4</v>
      </c>
      <c r="F96" s="55" t="e">
        <f t="shared" si="31"/>
        <v>#N/A</v>
      </c>
      <c r="G96" s="56" t="e">
        <f t="shared" ref="G96:G100" si="39">G95/3</f>
        <v>#N/A</v>
      </c>
      <c r="H96" s="57"/>
      <c r="I96" s="52" t="s">
        <v>4</v>
      </c>
      <c r="J96" s="55" t="e">
        <f t="shared" si="32"/>
        <v>#N/A</v>
      </c>
      <c r="K96" s="56" t="e">
        <f t="shared" si="36"/>
        <v>#N/A</v>
      </c>
      <c r="L96" s="57"/>
      <c r="M96" s="52" t="s">
        <v>4</v>
      </c>
      <c r="N96" s="55" t="e">
        <f t="shared" si="33"/>
        <v>#N/A</v>
      </c>
      <c r="O96" s="56" t="e">
        <f t="shared" si="37"/>
        <v>#N/A</v>
      </c>
      <c r="P96" s="57"/>
      <c r="Q96" s="52" t="s">
        <v>4</v>
      </c>
      <c r="R96" s="55" t="e">
        <f t="shared" si="34"/>
        <v>#N/A</v>
      </c>
      <c r="S96" s="56" t="e">
        <f t="shared" si="38"/>
        <v>#N/A</v>
      </c>
      <c r="T96" s="6"/>
      <c r="U96" s="5"/>
      <c r="V96" s="5"/>
    </row>
    <row r="97" spans="1:22" x14ac:dyDescent="0.2">
      <c r="A97" s="52" t="s">
        <v>5</v>
      </c>
      <c r="B97" s="55" t="e">
        <f t="shared" si="30"/>
        <v>#N/A</v>
      </c>
      <c r="C97" s="56" t="e">
        <f t="shared" si="35"/>
        <v>#N/A</v>
      </c>
      <c r="D97" s="57"/>
      <c r="E97" s="52" t="s">
        <v>5</v>
      </c>
      <c r="F97" s="55" t="e">
        <f t="shared" si="31"/>
        <v>#N/A</v>
      </c>
      <c r="G97" s="56" t="e">
        <f t="shared" si="39"/>
        <v>#N/A</v>
      </c>
      <c r="H97" s="57"/>
      <c r="I97" s="52" t="s">
        <v>5</v>
      </c>
      <c r="J97" s="55" t="e">
        <f t="shared" si="32"/>
        <v>#N/A</v>
      </c>
      <c r="K97" s="56" t="e">
        <f t="shared" si="36"/>
        <v>#N/A</v>
      </c>
      <c r="L97" s="57"/>
      <c r="M97" s="52" t="s">
        <v>5</v>
      </c>
      <c r="N97" s="55" t="e">
        <f t="shared" si="33"/>
        <v>#N/A</v>
      </c>
      <c r="O97" s="56" t="e">
        <f t="shared" si="37"/>
        <v>#N/A</v>
      </c>
      <c r="P97" s="57"/>
      <c r="Q97" s="52" t="s">
        <v>5</v>
      </c>
      <c r="R97" s="55" t="e">
        <f t="shared" si="34"/>
        <v>#N/A</v>
      </c>
      <c r="S97" s="56" t="e">
        <f t="shared" si="38"/>
        <v>#N/A</v>
      </c>
      <c r="T97" s="6"/>
      <c r="U97" s="5"/>
      <c r="V97" s="5"/>
    </row>
    <row r="98" spans="1:22" x14ac:dyDescent="0.2">
      <c r="A98" s="52" t="s">
        <v>6</v>
      </c>
      <c r="B98" s="55" t="e">
        <f t="shared" si="30"/>
        <v>#N/A</v>
      </c>
      <c r="C98" s="56" t="e">
        <f t="shared" si="35"/>
        <v>#N/A</v>
      </c>
      <c r="D98" s="57"/>
      <c r="E98" s="52" t="s">
        <v>6</v>
      </c>
      <c r="F98" s="55" t="e">
        <f t="shared" si="31"/>
        <v>#N/A</v>
      </c>
      <c r="G98" s="56" t="e">
        <f t="shared" si="39"/>
        <v>#N/A</v>
      </c>
      <c r="H98" s="57"/>
      <c r="I98" s="52" t="s">
        <v>6</v>
      </c>
      <c r="J98" s="55" t="e">
        <f t="shared" si="32"/>
        <v>#N/A</v>
      </c>
      <c r="K98" s="56" t="e">
        <f t="shared" si="36"/>
        <v>#N/A</v>
      </c>
      <c r="L98" s="57"/>
      <c r="M98" s="52" t="s">
        <v>6</v>
      </c>
      <c r="N98" s="55" t="e">
        <f t="shared" si="33"/>
        <v>#N/A</v>
      </c>
      <c r="O98" s="56" t="e">
        <f t="shared" si="37"/>
        <v>#N/A</v>
      </c>
      <c r="P98" s="57"/>
      <c r="Q98" s="52" t="s">
        <v>6</v>
      </c>
      <c r="R98" s="55" t="e">
        <f t="shared" si="34"/>
        <v>#N/A</v>
      </c>
      <c r="S98" s="56" t="e">
        <f t="shared" si="38"/>
        <v>#N/A</v>
      </c>
      <c r="T98" s="6"/>
      <c r="U98" s="5"/>
      <c r="V98" s="5"/>
    </row>
    <row r="99" spans="1:22" x14ac:dyDescent="0.2">
      <c r="A99" s="52" t="s">
        <v>7</v>
      </c>
      <c r="B99" s="55" t="e">
        <f t="shared" si="30"/>
        <v>#N/A</v>
      </c>
      <c r="C99" s="56" t="e">
        <f t="shared" si="35"/>
        <v>#N/A</v>
      </c>
      <c r="D99" s="57"/>
      <c r="E99" s="52" t="s">
        <v>7</v>
      </c>
      <c r="F99" s="55" t="e">
        <f t="shared" si="31"/>
        <v>#N/A</v>
      </c>
      <c r="G99" s="56" t="e">
        <f t="shared" si="39"/>
        <v>#N/A</v>
      </c>
      <c r="H99" s="57"/>
      <c r="I99" s="52" t="s">
        <v>7</v>
      </c>
      <c r="J99" s="55" t="e">
        <f t="shared" si="32"/>
        <v>#N/A</v>
      </c>
      <c r="K99" s="56" t="e">
        <f t="shared" si="36"/>
        <v>#N/A</v>
      </c>
      <c r="L99" s="57"/>
      <c r="M99" s="52" t="s">
        <v>7</v>
      </c>
      <c r="N99" s="55" t="e">
        <f t="shared" si="33"/>
        <v>#N/A</v>
      </c>
      <c r="O99" s="56" t="e">
        <f t="shared" si="37"/>
        <v>#N/A</v>
      </c>
      <c r="P99" s="57"/>
      <c r="Q99" s="52" t="s">
        <v>7</v>
      </c>
      <c r="R99" s="55" t="e">
        <f t="shared" si="34"/>
        <v>#N/A</v>
      </c>
      <c r="S99" s="56" t="e">
        <f t="shared" si="38"/>
        <v>#N/A</v>
      </c>
      <c r="T99" s="6"/>
      <c r="U99" s="5"/>
      <c r="V99" s="5"/>
    </row>
    <row r="100" spans="1:22" x14ac:dyDescent="0.2">
      <c r="A100" s="52" t="s">
        <v>8</v>
      </c>
      <c r="B100" s="55" t="e">
        <f t="shared" si="30"/>
        <v>#N/A</v>
      </c>
      <c r="C100" s="56" t="e">
        <f t="shared" si="35"/>
        <v>#N/A</v>
      </c>
      <c r="D100" s="57"/>
      <c r="E100" s="52" t="s">
        <v>8</v>
      </c>
      <c r="F100" s="55" t="e">
        <f t="shared" si="31"/>
        <v>#N/A</v>
      </c>
      <c r="G100" s="56" t="e">
        <f t="shared" si="39"/>
        <v>#N/A</v>
      </c>
      <c r="H100" s="57"/>
      <c r="I100" s="52" t="s">
        <v>8</v>
      </c>
      <c r="J100" s="55" t="e">
        <f t="shared" si="32"/>
        <v>#N/A</v>
      </c>
      <c r="K100" s="56" t="e">
        <f t="shared" si="36"/>
        <v>#N/A</v>
      </c>
      <c r="L100" s="57"/>
      <c r="M100" s="52" t="s">
        <v>8</v>
      </c>
      <c r="N100" s="55" t="e">
        <f t="shared" si="33"/>
        <v>#N/A</v>
      </c>
      <c r="O100" s="56" t="e">
        <f t="shared" si="37"/>
        <v>#N/A</v>
      </c>
      <c r="P100" s="57"/>
      <c r="Q100" s="52" t="s">
        <v>8</v>
      </c>
      <c r="R100" s="55" t="e">
        <f t="shared" si="34"/>
        <v>#N/A</v>
      </c>
      <c r="S100" s="56" t="e">
        <f t="shared" si="38"/>
        <v>#N/A</v>
      </c>
      <c r="T100" s="6"/>
      <c r="U100" s="5"/>
      <c r="V100" s="5"/>
    </row>
    <row r="101" spans="1:22" x14ac:dyDescent="0.2">
      <c r="A101" s="64" t="s">
        <v>9</v>
      </c>
      <c r="B101" s="71" t="e">
        <f t="shared" si="30"/>
        <v>#N/A</v>
      </c>
      <c r="C101" s="63">
        <v>0</v>
      </c>
      <c r="D101" s="57"/>
      <c r="E101" s="64" t="s">
        <v>9</v>
      </c>
      <c r="F101" s="65" t="e">
        <f t="shared" si="31"/>
        <v>#N/A</v>
      </c>
      <c r="G101" s="63">
        <v>0</v>
      </c>
      <c r="H101" s="57"/>
      <c r="I101" s="64" t="s">
        <v>9</v>
      </c>
      <c r="J101" s="65" t="e">
        <f t="shared" si="32"/>
        <v>#N/A</v>
      </c>
      <c r="K101" s="63">
        <v>0</v>
      </c>
      <c r="L101" s="57"/>
      <c r="M101" s="64" t="s">
        <v>9</v>
      </c>
      <c r="N101" s="65" t="e">
        <f t="shared" si="33"/>
        <v>#N/A</v>
      </c>
      <c r="O101" s="63">
        <v>0</v>
      </c>
      <c r="P101" s="57"/>
      <c r="Q101" s="64" t="s">
        <v>9</v>
      </c>
      <c r="R101" s="65" t="e">
        <f t="shared" si="34"/>
        <v>#N/A</v>
      </c>
      <c r="S101" s="63">
        <v>0</v>
      </c>
      <c r="T101" s="6"/>
      <c r="U101" s="6"/>
      <c r="V101" s="5"/>
    </row>
    <row r="102" spans="1:22" x14ac:dyDescent="0.2">
      <c r="A102" s="5"/>
      <c r="B102" s="5"/>
      <c r="C102" s="5"/>
      <c r="D102" s="5"/>
      <c r="E102" s="5"/>
      <c r="F102" s="5"/>
      <c r="G102" s="5"/>
      <c r="H102" s="5"/>
      <c r="I102" s="5"/>
      <c r="J102" s="5"/>
      <c r="K102" s="5"/>
      <c r="L102" s="5"/>
      <c r="M102" s="5"/>
      <c r="N102" s="5"/>
      <c r="O102" s="5"/>
      <c r="P102" s="5"/>
      <c r="Q102" s="5"/>
      <c r="R102" s="5"/>
      <c r="S102" s="5"/>
      <c r="T102" s="6"/>
      <c r="U102" s="6"/>
      <c r="V102" s="5"/>
    </row>
    <row r="103" spans="1:22" x14ac:dyDescent="0.2">
      <c r="A103" s="5"/>
      <c r="B103" s="5"/>
      <c r="C103" s="5"/>
      <c r="D103" s="5"/>
      <c r="E103" s="5"/>
      <c r="F103" s="5"/>
      <c r="G103" s="5"/>
      <c r="H103" s="5"/>
      <c r="I103" s="5"/>
      <c r="J103" s="5"/>
      <c r="K103" s="5"/>
      <c r="L103" s="5"/>
      <c r="M103" s="5"/>
      <c r="N103" s="5"/>
      <c r="O103" s="5"/>
      <c r="P103" s="5"/>
      <c r="Q103" s="5"/>
      <c r="R103" s="5"/>
      <c r="S103" s="5"/>
      <c r="T103" s="6"/>
      <c r="U103" s="6"/>
      <c r="V103" s="5"/>
    </row>
    <row r="104" spans="1:22" x14ac:dyDescent="0.2">
      <c r="A104" s="5"/>
      <c r="B104" s="5"/>
      <c r="C104" s="5"/>
      <c r="D104" s="5"/>
      <c r="E104" s="5"/>
      <c r="F104" s="5"/>
      <c r="G104" s="5"/>
      <c r="H104" s="5"/>
      <c r="I104" s="5"/>
      <c r="J104" s="5"/>
      <c r="K104" s="5"/>
      <c r="L104" s="5"/>
      <c r="M104" s="5"/>
      <c r="N104" s="5"/>
      <c r="O104" s="5"/>
      <c r="P104" s="5"/>
      <c r="Q104" s="5"/>
      <c r="R104" s="5"/>
      <c r="S104" s="5"/>
      <c r="T104" s="6"/>
      <c r="U104" s="6"/>
      <c r="V104" s="5"/>
    </row>
    <row r="105" spans="1:22" x14ac:dyDescent="0.2">
      <c r="A105" s="5"/>
      <c r="B105" s="5"/>
      <c r="C105" s="5"/>
      <c r="D105" s="5"/>
      <c r="E105" s="5"/>
      <c r="F105" s="5"/>
      <c r="G105" s="5"/>
      <c r="H105" s="5"/>
      <c r="I105" s="5"/>
      <c r="J105" s="5"/>
      <c r="K105" s="5"/>
      <c r="L105" s="5"/>
      <c r="M105" s="5"/>
      <c r="N105" s="5"/>
      <c r="O105" s="5"/>
      <c r="P105" s="5"/>
      <c r="Q105" s="5"/>
      <c r="R105" s="5"/>
      <c r="S105" s="5"/>
      <c r="T105" s="6"/>
      <c r="U105" s="6"/>
      <c r="V105" s="5"/>
    </row>
    <row r="106" spans="1:22" x14ac:dyDescent="0.2">
      <c r="A106" s="5"/>
      <c r="B106" s="5"/>
      <c r="C106" s="5"/>
      <c r="D106" s="5"/>
      <c r="E106" s="5"/>
      <c r="F106" s="5"/>
      <c r="G106" s="5"/>
      <c r="H106" s="5"/>
      <c r="I106" s="5"/>
      <c r="J106" s="5"/>
      <c r="K106" s="5"/>
      <c r="L106" s="5"/>
      <c r="M106" s="5"/>
      <c r="N106" s="5"/>
      <c r="O106" s="5"/>
      <c r="P106" s="5"/>
      <c r="Q106" s="5"/>
      <c r="R106" s="5"/>
      <c r="S106" s="5"/>
      <c r="T106" s="6"/>
      <c r="U106" s="6"/>
      <c r="V106" s="5"/>
    </row>
    <row r="107" spans="1:22" x14ac:dyDescent="0.2">
      <c r="A107" s="5"/>
      <c r="B107" s="5"/>
      <c r="C107" s="5"/>
      <c r="D107" s="5"/>
      <c r="E107" s="5"/>
      <c r="F107" s="5"/>
      <c r="G107" s="5"/>
      <c r="H107" s="5"/>
      <c r="I107" s="5"/>
      <c r="J107" s="5"/>
      <c r="K107" s="5"/>
      <c r="L107" s="5"/>
      <c r="M107" s="5"/>
      <c r="N107" s="5"/>
      <c r="O107" s="5"/>
      <c r="P107" s="5"/>
      <c r="Q107" s="5"/>
      <c r="R107" s="5"/>
      <c r="S107" s="5"/>
      <c r="T107" s="6"/>
      <c r="U107" s="6"/>
      <c r="V107" s="5"/>
    </row>
    <row r="108" spans="1:22" x14ac:dyDescent="0.2">
      <c r="A108" s="5"/>
      <c r="B108" s="5"/>
      <c r="C108" s="5"/>
      <c r="D108" s="5"/>
      <c r="E108" s="5"/>
      <c r="F108" s="5"/>
      <c r="G108" s="5"/>
      <c r="H108" s="5"/>
      <c r="I108" s="5"/>
      <c r="J108" s="5"/>
      <c r="K108" s="5"/>
      <c r="L108" s="5"/>
      <c r="M108" s="5"/>
      <c r="N108" s="5"/>
      <c r="O108" s="5"/>
      <c r="P108" s="5"/>
      <c r="Q108" s="5"/>
      <c r="R108" s="5"/>
      <c r="S108" s="5"/>
      <c r="T108" s="6"/>
      <c r="U108" s="5"/>
      <c r="V108" s="5"/>
    </row>
    <row r="109" spans="1:22" x14ac:dyDescent="0.2">
      <c r="A109" s="5"/>
      <c r="B109" s="5"/>
      <c r="C109" s="5"/>
      <c r="D109" s="5"/>
      <c r="E109" s="5"/>
      <c r="F109" s="5"/>
      <c r="G109" s="5"/>
      <c r="H109" s="5"/>
      <c r="I109" s="5"/>
      <c r="J109" s="5"/>
      <c r="K109" s="5"/>
      <c r="L109" s="5"/>
      <c r="M109" s="5"/>
      <c r="N109" s="5"/>
      <c r="O109" s="5"/>
      <c r="P109" s="5"/>
      <c r="Q109" s="5"/>
      <c r="R109" s="5"/>
      <c r="S109" s="5"/>
      <c r="T109" s="6"/>
      <c r="U109" s="5"/>
      <c r="V109" s="5"/>
    </row>
    <row r="110" spans="1:22" x14ac:dyDescent="0.2">
      <c r="A110" s="5"/>
      <c r="B110" s="5"/>
      <c r="C110" s="5"/>
      <c r="D110" s="5"/>
      <c r="E110" s="5"/>
      <c r="F110" s="5"/>
      <c r="G110" s="5"/>
      <c r="H110" s="5"/>
      <c r="I110" s="5"/>
      <c r="J110" s="5"/>
      <c r="K110" s="5"/>
      <c r="L110" s="5"/>
      <c r="M110" s="5"/>
      <c r="N110" s="5"/>
      <c r="O110" s="5"/>
      <c r="P110" s="5"/>
      <c r="Q110" s="5"/>
      <c r="R110" s="5"/>
      <c r="S110" s="5"/>
      <c r="T110" s="6"/>
      <c r="U110" s="5"/>
      <c r="V110" s="5"/>
    </row>
    <row r="111" spans="1:22" x14ac:dyDescent="0.2">
      <c r="A111" s="5"/>
      <c r="B111" s="5"/>
      <c r="C111" s="5"/>
      <c r="D111" s="5"/>
      <c r="E111" s="5"/>
      <c r="F111" s="5"/>
      <c r="G111" s="5"/>
      <c r="H111" s="5"/>
      <c r="I111" s="5"/>
      <c r="J111" s="5"/>
      <c r="K111" s="5"/>
      <c r="L111" s="5"/>
      <c r="M111" s="5"/>
      <c r="N111" s="5"/>
      <c r="O111" s="5"/>
      <c r="P111" s="5"/>
      <c r="Q111" s="5"/>
      <c r="R111" s="5"/>
      <c r="S111" s="5"/>
      <c r="T111" s="6"/>
      <c r="U111" s="5"/>
      <c r="V111" s="5"/>
    </row>
    <row r="112" spans="1:22" x14ac:dyDescent="0.2">
      <c r="A112" s="5"/>
      <c r="B112" s="5"/>
      <c r="C112" s="5"/>
      <c r="D112" s="5"/>
      <c r="E112" s="5"/>
      <c r="F112" s="5"/>
      <c r="G112" s="5"/>
      <c r="H112" s="5"/>
      <c r="I112" s="5"/>
      <c r="J112" s="5"/>
      <c r="K112" s="5"/>
      <c r="L112" s="5"/>
      <c r="M112" s="5"/>
      <c r="N112" s="5"/>
      <c r="O112" s="5"/>
      <c r="P112" s="5"/>
      <c r="Q112" s="5"/>
      <c r="R112" s="5"/>
      <c r="S112" s="5"/>
      <c r="T112" s="6"/>
      <c r="U112" s="5"/>
      <c r="V112" s="5"/>
    </row>
    <row r="113" spans="1:22" x14ac:dyDescent="0.2">
      <c r="A113" s="5"/>
      <c r="B113" s="5"/>
      <c r="C113" s="5"/>
      <c r="D113" s="5"/>
      <c r="E113" s="5"/>
      <c r="F113" s="5"/>
      <c r="G113" s="5"/>
      <c r="H113" s="5"/>
      <c r="I113" s="5"/>
      <c r="J113" s="5"/>
      <c r="K113" s="5"/>
      <c r="L113" s="5"/>
      <c r="M113" s="5"/>
      <c r="N113" s="5"/>
      <c r="O113" s="5"/>
      <c r="P113" s="5"/>
      <c r="Q113" s="5"/>
      <c r="R113" s="5"/>
      <c r="S113" s="5"/>
      <c r="T113" s="6"/>
      <c r="U113" s="5"/>
      <c r="V113" s="5"/>
    </row>
    <row r="114" spans="1:22" x14ac:dyDescent="0.2">
      <c r="A114" s="5"/>
      <c r="B114" s="5"/>
      <c r="C114" s="5"/>
      <c r="E114" s="5"/>
      <c r="F114" s="5"/>
      <c r="G114" s="5"/>
      <c r="I114" s="5"/>
      <c r="J114" s="5"/>
      <c r="K114" s="5"/>
      <c r="M114" s="5"/>
      <c r="N114" s="5"/>
      <c r="O114" s="5"/>
      <c r="Q114" s="5"/>
      <c r="R114" s="5"/>
      <c r="S114" s="5"/>
      <c r="V114" s="5"/>
    </row>
    <row r="115" spans="1:22" x14ac:dyDescent="0.2">
      <c r="A115" s="5"/>
      <c r="B115" s="5"/>
      <c r="C115" s="5"/>
      <c r="E115" s="5"/>
      <c r="F115" s="5"/>
      <c r="G115" s="5"/>
      <c r="I115" s="5"/>
      <c r="J115" s="5"/>
      <c r="K115" s="5"/>
      <c r="M115" s="5"/>
      <c r="N115" s="5"/>
      <c r="O115" s="5"/>
      <c r="Q115" s="5"/>
      <c r="R115" s="5"/>
      <c r="S115" s="5"/>
      <c r="V115" s="5"/>
    </row>
    <row r="116" spans="1:22" x14ac:dyDescent="0.2">
      <c r="V116" s="5"/>
    </row>
    <row r="117" spans="1:22" x14ac:dyDescent="0.2">
      <c r="V117" s="5"/>
    </row>
    <row r="118" spans="1:22" x14ac:dyDescent="0.2">
      <c r="V118" s="5"/>
    </row>
    <row r="119" spans="1:22" x14ac:dyDescent="0.2">
      <c r="A119" s="70"/>
      <c r="B119" s="52" t="str">
        <f>V2</f>
        <v>Target21</v>
      </c>
      <c r="C119" s="52" t="s">
        <v>88</v>
      </c>
      <c r="D119" s="14"/>
      <c r="E119" s="70"/>
      <c r="F119" s="52" t="str">
        <f>W2</f>
        <v>Target22</v>
      </c>
      <c r="G119" s="52" t="s">
        <v>88</v>
      </c>
      <c r="H119" s="14"/>
      <c r="I119" s="70"/>
      <c r="J119" s="52" t="str">
        <f>X2</f>
        <v>Target23</v>
      </c>
      <c r="K119" s="52" t="s">
        <v>88</v>
      </c>
      <c r="L119" s="14"/>
      <c r="M119" s="70"/>
      <c r="N119" s="52" t="str">
        <f>Y2</f>
        <v>Target24</v>
      </c>
      <c r="O119" s="52" t="s">
        <v>88</v>
      </c>
      <c r="P119" s="14"/>
      <c r="Q119" s="70"/>
      <c r="R119" s="52" t="str">
        <f>Z2</f>
        <v>Target25</v>
      </c>
      <c r="S119" s="52" t="s">
        <v>88</v>
      </c>
      <c r="V119" s="5"/>
    </row>
    <row r="120" spans="1:22" x14ac:dyDescent="0.2">
      <c r="A120" s="52" t="s">
        <v>2</v>
      </c>
      <c r="B120" s="72" t="e">
        <f t="shared" ref="B120:B127" si="40">V4</f>
        <v>#N/A</v>
      </c>
      <c r="C120" s="56" t="e">
        <f>V3</f>
        <v>#N/A</v>
      </c>
      <c r="D120" s="14"/>
      <c r="E120" s="52" t="s">
        <v>2</v>
      </c>
      <c r="F120" s="72" t="e">
        <f t="shared" ref="F120:F127" si="41">W4</f>
        <v>#N/A</v>
      </c>
      <c r="G120" s="56" t="e">
        <f>W3</f>
        <v>#N/A</v>
      </c>
      <c r="H120" s="14"/>
      <c r="I120" s="52" t="s">
        <v>2</v>
      </c>
      <c r="J120" s="72" t="e">
        <f t="shared" ref="J120:J127" si="42">X4</f>
        <v>#N/A</v>
      </c>
      <c r="K120" s="56" t="e">
        <f>X3</f>
        <v>#N/A</v>
      </c>
      <c r="L120" s="14"/>
      <c r="M120" s="52" t="s">
        <v>2</v>
      </c>
      <c r="N120" s="72" t="e">
        <f t="shared" ref="N120:N127" si="43">Y4</f>
        <v>#N/A</v>
      </c>
      <c r="O120" s="56" t="e">
        <f>Y3</f>
        <v>#N/A</v>
      </c>
      <c r="P120" s="14"/>
      <c r="Q120" s="52" t="s">
        <v>2</v>
      </c>
      <c r="R120" s="72" t="e">
        <f t="shared" ref="R120:R127" si="44">Z4</f>
        <v>#N/A</v>
      </c>
      <c r="S120" s="56" t="e">
        <f>Z3</f>
        <v>#N/A</v>
      </c>
      <c r="V120" s="5"/>
    </row>
    <row r="121" spans="1:22" x14ac:dyDescent="0.2">
      <c r="A121" s="52" t="s">
        <v>3</v>
      </c>
      <c r="B121" s="72" t="e">
        <f t="shared" si="40"/>
        <v>#N/A</v>
      </c>
      <c r="C121" s="56" t="e">
        <f t="shared" ref="C121:C126" si="45">C120/3</f>
        <v>#N/A</v>
      </c>
      <c r="D121" s="14"/>
      <c r="E121" s="52" t="s">
        <v>3</v>
      </c>
      <c r="F121" s="72" t="e">
        <f t="shared" si="41"/>
        <v>#N/A</v>
      </c>
      <c r="G121" s="56" t="e">
        <f t="shared" ref="G121:G126" si="46">G120/3</f>
        <v>#N/A</v>
      </c>
      <c r="H121" s="14"/>
      <c r="I121" s="52" t="s">
        <v>3</v>
      </c>
      <c r="J121" s="72" t="e">
        <f t="shared" si="42"/>
        <v>#N/A</v>
      </c>
      <c r="K121" s="56" t="e">
        <f t="shared" ref="K121:K126" si="47">K120/3</f>
        <v>#N/A</v>
      </c>
      <c r="L121" s="14"/>
      <c r="M121" s="52" t="s">
        <v>3</v>
      </c>
      <c r="N121" s="72" t="e">
        <f t="shared" si="43"/>
        <v>#N/A</v>
      </c>
      <c r="O121" s="56" t="e">
        <f t="shared" ref="O121:O126" si="48">O120/3</f>
        <v>#N/A</v>
      </c>
      <c r="P121" s="14"/>
      <c r="Q121" s="52" t="s">
        <v>3</v>
      </c>
      <c r="R121" s="72" t="e">
        <f t="shared" si="44"/>
        <v>#N/A</v>
      </c>
      <c r="S121" s="56" t="e">
        <f t="shared" ref="S121:S126" si="49">S120/3</f>
        <v>#N/A</v>
      </c>
      <c r="V121" s="5"/>
    </row>
    <row r="122" spans="1:22" x14ac:dyDescent="0.2">
      <c r="A122" s="52" t="s">
        <v>4</v>
      </c>
      <c r="B122" s="72" t="e">
        <f t="shared" si="40"/>
        <v>#N/A</v>
      </c>
      <c r="C122" s="56" t="e">
        <f t="shared" si="45"/>
        <v>#N/A</v>
      </c>
      <c r="D122" s="14"/>
      <c r="E122" s="52" t="s">
        <v>4</v>
      </c>
      <c r="F122" s="72" t="e">
        <f t="shared" si="41"/>
        <v>#N/A</v>
      </c>
      <c r="G122" s="56" t="e">
        <f t="shared" si="46"/>
        <v>#N/A</v>
      </c>
      <c r="H122" s="14"/>
      <c r="I122" s="52" t="s">
        <v>4</v>
      </c>
      <c r="J122" s="72" t="e">
        <f t="shared" si="42"/>
        <v>#N/A</v>
      </c>
      <c r="K122" s="56" t="e">
        <f t="shared" si="47"/>
        <v>#N/A</v>
      </c>
      <c r="L122" s="14"/>
      <c r="M122" s="52" t="s">
        <v>4</v>
      </c>
      <c r="N122" s="72" t="e">
        <f t="shared" si="43"/>
        <v>#N/A</v>
      </c>
      <c r="O122" s="56" t="e">
        <f t="shared" si="48"/>
        <v>#N/A</v>
      </c>
      <c r="P122" s="14"/>
      <c r="Q122" s="52" t="s">
        <v>4</v>
      </c>
      <c r="R122" s="72" t="e">
        <f t="shared" si="44"/>
        <v>#N/A</v>
      </c>
      <c r="S122" s="56" t="e">
        <f t="shared" si="49"/>
        <v>#N/A</v>
      </c>
      <c r="V122" s="5"/>
    </row>
    <row r="123" spans="1:22" x14ac:dyDescent="0.2">
      <c r="A123" s="52" t="s">
        <v>5</v>
      </c>
      <c r="B123" s="72" t="e">
        <f t="shared" si="40"/>
        <v>#N/A</v>
      </c>
      <c r="C123" s="56" t="e">
        <f t="shared" si="45"/>
        <v>#N/A</v>
      </c>
      <c r="D123" s="14"/>
      <c r="E123" s="52" t="s">
        <v>5</v>
      </c>
      <c r="F123" s="72" t="e">
        <f t="shared" si="41"/>
        <v>#N/A</v>
      </c>
      <c r="G123" s="56" t="e">
        <f t="shared" si="46"/>
        <v>#N/A</v>
      </c>
      <c r="H123" s="14"/>
      <c r="I123" s="52" t="s">
        <v>5</v>
      </c>
      <c r="J123" s="72" t="e">
        <f t="shared" si="42"/>
        <v>#N/A</v>
      </c>
      <c r="K123" s="56" t="e">
        <f t="shared" si="47"/>
        <v>#N/A</v>
      </c>
      <c r="L123" s="14"/>
      <c r="M123" s="52" t="s">
        <v>5</v>
      </c>
      <c r="N123" s="72" t="e">
        <f t="shared" si="43"/>
        <v>#N/A</v>
      </c>
      <c r="O123" s="56" t="e">
        <f t="shared" si="48"/>
        <v>#N/A</v>
      </c>
      <c r="P123" s="14"/>
      <c r="Q123" s="52" t="s">
        <v>5</v>
      </c>
      <c r="R123" s="72" t="e">
        <f t="shared" si="44"/>
        <v>#N/A</v>
      </c>
      <c r="S123" s="56" t="e">
        <f t="shared" si="49"/>
        <v>#N/A</v>
      </c>
      <c r="V123" s="5"/>
    </row>
    <row r="124" spans="1:22" x14ac:dyDescent="0.2">
      <c r="A124" s="52" t="s">
        <v>6</v>
      </c>
      <c r="B124" s="72" t="e">
        <f t="shared" si="40"/>
        <v>#N/A</v>
      </c>
      <c r="C124" s="56" t="e">
        <f t="shared" si="45"/>
        <v>#N/A</v>
      </c>
      <c r="D124" s="57"/>
      <c r="E124" s="52" t="s">
        <v>6</v>
      </c>
      <c r="F124" s="72" t="e">
        <f t="shared" si="41"/>
        <v>#N/A</v>
      </c>
      <c r="G124" s="56" t="e">
        <f t="shared" si="46"/>
        <v>#N/A</v>
      </c>
      <c r="H124" s="57"/>
      <c r="I124" s="52" t="s">
        <v>6</v>
      </c>
      <c r="J124" s="72" t="e">
        <f t="shared" si="42"/>
        <v>#N/A</v>
      </c>
      <c r="K124" s="56" t="e">
        <f t="shared" si="47"/>
        <v>#N/A</v>
      </c>
      <c r="L124" s="57"/>
      <c r="M124" s="52" t="s">
        <v>6</v>
      </c>
      <c r="N124" s="72" t="e">
        <f t="shared" si="43"/>
        <v>#N/A</v>
      </c>
      <c r="O124" s="56" t="e">
        <f t="shared" si="48"/>
        <v>#N/A</v>
      </c>
      <c r="P124" s="57"/>
      <c r="Q124" s="52" t="s">
        <v>6</v>
      </c>
      <c r="R124" s="72" t="e">
        <f t="shared" si="44"/>
        <v>#N/A</v>
      </c>
      <c r="S124" s="56" t="e">
        <f t="shared" si="49"/>
        <v>#N/A</v>
      </c>
      <c r="T124" s="6"/>
      <c r="U124" s="5"/>
      <c r="V124" s="5"/>
    </row>
    <row r="125" spans="1:22" x14ac:dyDescent="0.2">
      <c r="A125" s="52" t="s">
        <v>7</v>
      </c>
      <c r="B125" s="72" t="e">
        <f t="shared" si="40"/>
        <v>#N/A</v>
      </c>
      <c r="C125" s="56" t="e">
        <f t="shared" si="45"/>
        <v>#N/A</v>
      </c>
      <c r="D125" s="57"/>
      <c r="E125" s="52" t="s">
        <v>7</v>
      </c>
      <c r="F125" s="72" t="e">
        <f t="shared" si="41"/>
        <v>#N/A</v>
      </c>
      <c r="G125" s="56" t="e">
        <f t="shared" si="46"/>
        <v>#N/A</v>
      </c>
      <c r="H125" s="57"/>
      <c r="I125" s="52" t="s">
        <v>7</v>
      </c>
      <c r="J125" s="72" t="e">
        <f t="shared" si="42"/>
        <v>#N/A</v>
      </c>
      <c r="K125" s="56" t="e">
        <f t="shared" si="47"/>
        <v>#N/A</v>
      </c>
      <c r="L125" s="57"/>
      <c r="M125" s="52" t="s">
        <v>7</v>
      </c>
      <c r="N125" s="72" t="e">
        <f t="shared" si="43"/>
        <v>#N/A</v>
      </c>
      <c r="O125" s="56" t="e">
        <f t="shared" si="48"/>
        <v>#N/A</v>
      </c>
      <c r="P125" s="57"/>
      <c r="Q125" s="52" t="s">
        <v>7</v>
      </c>
      <c r="R125" s="72" t="e">
        <f t="shared" si="44"/>
        <v>#N/A</v>
      </c>
      <c r="S125" s="56" t="e">
        <f t="shared" si="49"/>
        <v>#N/A</v>
      </c>
      <c r="T125" s="6"/>
      <c r="U125" s="5"/>
      <c r="V125" s="5"/>
    </row>
    <row r="126" spans="1:22" x14ac:dyDescent="0.2">
      <c r="A126" s="52" t="s">
        <v>8</v>
      </c>
      <c r="B126" s="72" t="e">
        <f t="shared" si="40"/>
        <v>#N/A</v>
      </c>
      <c r="C126" s="56" t="e">
        <f t="shared" si="45"/>
        <v>#N/A</v>
      </c>
      <c r="D126" s="57"/>
      <c r="E126" s="52" t="s">
        <v>8</v>
      </c>
      <c r="F126" s="72" t="e">
        <f t="shared" si="41"/>
        <v>#N/A</v>
      </c>
      <c r="G126" s="56" t="e">
        <f t="shared" si="46"/>
        <v>#N/A</v>
      </c>
      <c r="H126" s="57"/>
      <c r="I126" s="52" t="s">
        <v>8</v>
      </c>
      <c r="J126" s="72" t="e">
        <f t="shared" si="42"/>
        <v>#N/A</v>
      </c>
      <c r="K126" s="56" t="e">
        <f t="shared" si="47"/>
        <v>#N/A</v>
      </c>
      <c r="L126" s="57"/>
      <c r="M126" s="52" t="s">
        <v>8</v>
      </c>
      <c r="N126" s="72" t="e">
        <f t="shared" si="43"/>
        <v>#N/A</v>
      </c>
      <c r="O126" s="56" t="e">
        <f t="shared" si="48"/>
        <v>#N/A</v>
      </c>
      <c r="P126" s="57"/>
      <c r="Q126" s="52" t="s">
        <v>8</v>
      </c>
      <c r="R126" s="72" t="e">
        <f t="shared" si="44"/>
        <v>#N/A</v>
      </c>
      <c r="S126" s="56" t="e">
        <f t="shared" si="49"/>
        <v>#N/A</v>
      </c>
      <c r="T126" s="6"/>
      <c r="U126" s="5"/>
      <c r="V126" s="5"/>
    </row>
    <row r="127" spans="1:22" x14ac:dyDescent="0.2">
      <c r="A127" s="64" t="s">
        <v>9</v>
      </c>
      <c r="B127" s="73" t="e">
        <f t="shared" si="40"/>
        <v>#N/A</v>
      </c>
      <c r="C127" s="63">
        <v>0</v>
      </c>
      <c r="D127" s="57"/>
      <c r="E127" s="64" t="s">
        <v>9</v>
      </c>
      <c r="F127" s="73" t="e">
        <f t="shared" si="41"/>
        <v>#N/A</v>
      </c>
      <c r="G127" s="63">
        <v>0</v>
      </c>
      <c r="H127" s="57"/>
      <c r="I127" s="64" t="s">
        <v>9</v>
      </c>
      <c r="J127" s="73" t="e">
        <f t="shared" si="42"/>
        <v>#N/A</v>
      </c>
      <c r="K127" s="63">
        <v>0</v>
      </c>
      <c r="L127" s="57"/>
      <c r="M127" s="64" t="s">
        <v>9</v>
      </c>
      <c r="N127" s="73" t="e">
        <f t="shared" si="43"/>
        <v>#N/A</v>
      </c>
      <c r="O127" s="63">
        <v>0</v>
      </c>
      <c r="P127" s="57"/>
      <c r="Q127" s="64" t="s">
        <v>9</v>
      </c>
      <c r="R127" s="73" t="e">
        <f t="shared" si="44"/>
        <v>#N/A</v>
      </c>
      <c r="S127" s="63">
        <v>0</v>
      </c>
      <c r="T127" s="6"/>
      <c r="U127" s="5"/>
      <c r="V127" s="5"/>
    </row>
    <row r="128" spans="1:22" x14ac:dyDescent="0.2">
      <c r="A128" s="5"/>
      <c r="B128" s="5"/>
      <c r="C128" s="5"/>
      <c r="D128" s="5"/>
      <c r="E128" s="5"/>
      <c r="F128" s="5"/>
      <c r="G128" s="5"/>
      <c r="H128" s="5"/>
      <c r="I128" s="5"/>
      <c r="J128" s="5"/>
      <c r="K128" s="5"/>
      <c r="L128" s="5"/>
      <c r="M128" s="5"/>
      <c r="N128" s="5"/>
      <c r="O128" s="5"/>
      <c r="P128" s="5"/>
      <c r="Q128" s="5"/>
      <c r="R128" s="5"/>
      <c r="S128" s="6"/>
      <c r="T128" s="6"/>
      <c r="U128" s="5"/>
      <c r="V128" s="5"/>
    </row>
    <row r="129" spans="1:22" x14ac:dyDescent="0.2">
      <c r="A129" s="5"/>
      <c r="B129" s="5"/>
      <c r="C129" s="5"/>
      <c r="D129" s="5"/>
      <c r="E129" s="5"/>
      <c r="F129" s="5"/>
      <c r="G129" s="5"/>
      <c r="H129" s="5"/>
      <c r="I129" s="5"/>
      <c r="J129" s="5"/>
      <c r="K129" s="5"/>
      <c r="L129" s="5"/>
      <c r="M129" s="5"/>
      <c r="N129" s="5"/>
      <c r="O129" s="5"/>
      <c r="P129" s="5"/>
      <c r="Q129" s="5"/>
      <c r="R129" s="5"/>
      <c r="S129" s="6"/>
      <c r="T129" s="6"/>
      <c r="U129" s="5"/>
      <c r="V129" s="5"/>
    </row>
    <row r="130" spans="1:22" x14ac:dyDescent="0.2">
      <c r="A130" s="5"/>
      <c r="B130" s="5"/>
      <c r="C130" s="5"/>
      <c r="D130" s="5"/>
      <c r="E130" s="5"/>
      <c r="F130" s="5"/>
      <c r="G130" s="5"/>
      <c r="H130" s="5"/>
      <c r="I130" s="5"/>
      <c r="J130" s="5"/>
      <c r="K130" s="5"/>
      <c r="L130" s="5"/>
      <c r="M130" s="5"/>
      <c r="N130" s="5"/>
      <c r="O130" s="5"/>
      <c r="P130" s="5"/>
      <c r="Q130" s="5"/>
      <c r="R130" s="5"/>
      <c r="S130" s="6"/>
      <c r="T130" s="6"/>
      <c r="U130" s="5"/>
      <c r="V130" s="5"/>
    </row>
    <row r="131" spans="1:22" x14ac:dyDescent="0.2">
      <c r="A131" s="5"/>
      <c r="B131" s="5"/>
      <c r="C131" s="5"/>
      <c r="D131" s="5"/>
      <c r="E131" s="5"/>
      <c r="F131" s="5"/>
      <c r="G131" s="5"/>
      <c r="H131" s="5"/>
      <c r="I131" s="5"/>
      <c r="J131" s="5"/>
      <c r="K131" s="5"/>
      <c r="L131" s="5"/>
      <c r="M131" s="5"/>
      <c r="N131" s="5"/>
      <c r="O131" s="5"/>
      <c r="P131" s="5"/>
      <c r="Q131" s="5"/>
      <c r="R131" s="5"/>
      <c r="S131" s="6"/>
      <c r="T131" s="6"/>
      <c r="U131" s="5"/>
      <c r="V131" s="5"/>
    </row>
    <row r="132" spans="1:22" x14ac:dyDescent="0.2">
      <c r="A132" s="5"/>
      <c r="B132" s="5"/>
      <c r="C132" s="5"/>
      <c r="D132" s="5"/>
      <c r="E132" s="5"/>
      <c r="F132" s="5"/>
      <c r="G132" s="5"/>
      <c r="H132" s="5"/>
      <c r="I132" s="5"/>
      <c r="J132" s="5"/>
      <c r="K132" s="5"/>
      <c r="L132" s="5"/>
      <c r="M132" s="5"/>
      <c r="N132" s="5"/>
      <c r="O132" s="5"/>
      <c r="P132" s="5"/>
      <c r="Q132" s="5"/>
      <c r="R132" s="5"/>
      <c r="S132" s="6"/>
      <c r="T132" s="6"/>
      <c r="U132" s="5"/>
      <c r="V132" s="5"/>
    </row>
    <row r="133" spans="1:22" x14ac:dyDescent="0.2">
      <c r="A133" s="5"/>
      <c r="B133" s="5"/>
      <c r="C133" s="5"/>
      <c r="D133" s="5"/>
      <c r="E133" s="5"/>
      <c r="F133" s="5"/>
      <c r="G133" s="5"/>
      <c r="H133" s="5"/>
      <c r="I133" s="5"/>
      <c r="J133" s="5"/>
      <c r="K133" s="5"/>
      <c r="L133" s="5"/>
      <c r="M133" s="5"/>
      <c r="N133" s="5"/>
      <c r="O133" s="5"/>
      <c r="P133" s="5"/>
      <c r="Q133" s="5"/>
      <c r="R133" s="5"/>
      <c r="S133" s="6"/>
      <c r="T133" s="6"/>
      <c r="U133" s="5"/>
      <c r="V133" s="5"/>
    </row>
    <row r="134" spans="1:22" x14ac:dyDescent="0.2">
      <c r="A134" s="5"/>
      <c r="B134" s="5"/>
      <c r="C134" s="5"/>
      <c r="D134" s="5"/>
      <c r="E134" s="5"/>
      <c r="F134" s="5"/>
      <c r="G134" s="5"/>
      <c r="H134" s="5"/>
      <c r="I134" s="5"/>
      <c r="J134" s="5"/>
      <c r="K134" s="5"/>
      <c r="L134" s="5"/>
      <c r="M134" s="5"/>
      <c r="N134" s="5"/>
      <c r="O134" s="5"/>
      <c r="P134" s="5"/>
      <c r="Q134" s="5"/>
      <c r="R134" s="5"/>
      <c r="S134" s="6"/>
      <c r="T134" s="6"/>
      <c r="U134" s="5"/>
      <c r="V134" s="5"/>
    </row>
    <row r="135" spans="1:22" x14ac:dyDescent="0.2">
      <c r="A135" s="5"/>
      <c r="B135" s="5"/>
      <c r="C135" s="5"/>
      <c r="D135" s="5"/>
      <c r="E135" s="5"/>
      <c r="F135" s="5"/>
      <c r="G135" s="5"/>
      <c r="H135" s="5"/>
      <c r="I135" s="5"/>
      <c r="J135" s="5"/>
      <c r="K135" s="5"/>
      <c r="L135" s="5"/>
      <c r="M135" s="5"/>
      <c r="N135" s="5"/>
      <c r="O135" s="5"/>
      <c r="P135" s="5"/>
      <c r="Q135" s="5"/>
      <c r="R135" s="5"/>
      <c r="S135" s="6"/>
      <c r="T135" s="6"/>
      <c r="U135" s="5"/>
      <c r="V135" s="5"/>
    </row>
    <row r="136" spans="1:22" x14ac:dyDescent="0.2">
      <c r="A136" s="5"/>
      <c r="B136" s="5"/>
      <c r="C136" s="5"/>
      <c r="D136" s="5"/>
      <c r="E136" s="5"/>
      <c r="F136" s="5"/>
      <c r="G136" s="5"/>
      <c r="H136" s="5"/>
      <c r="I136" s="5"/>
      <c r="J136" s="5"/>
      <c r="K136" s="5"/>
      <c r="L136" s="5"/>
      <c r="M136" s="5"/>
      <c r="N136" s="5"/>
      <c r="O136" s="5"/>
      <c r="P136" s="5"/>
      <c r="Q136" s="5"/>
      <c r="R136" s="5"/>
      <c r="S136" s="6"/>
      <c r="T136" s="6"/>
      <c r="U136" s="5"/>
      <c r="V136" s="5"/>
    </row>
    <row r="137" spans="1:22" x14ac:dyDescent="0.2">
      <c r="A137" s="5"/>
      <c r="B137" s="5"/>
      <c r="C137" s="5"/>
      <c r="D137" s="5"/>
      <c r="E137" s="5"/>
      <c r="F137" s="5"/>
      <c r="G137" s="5"/>
      <c r="H137" s="5"/>
      <c r="I137" s="5"/>
      <c r="J137" s="5"/>
      <c r="K137" s="5"/>
      <c r="L137" s="5"/>
      <c r="M137" s="5"/>
      <c r="N137" s="5"/>
      <c r="O137" s="5"/>
      <c r="P137" s="5"/>
      <c r="Q137" s="5"/>
      <c r="R137" s="5"/>
      <c r="S137" s="6"/>
      <c r="T137" s="6"/>
      <c r="U137" s="5"/>
      <c r="V137" s="5"/>
    </row>
    <row r="138" spans="1:22" x14ac:dyDescent="0.2">
      <c r="A138" s="5"/>
      <c r="B138" s="5"/>
      <c r="C138" s="5"/>
      <c r="D138" s="5"/>
      <c r="E138" s="5"/>
      <c r="F138" s="5"/>
      <c r="G138" s="5"/>
      <c r="H138" s="5"/>
      <c r="I138" s="5"/>
      <c r="J138" s="5"/>
      <c r="K138" s="5"/>
      <c r="L138" s="5"/>
      <c r="M138" s="5"/>
      <c r="N138" s="5"/>
      <c r="O138" s="5"/>
      <c r="P138" s="5"/>
      <c r="Q138" s="5"/>
      <c r="R138" s="5"/>
      <c r="S138" s="6"/>
      <c r="T138" s="6"/>
      <c r="U138" s="5"/>
      <c r="V138" s="5"/>
    </row>
    <row r="139" spans="1:22" x14ac:dyDescent="0.2">
      <c r="A139" s="5"/>
      <c r="B139" s="5"/>
      <c r="C139" s="5"/>
      <c r="D139" s="5"/>
      <c r="E139" s="5"/>
      <c r="F139" s="5"/>
      <c r="G139" s="5"/>
      <c r="H139" s="5"/>
      <c r="I139" s="5"/>
      <c r="J139" s="5"/>
      <c r="K139" s="5"/>
      <c r="L139" s="5"/>
      <c r="M139" s="5"/>
      <c r="N139" s="5"/>
      <c r="O139" s="5"/>
      <c r="P139" s="5"/>
      <c r="Q139" s="5"/>
      <c r="R139" s="5"/>
      <c r="S139" s="6"/>
      <c r="T139" s="6"/>
      <c r="U139" s="5"/>
      <c r="V139" s="5"/>
    </row>
    <row r="140" spans="1:22" x14ac:dyDescent="0.2">
      <c r="A140" s="5"/>
      <c r="B140" s="5"/>
      <c r="C140" s="5"/>
      <c r="D140" s="5"/>
      <c r="E140" s="5"/>
      <c r="F140" s="5"/>
      <c r="G140" s="5"/>
      <c r="H140" s="5"/>
      <c r="I140" s="5"/>
      <c r="J140" s="5"/>
      <c r="K140" s="5"/>
      <c r="L140" s="5"/>
      <c r="M140" s="5"/>
      <c r="N140" s="5"/>
      <c r="O140" s="5"/>
      <c r="P140" s="5"/>
      <c r="Q140" s="5"/>
      <c r="R140" s="5"/>
      <c r="S140" s="6"/>
      <c r="T140" s="6"/>
      <c r="U140" s="5"/>
      <c r="V140" s="5"/>
    </row>
    <row r="141" spans="1:22" x14ac:dyDescent="0.2">
      <c r="A141" s="5"/>
      <c r="B141" s="5"/>
      <c r="C141" s="5"/>
      <c r="D141" s="5"/>
      <c r="E141" s="5"/>
      <c r="F141" s="5"/>
      <c r="G141" s="5"/>
      <c r="H141" s="5"/>
      <c r="I141" s="5"/>
      <c r="J141" s="5"/>
      <c r="K141" s="5"/>
      <c r="L141" s="5"/>
      <c r="M141" s="5"/>
      <c r="N141" s="5"/>
      <c r="O141" s="5"/>
      <c r="P141" s="5"/>
      <c r="Q141" s="5"/>
      <c r="R141" s="5"/>
      <c r="S141" s="6"/>
      <c r="T141" s="6"/>
      <c r="U141" s="5"/>
      <c r="V141" s="5"/>
    </row>
    <row r="142" spans="1:22" x14ac:dyDescent="0.2">
      <c r="D142" s="5"/>
      <c r="H142" s="5"/>
      <c r="L142" s="5"/>
      <c r="P142" s="5"/>
      <c r="Q142" s="5"/>
      <c r="R142" s="5"/>
      <c r="S142" s="5"/>
      <c r="T142" s="6"/>
      <c r="U142" s="5"/>
      <c r="V142" s="5"/>
    </row>
    <row r="143" spans="1:22" x14ac:dyDescent="0.2">
      <c r="D143" s="5"/>
      <c r="H143" s="5"/>
      <c r="L143" s="5"/>
      <c r="P143" s="5"/>
      <c r="Q143" s="5"/>
      <c r="R143" s="5"/>
      <c r="S143" s="5"/>
      <c r="T143" s="6"/>
      <c r="U143" s="5"/>
      <c r="V143" s="5"/>
    </row>
    <row r="144" spans="1:22" x14ac:dyDescent="0.2">
      <c r="D144" s="5"/>
      <c r="H144" s="5"/>
      <c r="L144" s="5"/>
      <c r="P144" s="5"/>
      <c r="Q144" s="5"/>
      <c r="R144" s="5"/>
      <c r="S144" s="5"/>
      <c r="T144" s="6"/>
      <c r="U144" s="5"/>
      <c r="V144" s="5"/>
    </row>
    <row r="145" spans="1:22" x14ac:dyDescent="0.2">
      <c r="A145" s="70"/>
      <c r="B145" s="52" t="str">
        <f>AA2</f>
        <v>Target26</v>
      </c>
      <c r="C145" s="52" t="s">
        <v>88</v>
      </c>
      <c r="D145" s="14"/>
      <c r="E145" s="70"/>
      <c r="F145" s="52" t="str">
        <f>AB2</f>
        <v>Target27</v>
      </c>
      <c r="G145" s="52" t="s">
        <v>88</v>
      </c>
      <c r="H145" s="14"/>
      <c r="I145" s="70"/>
      <c r="J145" s="52" t="str">
        <f>AC2</f>
        <v>Target28</v>
      </c>
      <c r="K145" s="52" t="s">
        <v>88</v>
      </c>
      <c r="L145" s="14"/>
      <c r="M145" s="70"/>
      <c r="N145" s="52" t="str">
        <f>AD2</f>
        <v>Target29</v>
      </c>
      <c r="O145" s="52" t="s">
        <v>88</v>
      </c>
      <c r="P145" s="14"/>
      <c r="Q145" s="70"/>
      <c r="R145" s="52" t="str">
        <f>AE2</f>
        <v>Target30</v>
      </c>
      <c r="S145" s="52" t="s">
        <v>88</v>
      </c>
      <c r="U145" s="5"/>
      <c r="V145" s="5"/>
    </row>
    <row r="146" spans="1:22" x14ac:dyDescent="0.2">
      <c r="A146" s="52" t="s">
        <v>2</v>
      </c>
      <c r="B146" s="72" t="e">
        <f>AA4</f>
        <v>#N/A</v>
      </c>
      <c r="C146" s="56" t="e">
        <f>AA3</f>
        <v>#N/A</v>
      </c>
      <c r="D146" s="14"/>
      <c r="E146" s="52" t="s">
        <v>2</v>
      </c>
      <c r="F146" s="72" t="e">
        <f t="shared" ref="F146:F153" si="50">AB4</f>
        <v>#N/A</v>
      </c>
      <c r="G146" s="56" t="e">
        <f>AB3</f>
        <v>#N/A</v>
      </c>
      <c r="H146" s="14"/>
      <c r="I146" s="52" t="s">
        <v>2</v>
      </c>
      <c r="J146" s="72" t="e">
        <f t="shared" ref="J146:J153" si="51">AC4</f>
        <v>#N/A</v>
      </c>
      <c r="K146" s="56" t="e">
        <f>AC3</f>
        <v>#N/A</v>
      </c>
      <c r="L146" s="14"/>
      <c r="M146" s="52" t="s">
        <v>2</v>
      </c>
      <c r="N146" s="72" t="e">
        <f t="shared" ref="N146:N153" si="52">AD4</f>
        <v>#N/A</v>
      </c>
      <c r="O146" s="56" t="e">
        <f>AD3</f>
        <v>#N/A</v>
      </c>
      <c r="P146" s="14"/>
      <c r="Q146" s="52" t="s">
        <v>2</v>
      </c>
      <c r="R146" s="72" t="e">
        <f t="shared" ref="R146:R153" si="53">AE4</f>
        <v>#N/A</v>
      </c>
      <c r="S146" s="56" t="e">
        <f>AE3</f>
        <v>#N/A</v>
      </c>
      <c r="U146" s="5"/>
      <c r="V146" s="5"/>
    </row>
    <row r="147" spans="1:22" x14ac:dyDescent="0.2">
      <c r="A147" s="52" t="s">
        <v>3</v>
      </c>
      <c r="B147" s="72" t="e">
        <f t="shared" ref="B147:B153" si="54">AA5</f>
        <v>#N/A</v>
      </c>
      <c r="C147" s="56" t="e">
        <f t="shared" ref="C147:C152" si="55">C146/3</f>
        <v>#N/A</v>
      </c>
      <c r="D147" s="14"/>
      <c r="E147" s="52" t="s">
        <v>3</v>
      </c>
      <c r="F147" s="72" t="e">
        <f t="shared" si="50"/>
        <v>#N/A</v>
      </c>
      <c r="G147" s="56" t="e">
        <f t="shared" ref="G147:G152" si="56">G146/3</f>
        <v>#N/A</v>
      </c>
      <c r="H147" s="14"/>
      <c r="I147" s="52" t="s">
        <v>3</v>
      </c>
      <c r="J147" s="72" t="e">
        <f t="shared" si="51"/>
        <v>#N/A</v>
      </c>
      <c r="K147" s="56" t="e">
        <f t="shared" ref="K147:K152" si="57">K146/3</f>
        <v>#N/A</v>
      </c>
      <c r="L147" s="14"/>
      <c r="M147" s="52" t="s">
        <v>3</v>
      </c>
      <c r="N147" s="72" t="e">
        <f t="shared" si="52"/>
        <v>#N/A</v>
      </c>
      <c r="O147" s="56" t="e">
        <f t="shared" ref="O147:O152" si="58">O146/3</f>
        <v>#N/A</v>
      </c>
      <c r="P147" s="14"/>
      <c r="Q147" s="52" t="s">
        <v>3</v>
      </c>
      <c r="R147" s="72" t="e">
        <f t="shared" si="53"/>
        <v>#N/A</v>
      </c>
      <c r="S147" s="56" t="e">
        <f t="shared" ref="S147:S152" si="59">S146/3</f>
        <v>#N/A</v>
      </c>
      <c r="U147" s="5"/>
      <c r="V147" s="5"/>
    </row>
    <row r="148" spans="1:22" x14ac:dyDescent="0.2">
      <c r="A148" s="52" t="s">
        <v>4</v>
      </c>
      <c r="B148" s="72" t="e">
        <f t="shared" si="54"/>
        <v>#N/A</v>
      </c>
      <c r="C148" s="56" t="e">
        <f t="shared" si="55"/>
        <v>#N/A</v>
      </c>
      <c r="D148" s="14"/>
      <c r="E148" s="52" t="s">
        <v>4</v>
      </c>
      <c r="F148" s="72" t="e">
        <f t="shared" si="50"/>
        <v>#N/A</v>
      </c>
      <c r="G148" s="56" t="e">
        <f t="shared" si="56"/>
        <v>#N/A</v>
      </c>
      <c r="H148" s="14"/>
      <c r="I148" s="52" t="s">
        <v>4</v>
      </c>
      <c r="J148" s="72" t="e">
        <f t="shared" si="51"/>
        <v>#N/A</v>
      </c>
      <c r="K148" s="56" t="e">
        <f t="shared" si="57"/>
        <v>#N/A</v>
      </c>
      <c r="L148" s="14"/>
      <c r="M148" s="52" t="s">
        <v>4</v>
      </c>
      <c r="N148" s="72" t="e">
        <f t="shared" si="52"/>
        <v>#N/A</v>
      </c>
      <c r="O148" s="56" t="e">
        <f t="shared" si="58"/>
        <v>#N/A</v>
      </c>
      <c r="P148" s="14"/>
      <c r="Q148" s="52" t="s">
        <v>4</v>
      </c>
      <c r="R148" s="72" t="e">
        <f t="shared" si="53"/>
        <v>#N/A</v>
      </c>
      <c r="S148" s="56" t="e">
        <f t="shared" si="59"/>
        <v>#N/A</v>
      </c>
      <c r="U148" s="5"/>
      <c r="V148" s="5"/>
    </row>
    <row r="149" spans="1:22" x14ac:dyDescent="0.2">
      <c r="A149" s="52" t="s">
        <v>5</v>
      </c>
      <c r="B149" s="72" t="e">
        <f t="shared" si="54"/>
        <v>#N/A</v>
      </c>
      <c r="C149" s="56" t="e">
        <f t="shared" si="55"/>
        <v>#N/A</v>
      </c>
      <c r="D149" s="14"/>
      <c r="E149" s="52" t="s">
        <v>5</v>
      </c>
      <c r="F149" s="72" t="e">
        <f t="shared" si="50"/>
        <v>#N/A</v>
      </c>
      <c r="G149" s="56" t="e">
        <f t="shared" si="56"/>
        <v>#N/A</v>
      </c>
      <c r="H149" s="14"/>
      <c r="I149" s="52" t="s">
        <v>5</v>
      </c>
      <c r="J149" s="72" t="e">
        <f t="shared" si="51"/>
        <v>#N/A</v>
      </c>
      <c r="K149" s="56" t="e">
        <f t="shared" si="57"/>
        <v>#N/A</v>
      </c>
      <c r="L149" s="14"/>
      <c r="M149" s="52" t="s">
        <v>5</v>
      </c>
      <c r="N149" s="72" t="e">
        <f t="shared" si="52"/>
        <v>#N/A</v>
      </c>
      <c r="O149" s="56" t="e">
        <f t="shared" si="58"/>
        <v>#N/A</v>
      </c>
      <c r="P149" s="14"/>
      <c r="Q149" s="52" t="s">
        <v>5</v>
      </c>
      <c r="R149" s="72" t="e">
        <f t="shared" si="53"/>
        <v>#N/A</v>
      </c>
      <c r="S149" s="56" t="e">
        <f t="shared" si="59"/>
        <v>#N/A</v>
      </c>
      <c r="U149" s="5"/>
      <c r="V149" s="5"/>
    </row>
    <row r="150" spans="1:22" x14ac:dyDescent="0.2">
      <c r="A150" s="52" t="s">
        <v>6</v>
      </c>
      <c r="B150" s="72" t="e">
        <f t="shared" si="54"/>
        <v>#N/A</v>
      </c>
      <c r="C150" s="56" t="e">
        <f t="shared" si="55"/>
        <v>#N/A</v>
      </c>
      <c r="D150" s="57"/>
      <c r="E150" s="52" t="s">
        <v>6</v>
      </c>
      <c r="F150" s="72" t="e">
        <f t="shared" si="50"/>
        <v>#N/A</v>
      </c>
      <c r="G150" s="56" t="e">
        <f t="shared" si="56"/>
        <v>#N/A</v>
      </c>
      <c r="H150" s="57"/>
      <c r="I150" s="52" t="s">
        <v>6</v>
      </c>
      <c r="J150" s="72" t="e">
        <f t="shared" si="51"/>
        <v>#N/A</v>
      </c>
      <c r="K150" s="56" t="e">
        <f t="shared" si="57"/>
        <v>#N/A</v>
      </c>
      <c r="L150" s="57"/>
      <c r="M150" s="52" t="s">
        <v>6</v>
      </c>
      <c r="N150" s="72" t="e">
        <f t="shared" si="52"/>
        <v>#N/A</v>
      </c>
      <c r="O150" s="56" t="e">
        <f t="shared" si="58"/>
        <v>#N/A</v>
      </c>
      <c r="P150" s="57"/>
      <c r="Q150" s="52" t="s">
        <v>6</v>
      </c>
      <c r="R150" s="72" t="e">
        <f t="shared" si="53"/>
        <v>#N/A</v>
      </c>
      <c r="S150" s="56" t="e">
        <f t="shared" si="59"/>
        <v>#N/A</v>
      </c>
      <c r="T150" s="6"/>
      <c r="U150" s="5"/>
      <c r="V150" s="5"/>
    </row>
    <row r="151" spans="1:22" x14ac:dyDescent="0.2">
      <c r="A151" s="52" t="s">
        <v>7</v>
      </c>
      <c r="B151" s="72" t="e">
        <f t="shared" si="54"/>
        <v>#N/A</v>
      </c>
      <c r="C151" s="56" t="e">
        <f t="shared" si="55"/>
        <v>#N/A</v>
      </c>
      <c r="D151" s="57"/>
      <c r="E151" s="52" t="s">
        <v>7</v>
      </c>
      <c r="F151" s="72" t="e">
        <f t="shared" si="50"/>
        <v>#N/A</v>
      </c>
      <c r="G151" s="56" t="e">
        <f t="shared" si="56"/>
        <v>#N/A</v>
      </c>
      <c r="H151" s="57"/>
      <c r="I151" s="52" t="s">
        <v>7</v>
      </c>
      <c r="J151" s="72" t="e">
        <f t="shared" si="51"/>
        <v>#N/A</v>
      </c>
      <c r="K151" s="56" t="e">
        <f t="shared" si="57"/>
        <v>#N/A</v>
      </c>
      <c r="L151" s="57"/>
      <c r="M151" s="52" t="s">
        <v>7</v>
      </c>
      <c r="N151" s="72" t="e">
        <f t="shared" si="52"/>
        <v>#N/A</v>
      </c>
      <c r="O151" s="56" t="e">
        <f t="shared" si="58"/>
        <v>#N/A</v>
      </c>
      <c r="P151" s="57"/>
      <c r="Q151" s="52" t="s">
        <v>7</v>
      </c>
      <c r="R151" s="72" t="e">
        <f t="shared" si="53"/>
        <v>#N/A</v>
      </c>
      <c r="S151" s="56" t="e">
        <f t="shared" si="59"/>
        <v>#N/A</v>
      </c>
      <c r="T151" s="6"/>
      <c r="U151" s="5"/>
      <c r="V151" s="5"/>
    </row>
    <row r="152" spans="1:22" x14ac:dyDescent="0.2">
      <c r="A152" s="52" t="s">
        <v>8</v>
      </c>
      <c r="B152" s="72" t="e">
        <f t="shared" si="54"/>
        <v>#N/A</v>
      </c>
      <c r="C152" s="56" t="e">
        <f t="shared" si="55"/>
        <v>#N/A</v>
      </c>
      <c r="D152" s="57"/>
      <c r="E152" s="52" t="s">
        <v>8</v>
      </c>
      <c r="F152" s="72" t="e">
        <f t="shared" si="50"/>
        <v>#N/A</v>
      </c>
      <c r="G152" s="56" t="e">
        <f t="shared" si="56"/>
        <v>#N/A</v>
      </c>
      <c r="H152" s="57"/>
      <c r="I152" s="52" t="s">
        <v>8</v>
      </c>
      <c r="J152" s="72" t="e">
        <f t="shared" si="51"/>
        <v>#N/A</v>
      </c>
      <c r="K152" s="56" t="e">
        <f t="shared" si="57"/>
        <v>#N/A</v>
      </c>
      <c r="L152" s="57"/>
      <c r="M152" s="52" t="s">
        <v>8</v>
      </c>
      <c r="N152" s="72" t="e">
        <f t="shared" si="52"/>
        <v>#N/A</v>
      </c>
      <c r="O152" s="56" t="e">
        <f t="shared" si="58"/>
        <v>#N/A</v>
      </c>
      <c r="P152" s="57"/>
      <c r="Q152" s="52" t="s">
        <v>8</v>
      </c>
      <c r="R152" s="72" t="e">
        <f t="shared" si="53"/>
        <v>#N/A</v>
      </c>
      <c r="S152" s="56" t="e">
        <f t="shared" si="59"/>
        <v>#N/A</v>
      </c>
      <c r="T152" s="6"/>
      <c r="U152" s="5"/>
      <c r="V152" s="5"/>
    </row>
    <row r="153" spans="1:22" x14ac:dyDescent="0.2">
      <c r="A153" s="64" t="s">
        <v>9</v>
      </c>
      <c r="B153" s="72" t="e">
        <f t="shared" si="54"/>
        <v>#N/A</v>
      </c>
      <c r="C153" s="63">
        <v>0</v>
      </c>
      <c r="D153" s="57"/>
      <c r="E153" s="64" t="s">
        <v>9</v>
      </c>
      <c r="F153" s="72" t="e">
        <f t="shared" si="50"/>
        <v>#N/A</v>
      </c>
      <c r="G153" s="63">
        <v>0</v>
      </c>
      <c r="H153" s="57"/>
      <c r="I153" s="64" t="s">
        <v>9</v>
      </c>
      <c r="J153" s="72" t="e">
        <f t="shared" si="51"/>
        <v>#N/A</v>
      </c>
      <c r="K153" s="63">
        <v>0</v>
      </c>
      <c r="L153" s="57"/>
      <c r="M153" s="64" t="s">
        <v>9</v>
      </c>
      <c r="N153" s="72" t="e">
        <f t="shared" si="52"/>
        <v>#N/A</v>
      </c>
      <c r="O153" s="63">
        <v>0</v>
      </c>
      <c r="P153" s="57"/>
      <c r="Q153" s="64" t="s">
        <v>9</v>
      </c>
      <c r="R153" s="72" t="e">
        <f t="shared" si="53"/>
        <v>#N/A</v>
      </c>
      <c r="S153" s="63">
        <v>0</v>
      </c>
      <c r="T153" s="6"/>
      <c r="U153" s="5"/>
      <c r="V153" s="5"/>
    </row>
    <row r="154" spans="1:22" x14ac:dyDescent="0.2">
      <c r="A154" s="5"/>
      <c r="B154" s="5"/>
      <c r="C154" s="5"/>
      <c r="D154" s="5"/>
      <c r="E154" s="5"/>
      <c r="F154" s="5"/>
      <c r="G154" s="5"/>
      <c r="H154" s="5"/>
      <c r="I154" s="5"/>
      <c r="J154" s="5"/>
      <c r="K154" s="5"/>
      <c r="L154" s="5"/>
      <c r="M154" s="5"/>
      <c r="N154" s="5"/>
      <c r="O154" s="5"/>
      <c r="P154" s="5"/>
      <c r="Q154" s="5"/>
      <c r="R154" s="5"/>
      <c r="S154" s="6"/>
      <c r="T154" s="6"/>
      <c r="U154" s="5"/>
      <c r="V154" s="5"/>
    </row>
    <row r="155" spans="1:22" x14ac:dyDescent="0.2">
      <c r="A155" s="5"/>
      <c r="B155" s="5"/>
      <c r="C155" s="5"/>
      <c r="D155" s="5"/>
      <c r="E155" s="5"/>
      <c r="F155" s="5"/>
      <c r="G155" s="5"/>
      <c r="H155" s="5"/>
      <c r="I155" s="5"/>
      <c r="J155" s="5"/>
      <c r="K155" s="5"/>
      <c r="L155" s="5"/>
      <c r="M155" s="5"/>
      <c r="N155" s="5"/>
      <c r="O155" s="5"/>
      <c r="P155" s="5"/>
      <c r="Q155" s="5"/>
      <c r="R155" s="5"/>
      <c r="S155" s="6"/>
      <c r="T155" s="6"/>
      <c r="U155" s="5"/>
      <c r="V155" s="5"/>
    </row>
    <row r="156" spans="1:22" x14ac:dyDescent="0.2">
      <c r="A156" s="5"/>
      <c r="B156" s="5"/>
      <c r="C156" s="5"/>
      <c r="D156" s="5"/>
      <c r="E156" s="5"/>
      <c r="F156" s="5"/>
      <c r="G156" s="5"/>
      <c r="H156" s="5"/>
      <c r="I156" s="5"/>
      <c r="J156" s="5"/>
      <c r="K156" s="5"/>
      <c r="L156" s="5"/>
      <c r="M156" s="5"/>
      <c r="N156" s="5"/>
      <c r="O156" s="5"/>
      <c r="P156" s="5"/>
      <c r="Q156" s="5"/>
      <c r="R156" s="5"/>
      <c r="S156" s="6"/>
      <c r="T156" s="6"/>
      <c r="U156" s="5"/>
      <c r="V156" s="5"/>
    </row>
    <row r="157" spans="1:22" x14ac:dyDescent="0.2">
      <c r="A157" s="5"/>
      <c r="B157" s="5"/>
      <c r="C157" s="5"/>
      <c r="D157" s="5"/>
      <c r="E157" s="5"/>
      <c r="F157" s="5"/>
      <c r="G157" s="5"/>
      <c r="H157" s="5"/>
      <c r="I157" s="5"/>
      <c r="J157" s="5"/>
      <c r="K157" s="5"/>
      <c r="L157" s="5"/>
      <c r="M157" s="5"/>
      <c r="N157" s="5"/>
      <c r="O157" s="5"/>
      <c r="P157" s="5"/>
      <c r="Q157" s="5"/>
      <c r="R157" s="5"/>
      <c r="S157" s="6"/>
      <c r="T157" s="6"/>
      <c r="U157" s="5"/>
      <c r="V157" s="5"/>
    </row>
    <row r="158" spans="1:22" x14ac:dyDescent="0.2">
      <c r="A158" s="5"/>
      <c r="B158" s="5"/>
      <c r="C158" s="5"/>
      <c r="D158" s="5"/>
      <c r="E158" s="5"/>
      <c r="F158" s="5"/>
      <c r="G158" s="5"/>
      <c r="H158" s="5"/>
      <c r="I158" s="5"/>
      <c r="J158" s="5"/>
      <c r="K158" s="5"/>
      <c r="L158" s="5"/>
      <c r="M158" s="5"/>
      <c r="N158" s="5"/>
      <c r="O158" s="5"/>
      <c r="P158" s="5"/>
      <c r="Q158" s="5"/>
      <c r="R158" s="5"/>
      <c r="S158" s="6"/>
      <c r="T158" s="6"/>
      <c r="U158" s="5"/>
      <c r="V158" s="5"/>
    </row>
    <row r="159" spans="1:22" x14ac:dyDescent="0.2">
      <c r="A159" s="5"/>
      <c r="B159" s="5"/>
      <c r="C159" s="5"/>
      <c r="D159" s="5"/>
      <c r="E159" s="5"/>
      <c r="F159" s="5"/>
      <c r="G159" s="5"/>
      <c r="H159" s="5"/>
      <c r="I159" s="5"/>
      <c r="J159" s="5"/>
      <c r="K159" s="5"/>
      <c r="L159" s="5"/>
      <c r="M159" s="5"/>
      <c r="N159" s="5"/>
      <c r="O159" s="5"/>
      <c r="P159" s="5"/>
      <c r="Q159" s="5"/>
      <c r="R159" s="5"/>
      <c r="S159" s="6"/>
      <c r="T159" s="6"/>
      <c r="U159" s="5"/>
      <c r="V159" s="5"/>
    </row>
    <row r="160" spans="1:22" x14ac:dyDescent="0.2">
      <c r="A160" s="5"/>
      <c r="B160" s="5"/>
      <c r="C160" s="5"/>
      <c r="D160" s="5"/>
      <c r="E160" s="5"/>
      <c r="F160" s="5"/>
      <c r="G160" s="5"/>
      <c r="H160" s="5"/>
      <c r="I160" s="5"/>
      <c r="J160" s="5"/>
      <c r="K160" s="5"/>
      <c r="L160" s="5"/>
      <c r="M160" s="5"/>
      <c r="N160" s="5"/>
      <c r="O160" s="5"/>
      <c r="P160" s="5"/>
      <c r="Q160" s="5"/>
      <c r="R160" s="5"/>
      <c r="S160" s="6"/>
      <c r="T160" s="6"/>
      <c r="U160" s="5"/>
      <c r="V160" s="5"/>
    </row>
    <row r="161" spans="1:21" x14ac:dyDescent="0.2">
      <c r="A161" s="5"/>
      <c r="B161" s="5"/>
      <c r="C161" s="5"/>
      <c r="D161" s="5"/>
      <c r="E161" s="5"/>
      <c r="F161" s="5"/>
      <c r="G161" s="5"/>
      <c r="H161" s="5"/>
      <c r="I161" s="5"/>
      <c r="J161" s="5"/>
      <c r="K161" s="5"/>
      <c r="L161" s="5"/>
      <c r="M161" s="5"/>
      <c r="N161" s="5"/>
      <c r="O161" s="5"/>
      <c r="P161" s="5"/>
      <c r="Q161" s="5"/>
      <c r="R161" s="5"/>
      <c r="S161" s="6"/>
      <c r="T161" s="6"/>
      <c r="U161" s="5"/>
    </row>
    <row r="162" spans="1:21" x14ac:dyDescent="0.2">
      <c r="A162" s="5"/>
      <c r="B162" s="5"/>
      <c r="C162" s="5"/>
      <c r="D162" s="5"/>
      <c r="E162" s="5"/>
      <c r="F162" s="5"/>
      <c r="G162" s="5"/>
      <c r="H162" s="5"/>
      <c r="I162" s="5"/>
      <c r="J162" s="5"/>
      <c r="K162" s="5"/>
      <c r="L162" s="5"/>
      <c r="M162" s="5"/>
      <c r="N162" s="5"/>
      <c r="O162" s="5"/>
      <c r="P162" s="5"/>
      <c r="Q162" s="5"/>
      <c r="R162" s="5"/>
      <c r="S162" s="6"/>
      <c r="T162" s="6"/>
      <c r="U162" s="5"/>
    </row>
    <row r="163" spans="1:21" x14ac:dyDescent="0.2">
      <c r="A163" s="5"/>
      <c r="B163" s="5"/>
      <c r="C163" s="5"/>
      <c r="D163" s="5"/>
      <c r="E163" s="5"/>
      <c r="F163" s="5"/>
      <c r="G163" s="5"/>
      <c r="H163" s="5"/>
      <c r="I163" s="5"/>
      <c r="J163" s="5"/>
      <c r="K163" s="5"/>
      <c r="L163" s="5"/>
      <c r="M163" s="5"/>
      <c r="N163" s="5"/>
      <c r="O163" s="5"/>
      <c r="P163" s="5"/>
      <c r="Q163" s="5"/>
      <c r="R163" s="5"/>
      <c r="S163" s="6"/>
      <c r="T163" s="6"/>
      <c r="U163" s="5"/>
    </row>
    <row r="164" spans="1:21" x14ac:dyDescent="0.2">
      <c r="A164" s="5"/>
      <c r="B164" s="5"/>
      <c r="C164" s="5"/>
      <c r="D164" s="5"/>
      <c r="E164" s="5"/>
      <c r="F164" s="5"/>
      <c r="G164" s="5"/>
      <c r="H164" s="5"/>
      <c r="I164" s="5"/>
      <c r="J164" s="5"/>
      <c r="K164" s="5"/>
      <c r="L164" s="5"/>
      <c r="M164" s="5"/>
      <c r="N164" s="5"/>
      <c r="O164" s="5"/>
      <c r="P164" s="5"/>
      <c r="Q164" s="5"/>
      <c r="R164" s="5"/>
      <c r="S164" s="6"/>
      <c r="T164" s="6"/>
      <c r="U164" s="5"/>
    </row>
    <row r="165" spans="1:21" x14ac:dyDescent="0.2">
      <c r="A165" s="5"/>
      <c r="B165" s="5"/>
      <c r="C165" s="5"/>
      <c r="D165" s="5"/>
      <c r="E165" s="5"/>
      <c r="F165" s="5"/>
      <c r="G165" s="5"/>
      <c r="H165" s="5"/>
      <c r="I165" s="5"/>
      <c r="J165" s="5"/>
      <c r="K165" s="5"/>
      <c r="L165" s="5"/>
      <c r="M165" s="5"/>
      <c r="N165" s="5"/>
      <c r="O165" s="5"/>
      <c r="P165" s="5"/>
      <c r="Q165" s="5"/>
      <c r="R165" s="5"/>
      <c r="S165" s="6"/>
      <c r="T165" s="6"/>
      <c r="U165" s="5"/>
    </row>
    <row r="166" spans="1:21" x14ac:dyDescent="0.2">
      <c r="A166" s="5"/>
      <c r="B166" s="5"/>
      <c r="C166" s="5"/>
      <c r="D166" s="5"/>
      <c r="E166" s="5"/>
      <c r="F166" s="5"/>
      <c r="G166" s="5"/>
      <c r="H166" s="5"/>
      <c r="I166" s="5"/>
      <c r="J166" s="5"/>
      <c r="K166" s="5"/>
      <c r="L166" s="5"/>
      <c r="M166" s="5"/>
      <c r="N166" s="5"/>
      <c r="O166" s="5"/>
      <c r="P166" s="5"/>
      <c r="Q166" s="5"/>
      <c r="R166" s="5"/>
      <c r="S166" s="6"/>
      <c r="T166" s="6"/>
      <c r="U166" s="5"/>
    </row>
    <row r="167" spans="1:21" x14ac:dyDescent="0.2">
      <c r="A167" s="5"/>
      <c r="B167" s="5"/>
      <c r="C167" s="5"/>
      <c r="D167" s="5"/>
      <c r="E167" s="5"/>
      <c r="F167" s="5"/>
      <c r="G167" s="5"/>
      <c r="H167" s="5"/>
      <c r="I167" s="5"/>
      <c r="J167" s="5"/>
      <c r="K167" s="5"/>
      <c r="L167" s="5"/>
      <c r="M167" s="5"/>
      <c r="N167" s="5"/>
      <c r="O167" s="5"/>
      <c r="P167" s="5"/>
      <c r="Q167" s="5"/>
      <c r="R167" s="5"/>
      <c r="S167" s="6"/>
      <c r="T167" s="6"/>
      <c r="U167" s="5"/>
    </row>
    <row r="168" spans="1:21" x14ac:dyDescent="0.2">
      <c r="D168" s="5"/>
      <c r="H168" s="5"/>
      <c r="L168" s="5"/>
      <c r="P168" s="5"/>
      <c r="Q168" s="5"/>
      <c r="U168" s="5"/>
    </row>
    <row r="169" spans="1:21" x14ac:dyDescent="0.2">
      <c r="D169" s="5"/>
      <c r="H169" s="5"/>
      <c r="L169" s="5"/>
      <c r="P169" s="5"/>
      <c r="Q169" s="5"/>
      <c r="U169" s="5"/>
    </row>
    <row r="171" spans="1:21" x14ac:dyDescent="0.2">
      <c r="A171" s="70"/>
      <c r="B171" s="52" t="str">
        <f>AF2</f>
        <v>Target31</v>
      </c>
      <c r="C171" s="52" t="s">
        <v>88</v>
      </c>
      <c r="D171" s="14"/>
      <c r="E171" s="70"/>
      <c r="F171" s="52" t="str">
        <f>AG2</f>
        <v>Target32</v>
      </c>
      <c r="G171" s="52" t="s">
        <v>88</v>
      </c>
      <c r="H171" s="14"/>
      <c r="I171" s="70"/>
      <c r="J171" s="52" t="str">
        <f>AH2</f>
        <v>Target33</v>
      </c>
      <c r="K171" s="52" t="s">
        <v>88</v>
      </c>
      <c r="L171" s="14"/>
      <c r="M171" s="70"/>
      <c r="N171" s="52" t="str">
        <f>AI2</f>
        <v>Target34</v>
      </c>
      <c r="O171" s="52" t="s">
        <v>88</v>
      </c>
      <c r="P171" s="14"/>
      <c r="Q171" s="70"/>
      <c r="R171" s="52" t="str">
        <f>AJ2</f>
        <v>Target35</v>
      </c>
      <c r="S171" s="52" t="s">
        <v>88</v>
      </c>
    </row>
    <row r="172" spans="1:21" x14ac:dyDescent="0.2">
      <c r="A172" s="52" t="s">
        <v>2</v>
      </c>
      <c r="B172" s="72" t="e">
        <f>AF4</f>
        <v>#N/A</v>
      </c>
      <c r="C172" s="56" t="e">
        <f>AF3</f>
        <v>#N/A</v>
      </c>
      <c r="D172" s="14"/>
      <c r="E172" s="52" t="s">
        <v>2</v>
      </c>
      <c r="F172" s="72" t="e">
        <f t="shared" ref="F172:F179" si="60">AG4</f>
        <v>#N/A</v>
      </c>
      <c r="G172" s="56" t="e">
        <f>AG3</f>
        <v>#N/A</v>
      </c>
      <c r="H172" s="14"/>
      <c r="I172" s="52" t="s">
        <v>2</v>
      </c>
      <c r="J172" s="72" t="e">
        <f t="shared" ref="J172:J179" si="61">AH4</f>
        <v>#N/A</v>
      </c>
      <c r="K172" s="56" t="e">
        <f>AH3</f>
        <v>#N/A</v>
      </c>
      <c r="L172" s="14"/>
      <c r="M172" s="52" t="s">
        <v>2</v>
      </c>
      <c r="N172" s="72" t="e">
        <f t="shared" ref="N172:N179" si="62">AI4</f>
        <v>#N/A</v>
      </c>
      <c r="O172" s="56" t="e">
        <f>AI3</f>
        <v>#N/A</v>
      </c>
      <c r="P172" s="14"/>
      <c r="Q172" s="52" t="s">
        <v>2</v>
      </c>
      <c r="R172" s="72" t="e">
        <f t="shared" ref="R172:R179" si="63">AJ4</f>
        <v>#N/A</v>
      </c>
      <c r="S172" s="56" t="e">
        <f>AJ3</f>
        <v>#N/A</v>
      </c>
    </row>
    <row r="173" spans="1:21" x14ac:dyDescent="0.2">
      <c r="A173" s="52" t="s">
        <v>3</v>
      </c>
      <c r="B173" s="72" t="e">
        <f t="shared" ref="B173:B179" si="64">AF5</f>
        <v>#N/A</v>
      </c>
      <c r="C173" s="56" t="e">
        <f t="shared" ref="C173:C178" si="65">C172/3</f>
        <v>#N/A</v>
      </c>
      <c r="D173" s="14"/>
      <c r="E173" s="52" t="s">
        <v>3</v>
      </c>
      <c r="F173" s="72" t="e">
        <f t="shared" si="60"/>
        <v>#N/A</v>
      </c>
      <c r="G173" s="56" t="e">
        <f t="shared" ref="G173:G178" si="66">G172/3</f>
        <v>#N/A</v>
      </c>
      <c r="H173" s="14"/>
      <c r="I173" s="52" t="s">
        <v>3</v>
      </c>
      <c r="J173" s="72" t="e">
        <f t="shared" si="61"/>
        <v>#N/A</v>
      </c>
      <c r="K173" s="56" t="e">
        <f t="shared" ref="K173:K178" si="67">K172/3</f>
        <v>#N/A</v>
      </c>
      <c r="L173" s="14"/>
      <c r="M173" s="52" t="s">
        <v>3</v>
      </c>
      <c r="N173" s="72" t="e">
        <f t="shared" si="62"/>
        <v>#N/A</v>
      </c>
      <c r="O173" s="56" t="e">
        <f t="shared" ref="O173:O178" si="68">O172/3</f>
        <v>#N/A</v>
      </c>
      <c r="P173" s="14"/>
      <c r="Q173" s="52" t="s">
        <v>3</v>
      </c>
      <c r="R173" s="72" t="e">
        <f t="shared" si="63"/>
        <v>#N/A</v>
      </c>
      <c r="S173" s="56" t="e">
        <f t="shared" ref="S173:S178" si="69">S172/3</f>
        <v>#N/A</v>
      </c>
    </row>
    <row r="174" spans="1:21" x14ac:dyDescent="0.2">
      <c r="A174" s="52" t="s">
        <v>4</v>
      </c>
      <c r="B174" s="72" t="e">
        <f t="shared" si="64"/>
        <v>#N/A</v>
      </c>
      <c r="C174" s="56" t="e">
        <f t="shared" si="65"/>
        <v>#N/A</v>
      </c>
      <c r="D174" s="14"/>
      <c r="E174" s="52" t="s">
        <v>4</v>
      </c>
      <c r="F174" s="72" t="e">
        <f t="shared" si="60"/>
        <v>#N/A</v>
      </c>
      <c r="G174" s="56" t="e">
        <f t="shared" si="66"/>
        <v>#N/A</v>
      </c>
      <c r="H174" s="14"/>
      <c r="I174" s="52" t="s">
        <v>4</v>
      </c>
      <c r="J174" s="72" t="e">
        <f t="shared" si="61"/>
        <v>#N/A</v>
      </c>
      <c r="K174" s="56" t="e">
        <f t="shared" si="67"/>
        <v>#N/A</v>
      </c>
      <c r="L174" s="14"/>
      <c r="M174" s="52" t="s">
        <v>4</v>
      </c>
      <c r="N174" s="72" t="e">
        <f t="shared" si="62"/>
        <v>#N/A</v>
      </c>
      <c r="O174" s="56" t="e">
        <f t="shared" si="68"/>
        <v>#N/A</v>
      </c>
      <c r="P174" s="14"/>
      <c r="Q174" s="52" t="s">
        <v>4</v>
      </c>
      <c r="R174" s="72" t="e">
        <f t="shared" si="63"/>
        <v>#N/A</v>
      </c>
      <c r="S174" s="56" t="e">
        <f t="shared" si="69"/>
        <v>#N/A</v>
      </c>
    </row>
    <row r="175" spans="1:21" x14ac:dyDescent="0.2">
      <c r="A175" s="52" t="s">
        <v>5</v>
      </c>
      <c r="B175" s="72" t="e">
        <f t="shared" si="64"/>
        <v>#N/A</v>
      </c>
      <c r="C175" s="56" t="e">
        <f t="shared" si="65"/>
        <v>#N/A</v>
      </c>
      <c r="D175" s="14"/>
      <c r="E175" s="52" t="s">
        <v>5</v>
      </c>
      <c r="F175" s="72" t="e">
        <f t="shared" si="60"/>
        <v>#N/A</v>
      </c>
      <c r="G175" s="56" t="e">
        <f t="shared" si="66"/>
        <v>#N/A</v>
      </c>
      <c r="H175" s="14"/>
      <c r="I175" s="52" t="s">
        <v>5</v>
      </c>
      <c r="J175" s="72" t="e">
        <f t="shared" si="61"/>
        <v>#N/A</v>
      </c>
      <c r="K175" s="56" t="e">
        <f t="shared" si="67"/>
        <v>#N/A</v>
      </c>
      <c r="L175" s="14"/>
      <c r="M175" s="52" t="s">
        <v>5</v>
      </c>
      <c r="N175" s="72" t="e">
        <f t="shared" si="62"/>
        <v>#N/A</v>
      </c>
      <c r="O175" s="56" t="e">
        <f t="shared" si="68"/>
        <v>#N/A</v>
      </c>
      <c r="P175" s="14"/>
      <c r="Q175" s="52" t="s">
        <v>5</v>
      </c>
      <c r="R175" s="72" t="e">
        <f t="shared" si="63"/>
        <v>#N/A</v>
      </c>
      <c r="S175" s="56" t="e">
        <f t="shared" si="69"/>
        <v>#N/A</v>
      </c>
    </row>
    <row r="176" spans="1:21" x14ac:dyDescent="0.2">
      <c r="A176" s="52" t="s">
        <v>6</v>
      </c>
      <c r="B176" s="72" t="e">
        <f t="shared" si="64"/>
        <v>#N/A</v>
      </c>
      <c r="C176" s="56" t="e">
        <f t="shared" si="65"/>
        <v>#N/A</v>
      </c>
      <c r="D176" s="57"/>
      <c r="E176" s="52" t="s">
        <v>6</v>
      </c>
      <c r="F176" s="72" t="e">
        <f t="shared" si="60"/>
        <v>#N/A</v>
      </c>
      <c r="G176" s="56" t="e">
        <f t="shared" si="66"/>
        <v>#N/A</v>
      </c>
      <c r="H176" s="57"/>
      <c r="I176" s="52" t="s">
        <v>6</v>
      </c>
      <c r="J176" s="72" t="e">
        <f t="shared" si="61"/>
        <v>#N/A</v>
      </c>
      <c r="K176" s="56" t="e">
        <f t="shared" si="67"/>
        <v>#N/A</v>
      </c>
      <c r="L176" s="57"/>
      <c r="M176" s="52" t="s">
        <v>6</v>
      </c>
      <c r="N176" s="72" t="e">
        <f t="shared" si="62"/>
        <v>#N/A</v>
      </c>
      <c r="O176" s="56" t="e">
        <f t="shared" si="68"/>
        <v>#N/A</v>
      </c>
      <c r="P176" s="57"/>
      <c r="Q176" s="52" t="s">
        <v>6</v>
      </c>
      <c r="R176" s="72" t="e">
        <f t="shared" si="63"/>
        <v>#N/A</v>
      </c>
      <c r="S176" s="56" t="e">
        <f t="shared" si="69"/>
        <v>#N/A</v>
      </c>
      <c r="T176" s="6"/>
    </row>
    <row r="177" spans="1:20" x14ac:dyDescent="0.2">
      <c r="A177" s="52" t="s">
        <v>7</v>
      </c>
      <c r="B177" s="72" t="e">
        <f t="shared" si="64"/>
        <v>#N/A</v>
      </c>
      <c r="C177" s="56" t="e">
        <f t="shared" si="65"/>
        <v>#N/A</v>
      </c>
      <c r="D177" s="57"/>
      <c r="E177" s="52" t="s">
        <v>7</v>
      </c>
      <c r="F177" s="72" t="e">
        <f t="shared" si="60"/>
        <v>#N/A</v>
      </c>
      <c r="G177" s="56" t="e">
        <f t="shared" si="66"/>
        <v>#N/A</v>
      </c>
      <c r="H177" s="57"/>
      <c r="I177" s="52" t="s">
        <v>7</v>
      </c>
      <c r="J177" s="72" t="e">
        <f t="shared" si="61"/>
        <v>#N/A</v>
      </c>
      <c r="K177" s="56" t="e">
        <f t="shared" si="67"/>
        <v>#N/A</v>
      </c>
      <c r="L177" s="57"/>
      <c r="M177" s="52" t="s">
        <v>7</v>
      </c>
      <c r="N177" s="72" t="e">
        <f t="shared" si="62"/>
        <v>#N/A</v>
      </c>
      <c r="O177" s="56" t="e">
        <f t="shared" si="68"/>
        <v>#N/A</v>
      </c>
      <c r="P177" s="57"/>
      <c r="Q177" s="52" t="s">
        <v>7</v>
      </c>
      <c r="R177" s="72" t="e">
        <f t="shared" si="63"/>
        <v>#N/A</v>
      </c>
      <c r="S177" s="56" t="e">
        <f t="shared" si="69"/>
        <v>#N/A</v>
      </c>
      <c r="T177" s="6"/>
    </row>
    <row r="178" spans="1:20" x14ac:dyDescent="0.2">
      <c r="A178" s="52" t="s">
        <v>8</v>
      </c>
      <c r="B178" s="72" t="e">
        <f t="shared" si="64"/>
        <v>#N/A</v>
      </c>
      <c r="C178" s="56" t="e">
        <f t="shared" si="65"/>
        <v>#N/A</v>
      </c>
      <c r="D178" s="57"/>
      <c r="E178" s="52" t="s">
        <v>8</v>
      </c>
      <c r="F178" s="72" t="e">
        <f t="shared" si="60"/>
        <v>#N/A</v>
      </c>
      <c r="G178" s="56" t="e">
        <f t="shared" si="66"/>
        <v>#N/A</v>
      </c>
      <c r="H178" s="57"/>
      <c r="I178" s="52" t="s">
        <v>8</v>
      </c>
      <c r="J178" s="72" t="e">
        <f t="shared" si="61"/>
        <v>#N/A</v>
      </c>
      <c r="K178" s="56" t="e">
        <f t="shared" si="67"/>
        <v>#N/A</v>
      </c>
      <c r="L178" s="57"/>
      <c r="M178" s="52" t="s">
        <v>8</v>
      </c>
      <c r="N178" s="72" t="e">
        <f t="shared" si="62"/>
        <v>#N/A</v>
      </c>
      <c r="O178" s="56" t="e">
        <f t="shared" si="68"/>
        <v>#N/A</v>
      </c>
      <c r="P178" s="57"/>
      <c r="Q178" s="52" t="s">
        <v>8</v>
      </c>
      <c r="R178" s="72" t="e">
        <f t="shared" si="63"/>
        <v>#N/A</v>
      </c>
      <c r="S178" s="56" t="e">
        <f t="shared" si="69"/>
        <v>#N/A</v>
      </c>
      <c r="T178" s="6"/>
    </row>
    <row r="179" spans="1:20" x14ac:dyDescent="0.2">
      <c r="A179" s="64" t="s">
        <v>9</v>
      </c>
      <c r="B179" s="72" t="e">
        <f t="shared" si="64"/>
        <v>#N/A</v>
      </c>
      <c r="C179" s="63">
        <v>0</v>
      </c>
      <c r="D179" s="57"/>
      <c r="E179" s="64" t="s">
        <v>9</v>
      </c>
      <c r="F179" s="72" t="e">
        <f t="shared" si="60"/>
        <v>#N/A</v>
      </c>
      <c r="G179" s="63">
        <v>0</v>
      </c>
      <c r="H179" s="57"/>
      <c r="I179" s="64" t="s">
        <v>9</v>
      </c>
      <c r="J179" s="72" t="e">
        <f t="shared" si="61"/>
        <v>#N/A</v>
      </c>
      <c r="K179" s="63">
        <v>0</v>
      </c>
      <c r="L179" s="57"/>
      <c r="M179" s="64" t="s">
        <v>9</v>
      </c>
      <c r="N179" s="72" t="e">
        <f t="shared" si="62"/>
        <v>#N/A</v>
      </c>
      <c r="O179" s="63">
        <v>0</v>
      </c>
      <c r="P179" s="57"/>
      <c r="Q179" s="64" t="s">
        <v>9</v>
      </c>
      <c r="R179" s="72" t="e">
        <f t="shared" si="63"/>
        <v>#N/A</v>
      </c>
      <c r="S179" s="63">
        <v>0</v>
      </c>
      <c r="T179" s="6"/>
    </row>
    <row r="180" spans="1:20" x14ac:dyDescent="0.2">
      <c r="A180" s="5"/>
      <c r="B180" s="5"/>
      <c r="C180" s="5"/>
      <c r="D180" s="5"/>
      <c r="E180" s="5"/>
      <c r="F180" s="5"/>
      <c r="G180" s="5"/>
      <c r="H180" s="5"/>
      <c r="I180" s="5"/>
      <c r="J180" s="5"/>
      <c r="K180" s="5"/>
      <c r="L180" s="5"/>
      <c r="M180" s="5"/>
      <c r="N180" s="5"/>
      <c r="O180" s="5"/>
      <c r="P180" s="5"/>
      <c r="Q180" s="5"/>
      <c r="R180" s="5"/>
      <c r="S180" s="6"/>
      <c r="T180" s="6"/>
    </row>
    <row r="181" spans="1:20" x14ac:dyDescent="0.2">
      <c r="A181" s="5"/>
      <c r="B181" s="5"/>
      <c r="C181" s="5"/>
      <c r="D181" s="5"/>
      <c r="E181" s="5"/>
      <c r="F181" s="5"/>
      <c r="G181" s="5"/>
      <c r="H181" s="5"/>
      <c r="I181" s="5"/>
      <c r="J181" s="5"/>
      <c r="K181" s="5"/>
      <c r="L181" s="5"/>
      <c r="M181" s="5"/>
      <c r="N181" s="5"/>
      <c r="O181" s="5"/>
      <c r="P181" s="5"/>
      <c r="Q181" s="5"/>
      <c r="R181" s="5"/>
      <c r="S181" s="6"/>
      <c r="T181" s="6"/>
    </row>
    <row r="182" spans="1:20" x14ac:dyDescent="0.2">
      <c r="A182" s="5"/>
      <c r="B182" s="5"/>
      <c r="C182" s="5"/>
      <c r="D182" s="5"/>
      <c r="E182" s="5"/>
      <c r="F182" s="5"/>
      <c r="G182" s="5"/>
      <c r="H182" s="5"/>
      <c r="I182" s="5"/>
      <c r="J182" s="5"/>
      <c r="K182" s="5"/>
      <c r="L182" s="5"/>
      <c r="M182" s="5"/>
      <c r="N182" s="5"/>
      <c r="O182" s="5"/>
      <c r="P182" s="5"/>
      <c r="Q182" s="5"/>
      <c r="R182" s="5"/>
      <c r="S182" s="6"/>
      <c r="T182" s="6"/>
    </row>
    <row r="183" spans="1:20" x14ac:dyDescent="0.2">
      <c r="A183" s="5"/>
      <c r="B183" s="5"/>
      <c r="C183" s="5"/>
      <c r="D183" s="5"/>
      <c r="E183" s="5"/>
      <c r="F183" s="5"/>
      <c r="G183" s="5"/>
      <c r="H183" s="5"/>
      <c r="I183" s="5"/>
      <c r="J183" s="5"/>
      <c r="K183" s="5"/>
      <c r="L183" s="5"/>
      <c r="M183" s="5"/>
      <c r="N183" s="5"/>
      <c r="O183" s="5"/>
      <c r="P183" s="5"/>
      <c r="Q183" s="5"/>
      <c r="R183" s="5"/>
      <c r="S183" s="6"/>
      <c r="T183" s="6"/>
    </row>
    <row r="184" spans="1:20" x14ac:dyDescent="0.2">
      <c r="A184" s="5"/>
      <c r="B184" s="5"/>
      <c r="C184" s="5"/>
      <c r="D184" s="5"/>
      <c r="E184" s="5"/>
      <c r="F184" s="5"/>
      <c r="G184" s="5"/>
      <c r="H184" s="5"/>
      <c r="I184" s="5"/>
      <c r="J184" s="5"/>
      <c r="K184" s="5"/>
      <c r="L184" s="5"/>
      <c r="M184" s="5"/>
      <c r="N184" s="5"/>
      <c r="O184" s="5"/>
      <c r="P184" s="5"/>
      <c r="Q184" s="5"/>
      <c r="R184" s="5"/>
      <c r="S184" s="6"/>
      <c r="T184" s="6"/>
    </row>
    <row r="185" spans="1:20" x14ac:dyDescent="0.2">
      <c r="A185" s="5"/>
      <c r="B185" s="5"/>
      <c r="C185" s="5"/>
      <c r="D185" s="5"/>
      <c r="E185" s="5"/>
      <c r="F185" s="5"/>
      <c r="G185" s="5"/>
      <c r="H185" s="5"/>
      <c r="I185" s="5"/>
      <c r="J185" s="5"/>
      <c r="K185" s="5"/>
      <c r="L185" s="5"/>
      <c r="M185" s="5"/>
      <c r="N185" s="5"/>
      <c r="O185" s="5"/>
      <c r="P185" s="5"/>
      <c r="Q185" s="5"/>
      <c r="R185" s="5"/>
      <c r="S185" s="6"/>
      <c r="T185" s="6"/>
    </row>
    <row r="186" spans="1:20" x14ac:dyDescent="0.2">
      <c r="A186" s="5"/>
      <c r="B186" s="5"/>
      <c r="C186" s="5"/>
      <c r="D186" s="5"/>
      <c r="E186" s="5"/>
      <c r="F186" s="5"/>
      <c r="G186" s="5"/>
      <c r="H186" s="5"/>
      <c r="I186" s="5"/>
      <c r="J186" s="5"/>
      <c r="K186" s="5"/>
      <c r="L186" s="5"/>
      <c r="M186" s="5"/>
      <c r="N186" s="5"/>
      <c r="O186" s="5"/>
      <c r="P186" s="5"/>
      <c r="Q186" s="5"/>
      <c r="R186" s="5"/>
      <c r="S186" s="6"/>
      <c r="T186" s="6"/>
    </row>
    <row r="187" spans="1:20" x14ac:dyDescent="0.2">
      <c r="A187" s="5"/>
      <c r="B187" s="5"/>
      <c r="C187" s="5"/>
      <c r="D187" s="5"/>
      <c r="E187" s="5"/>
      <c r="F187" s="5"/>
      <c r="G187" s="5"/>
      <c r="H187" s="5"/>
      <c r="I187" s="5"/>
      <c r="J187" s="5"/>
      <c r="K187" s="5"/>
      <c r="L187" s="5"/>
      <c r="M187" s="5"/>
      <c r="N187" s="5"/>
      <c r="O187" s="5"/>
      <c r="P187" s="5"/>
      <c r="Q187" s="5"/>
      <c r="R187" s="5"/>
      <c r="S187" s="6"/>
      <c r="T187" s="6"/>
    </row>
    <row r="188" spans="1:20" x14ac:dyDescent="0.2">
      <c r="A188" s="5"/>
      <c r="B188" s="5"/>
      <c r="C188" s="5"/>
      <c r="D188" s="5"/>
      <c r="E188" s="5"/>
      <c r="F188" s="5"/>
      <c r="G188" s="5"/>
      <c r="H188" s="5"/>
      <c r="I188" s="5"/>
      <c r="J188" s="5"/>
      <c r="K188" s="5"/>
      <c r="L188" s="5"/>
      <c r="M188" s="5"/>
      <c r="N188" s="5"/>
      <c r="O188" s="5"/>
      <c r="P188" s="5"/>
      <c r="Q188" s="5"/>
      <c r="R188" s="5"/>
      <c r="S188" s="6"/>
      <c r="T188" s="6"/>
    </row>
    <row r="189" spans="1:20" x14ac:dyDescent="0.2">
      <c r="A189" s="5"/>
      <c r="B189" s="5"/>
      <c r="C189" s="5"/>
      <c r="D189" s="5"/>
      <c r="E189" s="5"/>
      <c r="F189" s="5"/>
      <c r="G189" s="5"/>
      <c r="H189" s="5"/>
      <c r="I189" s="5"/>
      <c r="J189" s="5"/>
      <c r="K189" s="5"/>
      <c r="L189" s="5"/>
      <c r="M189" s="5"/>
      <c r="N189" s="5"/>
      <c r="O189" s="5"/>
      <c r="P189" s="5"/>
      <c r="Q189" s="5"/>
      <c r="R189" s="5"/>
      <c r="S189" s="6"/>
      <c r="T189" s="6"/>
    </row>
    <row r="190" spans="1:20" x14ac:dyDescent="0.2">
      <c r="A190" s="5"/>
      <c r="B190" s="5"/>
      <c r="C190" s="5"/>
      <c r="D190" s="5"/>
      <c r="E190" s="5"/>
      <c r="F190" s="5"/>
      <c r="G190" s="5"/>
      <c r="H190" s="5"/>
      <c r="I190" s="5"/>
      <c r="J190" s="5"/>
      <c r="K190" s="5"/>
      <c r="L190" s="5"/>
      <c r="M190" s="5"/>
      <c r="N190" s="5"/>
      <c r="O190" s="5"/>
      <c r="P190" s="5"/>
      <c r="Q190" s="5"/>
      <c r="R190" s="5"/>
      <c r="S190" s="6"/>
      <c r="T190" s="6"/>
    </row>
    <row r="191" spans="1:20" x14ac:dyDescent="0.2">
      <c r="A191" s="5"/>
      <c r="B191" s="5"/>
      <c r="C191" s="5"/>
      <c r="D191" s="5"/>
      <c r="E191" s="5"/>
      <c r="F191" s="5"/>
      <c r="G191" s="5"/>
      <c r="H191" s="5"/>
      <c r="I191" s="5"/>
      <c r="J191" s="5"/>
      <c r="K191" s="5"/>
      <c r="L191" s="5"/>
      <c r="M191" s="5"/>
      <c r="N191" s="5"/>
      <c r="O191" s="5"/>
      <c r="P191" s="5"/>
      <c r="Q191" s="5"/>
      <c r="R191" s="5"/>
      <c r="S191" s="6"/>
      <c r="T191" s="6"/>
    </row>
    <row r="192" spans="1:20" x14ac:dyDescent="0.2">
      <c r="A192" s="5"/>
      <c r="B192" s="5"/>
      <c r="C192" s="5"/>
      <c r="D192" s="5"/>
      <c r="E192" s="5"/>
      <c r="F192" s="5"/>
      <c r="G192" s="5"/>
      <c r="H192" s="5"/>
      <c r="I192" s="5"/>
      <c r="J192" s="5"/>
      <c r="K192" s="5"/>
      <c r="L192" s="5"/>
      <c r="M192" s="5"/>
      <c r="N192" s="5"/>
      <c r="O192" s="5"/>
      <c r="P192" s="5"/>
      <c r="Q192" s="5"/>
      <c r="R192" s="5"/>
      <c r="S192" s="6"/>
      <c r="T192" s="6"/>
    </row>
    <row r="193" spans="1:20" x14ac:dyDescent="0.2">
      <c r="A193" s="5"/>
      <c r="B193" s="5"/>
      <c r="C193" s="5"/>
      <c r="D193" s="5"/>
      <c r="E193" s="5"/>
      <c r="F193" s="5"/>
      <c r="G193" s="5"/>
      <c r="H193" s="5"/>
      <c r="I193" s="5"/>
      <c r="J193" s="5"/>
      <c r="K193" s="5"/>
      <c r="L193" s="5"/>
      <c r="M193" s="5"/>
      <c r="N193" s="5"/>
      <c r="O193" s="5"/>
      <c r="P193" s="5"/>
      <c r="Q193" s="5"/>
      <c r="R193" s="5"/>
      <c r="S193" s="6"/>
      <c r="T193" s="6"/>
    </row>
    <row r="197" spans="1:20" x14ac:dyDescent="0.2">
      <c r="A197" s="70"/>
      <c r="B197" s="52" t="str">
        <f>AK2</f>
        <v>Target36</v>
      </c>
      <c r="C197" s="52" t="s">
        <v>88</v>
      </c>
      <c r="D197" s="14"/>
      <c r="E197" s="70"/>
      <c r="F197" s="52" t="str">
        <f>AL2</f>
        <v>Target37</v>
      </c>
      <c r="G197" s="52" t="s">
        <v>88</v>
      </c>
      <c r="H197" s="14"/>
      <c r="I197" s="70"/>
      <c r="J197" s="52" t="str">
        <f>AM2</f>
        <v>Target38</v>
      </c>
      <c r="K197" s="52" t="s">
        <v>88</v>
      </c>
      <c r="L197" s="14"/>
      <c r="M197" s="70"/>
      <c r="N197" s="52" t="str">
        <f>AN2</f>
        <v>Target39</v>
      </c>
      <c r="O197" s="52" t="s">
        <v>88</v>
      </c>
      <c r="P197" s="14"/>
      <c r="Q197" s="70"/>
      <c r="R197" s="52" t="str">
        <f>AO2</f>
        <v>Target40</v>
      </c>
      <c r="S197" s="52" t="s">
        <v>88</v>
      </c>
    </row>
    <row r="198" spans="1:20" x14ac:dyDescent="0.2">
      <c r="A198" s="52" t="s">
        <v>2</v>
      </c>
      <c r="B198" s="72" t="e">
        <f>AK4</f>
        <v>#N/A</v>
      </c>
      <c r="C198" s="56" t="e">
        <f>AK3</f>
        <v>#N/A</v>
      </c>
      <c r="D198" s="14"/>
      <c r="E198" s="52" t="s">
        <v>2</v>
      </c>
      <c r="F198" s="72" t="e">
        <f t="shared" ref="F198:F205" si="70">AL4</f>
        <v>#N/A</v>
      </c>
      <c r="G198" s="56" t="e">
        <f>AL3</f>
        <v>#N/A</v>
      </c>
      <c r="H198" s="14"/>
      <c r="I198" s="52" t="s">
        <v>2</v>
      </c>
      <c r="J198" s="72" t="e">
        <f t="shared" ref="J198:J205" si="71">AM4</f>
        <v>#N/A</v>
      </c>
      <c r="K198" s="56" t="e">
        <f>AM3</f>
        <v>#N/A</v>
      </c>
      <c r="L198" s="14"/>
      <c r="M198" s="52" t="s">
        <v>2</v>
      </c>
      <c r="N198" s="72" t="e">
        <f t="shared" ref="N198:N205" si="72">AN4</f>
        <v>#N/A</v>
      </c>
      <c r="O198" s="56" t="e">
        <f>AN3</f>
        <v>#N/A</v>
      </c>
      <c r="P198" s="14"/>
      <c r="Q198" s="52" t="s">
        <v>2</v>
      </c>
      <c r="R198" s="72" t="e">
        <f t="shared" ref="R198:R205" si="73">AO4</f>
        <v>#N/A</v>
      </c>
      <c r="S198" s="56" t="e">
        <f>AO3</f>
        <v>#N/A</v>
      </c>
    </row>
    <row r="199" spans="1:20" x14ac:dyDescent="0.2">
      <c r="A199" s="52" t="s">
        <v>3</v>
      </c>
      <c r="B199" s="72" t="e">
        <f t="shared" ref="B199:B205" si="74">AK5</f>
        <v>#N/A</v>
      </c>
      <c r="C199" s="56" t="e">
        <f t="shared" ref="C199:C204" si="75">C198/3</f>
        <v>#N/A</v>
      </c>
      <c r="D199" s="14"/>
      <c r="E199" s="52" t="s">
        <v>3</v>
      </c>
      <c r="F199" s="72" t="e">
        <f t="shared" si="70"/>
        <v>#N/A</v>
      </c>
      <c r="G199" s="56" t="e">
        <f t="shared" ref="G199:G204" si="76">G198/3</f>
        <v>#N/A</v>
      </c>
      <c r="H199" s="14"/>
      <c r="I199" s="52" t="s">
        <v>3</v>
      </c>
      <c r="J199" s="72" t="e">
        <f t="shared" si="71"/>
        <v>#N/A</v>
      </c>
      <c r="K199" s="56" t="e">
        <f t="shared" ref="K199:K204" si="77">K198/3</f>
        <v>#N/A</v>
      </c>
      <c r="L199" s="14"/>
      <c r="M199" s="52" t="s">
        <v>3</v>
      </c>
      <c r="N199" s="72" t="e">
        <f t="shared" si="72"/>
        <v>#N/A</v>
      </c>
      <c r="O199" s="56" t="e">
        <f t="shared" ref="O199:O204" si="78">O198/3</f>
        <v>#N/A</v>
      </c>
      <c r="P199" s="14"/>
      <c r="Q199" s="52" t="s">
        <v>3</v>
      </c>
      <c r="R199" s="72" t="e">
        <f t="shared" si="73"/>
        <v>#N/A</v>
      </c>
      <c r="S199" s="56" t="e">
        <f t="shared" ref="S199:S204" si="79">S198/3</f>
        <v>#N/A</v>
      </c>
    </row>
    <row r="200" spans="1:20" x14ac:dyDescent="0.2">
      <c r="A200" s="52" t="s">
        <v>4</v>
      </c>
      <c r="B200" s="72" t="e">
        <f t="shared" si="74"/>
        <v>#N/A</v>
      </c>
      <c r="C200" s="56" t="e">
        <f t="shared" si="75"/>
        <v>#N/A</v>
      </c>
      <c r="D200" s="14"/>
      <c r="E200" s="52" t="s">
        <v>4</v>
      </c>
      <c r="F200" s="72" t="e">
        <f t="shared" si="70"/>
        <v>#N/A</v>
      </c>
      <c r="G200" s="56" t="e">
        <f t="shared" si="76"/>
        <v>#N/A</v>
      </c>
      <c r="H200" s="14"/>
      <c r="I200" s="52" t="s">
        <v>4</v>
      </c>
      <c r="J200" s="72" t="e">
        <f t="shared" si="71"/>
        <v>#N/A</v>
      </c>
      <c r="K200" s="56" t="e">
        <f t="shared" si="77"/>
        <v>#N/A</v>
      </c>
      <c r="L200" s="14"/>
      <c r="M200" s="52" t="s">
        <v>4</v>
      </c>
      <c r="N200" s="72" t="e">
        <f t="shared" si="72"/>
        <v>#N/A</v>
      </c>
      <c r="O200" s="56" t="e">
        <f t="shared" si="78"/>
        <v>#N/A</v>
      </c>
      <c r="P200" s="14"/>
      <c r="Q200" s="52" t="s">
        <v>4</v>
      </c>
      <c r="R200" s="72" t="e">
        <f t="shared" si="73"/>
        <v>#N/A</v>
      </c>
      <c r="S200" s="56" t="e">
        <f t="shared" si="79"/>
        <v>#N/A</v>
      </c>
    </row>
    <row r="201" spans="1:20" x14ac:dyDescent="0.2">
      <c r="A201" s="52" t="s">
        <v>5</v>
      </c>
      <c r="B201" s="72" t="e">
        <f t="shared" si="74"/>
        <v>#N/A</v>
      </c>
      <c r="C201" s="56" t="e">
        <f t="shared" si="75"/>
        <v>#N/A</v>
      </c>
      <c r="D201" s="14"/>
      <c r="E201" s="52" t="s">
        <v>5</v>
      </c>
      <c r="F201" s="72" t="e">
        <f t="shared" si="70"/>
        <v>#N/A</v>
      </c>
      <c r="G201" s="56" t="e">
        <f t="shared" si="76"/>
        <v>#N/A</v>
      </c>
      <c r="H201" s="14"/>
      <c r="I201" s="52" t="s">
        <v>5</v>
      </c>
      <c r="J201" s="72" t="e">
        <f t="shared" si="71"/>
        <v>#N/A</v>
      </c>
      <c r="K201" s="56" t="e">
        <f t="shared" si="77"/>
        <v>#N/A</v>
      </c>
      <c r="L201" s="14"/>
      <c r="M201" s="52" t="s">
        <v>5</v>
      </c>
      <c r="N201" s="72" t="e">
        <f t="shared" si="72"/>
        <v>#N/A</v>
      </c>
      <c r="O201" s="56" t="e">
        <f t="shared" si="78"/>
        <v>#N/A</v>
      </c>
      <c r="P201" s="14"/>
      <c r="Q201" s="52" t="s">
        <v>5</v>
      </c>
      <c r="R201" s="72" t="e">
        <f t="shared" si="73"/>
        <v>#N/A</v>
      </c>
      <c r="S201" s="56" t="e">
        <f t="shared" si="79"/>
        <v>#N/A</v>
      </c>
    </row>
    <row r="202" spans="1:20" x14ac:dyDescent="0.2">
      <c r="A202" s="52" t="s">
        <v>6</v>
      </c>
      <c r="B202" s="72" t="e">
        <f t="shared" si="74"/>
        <v>#N/A</v>
      </c>
      <c r="C202" s="56" t="e">
        <f t="shared" si="75"/>
        <v>#N/A</v>
      </c>
      <c r="D202" s="57"/>
      <c r="E202" s="52" t="s">
        <v>6</v>
      </c>
      <c r="F202" s="72" t="e">
        <f t="shared" si="70"/>
        <v>#N/A</v>
      </c>
      <c r="G202" s="56" t="e">
        <f t="shared" si="76"/>
        <v>#N/A</v>
      </c>
      <c r="H202" s="57"/>
      <c r="I202" s="52" t="s">
        <v>6</v>
      </c>
      <c r="J202" s="72" t="e">
        <f t="shared" si="71"/>
        <v>#N/A</v>
      </c>
      <c r="K202" s="56" t="e">
        <f t="shared" si="77"/>
        <v>#N/A</v>
      </c>
      <c r="L202" s="57"/>
      <c r="M202" s="52" t="s">
        <v>6</v>
      </c>
      <c r="N202" s="72" t="e">
        <f t="shared" si="72"/>
        <v>#N/A</v>
      </c>
      <c r="O202" s="56" t="e">
        <f t="shared" si="78"/>
        <v>#N/A</v>
      </c>
      <c r="P202" s="57"/>
      <c r="Q202" s="52" t="s">
        <v>6</v>
      </c>
      <c r="R202" s="72" t="e">
        <f t="shared" si="73"/>
        <v>#N/A</v>
      </c>
      <c r="S202" s="56" t="e">
        <f t="shared" si="79"/>
        <v>#N/A</v>
      </c>
      <c r="T202" s="6"/>
    </row>
    <row r="203" spans="1:20" x14ac:dyDescent="0.2">
      <c r="A203" s="52" t="s">
        <v>7</v>
      </c>
      <c r="B203" s="72" t="e">
        <f t="shared" si="74"/>
        <v>#N/A</v>
      </c>
      <c r="C203" s="56" t="e">
        <f t="shared" si="75"/>
        <v>#N/A</v>
      </c>
      <c r="D203" s="57"/>
      <c r="E203" s="52" t="s">
        <v>7</v>
      </c>
      <c r="F203" s="72" t="e">
        <f t="shared" si="70"/>
        <v>#N/A</v>
      </c>
      <c r="G203" s="56" t="e">
        <f t="shared" si="76"/>
        <v>#N/A</v>
      </c>
      <c r="H203" s="57"/>
      <c r="I203" s="52" t="s">
        <v>7</v>
      </c>
      <c r="J203" s="72" t="e">
        <f t="shared" si="71"/>
        <v>#N/A</v>
      </c>
      <c r="K203" s="56" t="e">
        <f t="shared" si="77"/>
        <v>#N/A</v>
      </c>
      <c r="L203" s="57"/>
      <c r="M203" s="52" t="s">
        <v>7</v>
      </c>
      <c r="N203" s="72" t="e">
        <f t="shared" si="72"/>
        <v>#N/A</v>
      </c>
      <c r="O203" s="56" t="e">
        <f t="shared" si="78"/>
        <v>#N/A</v>
      </c>
      <c r="P203" s="57"/>
      <c r="Q203" s="52" t="s">
        <v>7</v>
      </c>
      <c r="R203" s="72" t="e">
        <f t="shared" si="73"/>
        <v>#N/A</v>
      </c>
      <c r="S203" s="56" t="e">
        <f t="shared" si="79"/>
        <v>#N/A</v>
      </c>
      <c r="T203" s="6"/>
    </row>
    <row r="204" spans="1:20" x14ac:dyDescent="0.2">
      <c r="A204" s="52" t="s">
        <v>8</v>
      </c>
      <c r="B204" s="72" t="e">
        <f t="shared" si="74"/>
        <v>#N/A</v>
      </c>
      <c r="C204" s="56" t="e">
        <f t="shared" si="75"/>
        <v>#N/A</v>
      </c>
      <c r="D204" s="57"/>
      <c r="E204" s="52" t="s">
        <v>8</v>
      </c>
      <c r="F204" s="72" t="e">
        <f t="shared" si="70"/>
        <v>#N/A</v>
      </c>
      <c r="G204" s="56" t="e">
        <f t="shared" si="76"/>
        <v>#N/A</v>
      </c>
      <c r="H204" s="57"/>
      <c r="I204" s="52" t="s">
        <v>8</v>
      </c>
      <c r="J204" s="72" t="e">
        <f t="shared" si="71"/>
        <v>#N/A</v>
      </c>
      <c r="K204" s="56" t="e">
        <f t="shared" si="77"/>
        <v>#N/A</v>
      </c>
      <c r="L204" s="57"/>
      <c r="M204" s="52" t="s">
        <v>8</v>
      </c>
      <c r="N204" s="72" t="e">
        <f t="shared" si="72"/>
        <v>#N/A</v>
      </c>
      <c r="O204" s="56" t="e">
        <f t="shared" si="78"/>
        <v>#N/A</v>
      </c>
      <c r="P204" s="57"/>
      <c r="Q204" s="52" t="s">
        <v>8</v>
      </c>
      <c r="R204" s="72" t="e">
        <f t="shared" si="73"/>
        <v>#N/A</v>
      </c>
      <c r="S204" s="56" t="e">
        <f t="shared" si="79"/>
        <v>#N/A</v>
      </c>
      <c r="T204" s="6"/>
    </row>
    <row r="205" spans="1:20" x14ac:dyDescent="0.2">
      <c r="A205" s="64" t="s">
        <v>9</v>
      </c>
      <c r="B205" s="72" t="e">
        <f t="shared" si="74"/>
        <v>#N/A</v>
      </c>
      <c r="C205" s="63">
        <v>0</v>
      </c>
      <c r="D205" s="57"/>
      <c r="E205" s="64" t="s">
        <v>9</v>
      </c>
      <c r="F205" s="72" t="e">
        <f t="shared" si="70"/>
        <v>#N/A</v>
      </c>
      <c r="G205" s="63">
        <v>0</v>
      </c>
      <c r="H205" s="57"/>
      <c r="I205" s="64" t="s">
        <v>9</v>
      </c>
      <c r="J205" s="72" t="e">
        <f t="shared" si="71"/>
        <v>#N/A</v>
      </c>
      <c r="K205" s="63">
        <v>0</v>
      </c>
      <c r="L205" s="57"/>
      <c r="M205" s="64" t="s">
        <v>9</v>
      </c>
      <c r="N205" s="72" t="e">
        <f t="shared" si="72"/>
        <v>#N/A</v>
      </c>
      <c r="O205" s="63">
        <v>0</v>
      </c>
      <c r="P205" s="57"/>
      <c r="Q205" s="64" t="s">
        <v>9</v>
      </c>
      <c r="R205" s="72" t="e">
        <f t="shared" si="73"/>
        <v>#N/A</v>
      </c>
      <c r="S205" s="63">
        <v>0</v>
      </c>
      <c r="T205" s="6"/>
    </row>
    <row r="206" spans="1:20" x14ac:dyDescent="0.2">
      <c r="A206" s="5"/>
      <c r="B206" s="5"/>
      <c r="C206" s="5"/>
      <c r="D206" s="5"/>
      <c r="E206" s="5"/>
      <c r="F206" s="5"/>
      <c r="G206" s="5"/>
      <c r="H206" s="5"/>
      <c r="I206" s="5"/>
      <c r="J206" s="5"/>
      <c r="K206" s="5"/>
      <c r="L206" s="5"/>
      <c r="M206" s="5"/>
      <c r="N206" s="5"/>
      <c r="O206" s="5"/>
      <c r="P206" s="5"/>
      <c r="Q206" s="5"/>
      <c r="R206" s="5"/>
      <c r="S206" s="6"/>
      <c r="T206" s="6"/>
    </row>
    <row r="207" spans="1:20" x14ac:dyDescent="0.2">
      <c r="A207" s="5"/>
      <c r="B207" s="5"/>
      <c r="C207" s="5"/>
      <c r="D207" s="5"/>
      <c r="E207" s="5"/>
      <c r="F207" s="5"/>
      <c r="G207" s="5"/>
      <c r="H207" s="5"/>
      <c r="I207" s="5"/>
      <c r="J207" s="5"/>
      <c r="K207" s="5"/>
      <c r="L207" s="5"/>
      <c r="M207" s="5"/>
      <c r="N207" s="5"/>
      <c r="O207" s="5"/>
      <c r="P207" s="5"/>
      <c r="Q207" s="5"/>
      <c r="R207" s="5"/>
      <c r="S207" s="6"/>
      <c r="T207" s="6"/>
    </row>
    <row r="208" spans="1:20" x14ac:dyDescent="0.2">
      <c r="A208" s="5"/>
      <c r="B208" s="5"/>
      <c r="C208" s="5"/>
      <c r="D208" s="5"/>
      <c r="E208" s="5"/>
      <c r="F208" s="5"/>
      <c r="G208" s="5"/>
      <c r="H208" s="5"/>
      <c r="I208" s="5"/>
      <c r="J208" s="5"/>
      <c r="K208" s="5"/>
      <c r="L208" s="5"/>
      <c r="M208" s="5"/>
      <c r="N208" s="5"/>
      <c r="O208" s="5"/>
      <c r="P208" s="5"/>
      <c r="Q208" s="5"/>
      <c r="R208" s="5"/>
      <c r="S208" s="6"/>
      <c r="T208" s="6"/>
    </row>
    <row r="209" spans="1:20" x14ac:dyDescent="0.2">
      <c r="A209" s="5"/>
      <c r="B209" s="5"/>
      <c r="C209" s="5"/>
      <c r="D209" s="5"/>
      <c r="E209" s="5"/>
      <c r="F209" s="5"/>
      <c r="G209" s="5"/>
      <c r="H209" s="5"/>
      <c r="I209" s="5"/>
      <c r="J209" s="5"/>
      <c r="K209" s="5"/>
      <c r="L209" s="5"/>
      <c r="M209" s="5"/>
      <c r="N209" s="5"/>
      <c r="O209" s="5"/>
      <c r="P209" s="5"/>
      <c r="Q209" s="5"/>
      <c r="R209" s="5"/>
      <c r="S209" s="6"/>
      <c r="T209" s="6"/>
    </row>
    <row r="210" spans="1:20" x14ac:dyDescent="0.2">
      <c r="A210" s="5"/>
      <c r="B210" s="5"/>
      <c r="C210" s="5"/>
      <c r="D210" s="5"/>
      <c r="E210" s="5"/>
      <c r="F210" s="5"/>
      <c r="G210" s="5"/>
      <c r="H210" s="5"/>
      <c r="I210" s="5"/>
      <c r="J210" s="5"/>
      <c r="K210" s="5"/>
      <c r="L210" s="5"/>
      <c r="M210" s="5"/>
      <c r="N210" s="5"/>
      <c r="O210" s="5"/>
      <c r="P210" s="5"/>
      <c r="Q210" s="5"/>
      <c r="R210" s="5"/>
      <c r="S210" s="6"/>
      <c r="T210" s="6"/>
    </row>
    <row r="211" spans="1:20" x14ac:dyDescent="0.2">
      <c r="A211" s="5"/>
      <c r="B211" s="5"/>
      <c r="C211" s="5"/>
      <c r="D211" s="5"/>
      <c r="E211" s="5"/>
      <c r="F211" s="5"/>
      <c r="G211" s="5"/>
      <c r="H211" s="5"/>
      <c r="I211" s="5"/>
      <c r="J211" s="5"/>
      <c r="K211" s="5"/>
      <c r="L211" s="5"/>
      <c r="M211" s="5"/>
      <c r="N211" s="5"/>
      <c r="O211" s="5"/>
      <c r="P211" s="5"/>
      <c r="Q211" s="5"/>
      <c r="R211" s="5"/>
      <c r="S211" s="6"/>
      <c r="T211" s="6"/>
    </row>
    <row r="212" spans="1:20" x14ac:dyDescent="0.2">
      <c r="A212" s="5"/>
      <c r="B212" s="5"/>
      <c r="C212" s="5"/>
      <c r="D212" s="5"/>
      <c r="E212" s="5"/>
      <c r="F212" s="5"/>
      <c r="G212" s="5"/>
      <c r="H212" s="5"/>
      <c r="I212" s="5"/>
      <c r="J212" s="5"/>
      <c r="K212" s="5"/>
      <c r="L212" s="5"/>
      <c r="M212" s="5"/>
      <c r="N212" s="5"/>
      <c r="O212" s="5"/>
      <c r="P212" s="5"/>
      <c r="Q212" s="5"/>
      <c r="R212" s="5"/>
      <c r="S212" s="6"/>
      <c r="T212" s="6"/>
    </row>
    <row r="213" spans="1:20" x14ac:dyDescent="0.2">
      <c r="A213" s="5"/>
      <c r="B213" s="5"/>
      <c r="C213" s="5"/>
      <c r="D213" s="5"/>
      <c r="E213" s="5"/>
      <c r="F213" s="5"/>
      <c r="G213" s="5"/>
      <c r="H213" s="5"/>
      <c r="I213" s="5"/>
      <c r="J213" s="5"/>
      <c r="K213" s="5"/>
      <c r="L213" s="5"/>
      <c r="M213" s="5"/>
      <c r="N213" s="5"/>
      <c r="O213" s="5"/>
      <c r="P213" s="5"/>
      <c r="Q213" s="5"/>
      <c r="R213" s="5"/>
      <c r="S213" s="6"/>
      <c r="T213" s="6"/>
    </row>
    <row r="214" spans="1:20" x14ac:dyDescent="0.2">
      <c r="A214" s="5"/>
      <c r="B214" s="5"/>
      <c r="C214" s="5"/>
      <c r="D214" s="5"/>
      <c r="E214" s="5"/>
      <c r="F214" s="5"/>
      <c r="G214" s="5"/>
      <c r="H214" s="5"/>
      <c r="I214" s="5"/>
      <c r="J214" s="5"/>
      <c r="K214" s="5"/>
      <c r="L214" s="5"/>
      <c r="M214" s="5"/>
      <c r="N214" s="5"/>
      <c r="O214" s="5"/>
      <c r="P214" s="5"/>
      <c r="Q214" s="5"/>
      <c r="R214" s="5"/>
      <c r="S214" s="6"/>
      <c r="T214" s="6"/>
    </row>
    <row r="215" spans="1:20" x14ac:dyDescent="0.2">
      <c r="A215" s="5"/>
      <c r="B215" s="5"/>
      <c r="C215" s="5"/>
      <c r="D215" s="5"/>
      <c r="E215" s="5"/>
      <c r="F215" s="5"/>
      <c r="G215" s="5"/>
      <c r="H215" s="5"/>
      <c r="I215" s="5"/>
      <c r="J215" s="5"/>
      <c r="K215" s="5"/>
      <c r="L215" s="5"/>
      <c r="M215" s="5"/>
      <c r="N215" s="5"/>
      <c r="O215" s="5"/>
      <c r="P215" s="5"/>
      <c r="Q215" s="5"/>
      <c r="R215" s="5"/>
      <c r="S215" s="6"/>
      <c r="T215" s="6"/>
    </row>
    <row r="216" spans="1:20" x14ac:dyDescent="0.2">
      <c r="A216" s="5"/>
      <c r="B216" s="5"/>
      <c r="C216" s="5"/>
      <c r="D216" s="5"/>
      <c r="E216" s="5"/>
      <c r="F216" s="5"/>
      <c r="G216" s="5"/>
      <c r="H216" s="5"/>
      <c r="I216" s="5"/>
      <c r="J216" s="5"/>
      <c r="K216" s="5"/>
      <c r="L216" s="5"/>
      <c r="M216" s="5"/>
      <c r="N216" s="5"/>
      <c r="O216" s="5"/>
      <c r="P216" s="5"/>
      <c r="Q216" s="5"/>
      <c r="R216" s="5"/>
      <c r="S216" s="6"/>
      <c r="T216" s="6"/>
    </row>
    <row r="217" spans="1:20" x14ac:dyDescent="0.2">
      <c r="A217" s="5"/>
      <c r="B217" s="5"/>
      <c r="C217" s="5"/>
      <c r="D217" s="5"/>
      <c r="E217" s="5"/>
      <c r="F217" s="5"/>
      <c r="G217" s="5"/>
      <c r="H217" s="5"/>
      <c r="I217" s="5"/>
      <c r="J217" s="5"/>
      <c r="K217" s="5"/>
      <c r="L217" s="5"/>
      <c r="M217" s="5"/>
      <c r="N217" s="5"/>
      <c r="O217" s="5"/>
      <c r="P217" s="5"/>
      <c r="Q217" s="5"/>
      <c r="R217" s="5"/>
      <c r="S217" s="6"/>
      <c r="T217" s="6"/>
    </row>
    <row r="218" spans="1:20" x14ac:dyDescent="0.2">
      <c r="A218" s="5"/>
      <c r="B218" s="5"/>
      <c r="C218" s="5"/>
      <c r="D218" s="5"/>
      <c r="E218" s="5"/>
      <c r="F218" s="5"/>
      <c r="G218" s="5"/>
      <c r="H218" s="5"/>
      <c r="I218" s="5"/>
      <c r="J218" s="5"/>
      <c r="K218" s="5"/>
      <c r="L218" s="5"/>
      <c r="M218" s="5"/>
      <c r="N218" s="5"/>
      <c r="O218" s="5"/>
      <c r="P218" s="5"/>
      <c r="Q218" s="5"/>
      <c r="R218" s="5"/>
      <c r="S218" s="6"/>
      <c r="T218" s="6"/>
    </row>
    <row r="219" spans="1:20" x14ac:dyDescent="0.2">
      <c r="A219" s="5"/>
      <c r="B219" s="5"/>
      <c r="C219" s="5"/>
      <c r="D219" s="5"/>
      <c r="E219" s="5"/>
      <c r="F219" s="5"/>
      <c r="G219" s="5"/>
      <c r="H219" s="5"/>
      <c r="I219" s="5"/>
      <c r="J219" s="5"/>
      <c r="K219" s="5"/>
      <c r="L219" s="5"/>
      <c r="M219" s="5"/>
      <c r="N219" s="5"/>
      <c r="O219" s="5"/>
      <c r="P219" s="5"/>
      <c r="Q219" s="5"/>
      <c r="R219" s="5"/>
      <c r="S219" s="6"/>
      <c r="T219" s="6"/>
    </row>
  </sheetData>
  <sheetProtection algorithmName="SHA-512" hashValue="CqQr1jw49SzB6qVVC9pBV6Vpn3yUlpvGKjdql+iAo8XRnWBWCl7OLLjBsyBUfzoV/LN2mD8Ps7wUlsLg/7WJSg==" saltValue="m4zbm4YBTEYI65S2HluaJw==" spinCount="100000" sheet="1" formatColumns="0" formatRows="0" pivotTables="0"/>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A29FB-9506-43F8-95BA-AA1F8D1A5EF8}">
  <sheetPr codeName="Sheet6"/>
  <dimension ref="A1:AO226"/>
  <sheetViews>
    <sheetView zoomScaleNormal="100" workbookViewId="0"/>
  </sheetViews>
  <sheetFormatPr defaultRowHeight="12.75" x14ac:dyDescent="0.2"/>
  <cols>
    <col min="1" max="1" width="21.5703125" style="120" customWidth="1"/>
    <col min="2" max="10" width="15.7109375" style="119" customWidth="1"/>
    <col min="11" max="41" width="15.7109375" style="120" customWidth="1"/>
    <col min="42" max="42" width="13.7109375" style="120" customWidth="1"/>
    <col min="43" max="16384" width="9.140625" style="120"/>
  </cols>
  <sheetData>
    <row r="1" spans="1:41" x14ac:dyDescent="0.2">
      <c r="A1" s="118"/>
    </row>
    <row r="2" spans="1:41" x14ac:dyDescent="0.2">
      <c r="A2" s="121" t="s">
        <v>89</v>
      </c>
    </row>
    <row r="3" spans="1:41" x14ac:dyDescent="0.2">
      <c r="A3" s="122" t="s">
        <v>0</v>
      </c>
      <c r="B3" s="37" t="str">
        <f>'Selected Standards'!B3</f>
        <v>Target01</v>
      </c>
      <c r="C3" s="37" t="str">
        <f>'Selected Standards'!C3</f>
        <v>Target02</v>
      </c>
      <c r="D3" s="37" t="str">
        <f>'Selected Standards'!D3</f>
        <v>Target03</v>
      </c>
      <c r="E3" s="37" t="str">
        <f>'Selected Standards'!E3</f>
        <v>Target04</v>
      </c>
      <c r="F3" s="37" t="str">
        <f>'Selected Standards'!F3</f>
        <v>Target05</v>
      </c>
      <c r="G3" s="37" t="str">
        <f>'Selected Standards'!G3</f>
        <v>Target06</v>
      </c>
      <c r="H3" s="37" t="str">
        <f>'Selected Standards'!H3</f>
        <v>Target07</v>
      </c>
      <c r="I3" s="37" t="str">
        <f>'Selected Standards'!I3</f>
        <v>Target08</v>
      </c>
      <c r="J3" s="37" t="str">
        <f>'Selected Standards'!J3</f>
        <v>Target09</v>
      </c>
      <c r="K3" s="37" t="str">
        <f>'Selected Standards'!K3</f>
        <v>Target10</v>
      </c>
      <c r="L3" s="37" t="str">
        <f>'Selected Standards'!L3</f>
        <v>Target11</v>
      </c>
      <c r="M3" s="37" t="str">
        <f>'Selected Standards'!M3</f>
        <v>Target12</v>
      </c>
      <c r="N3" s="37" t="str">
        <f>'Selected Standards'!N3</f>
        <v>Target13</v>
      </c>
      <c r="O3" s="37" t="str">
        <f>'Selected Standards'!O3</f>
        <v>Target14</v>
      </c>
      <c r="P3" s="37" t="str">
        <f>'Selected Standards'!P3</f>
        <v>Target15</v>
      </c>
      <c r="Q3" s="37" t="str">
        <f>'Selected Standards'!Q3</f>
        <v>Target16</v>
      </c>
      <c r="R3" s="37" t="str">
        <f>'Selected Standards'!R3</f>
        <v>Target17</v>
      </c>
      <c r="S3" s="37" t="str">
        <f>'Selected Standards'!S3</f>
        <v>Target18</v>
      </c>
      <c r="T3" s="37" t="str">
        <f>'Selected Standards'!T3</f>
        <v>Target19</v>
      </c>
      <c r="U3" s="37" t="str">
        <f>'Selected Standards'!U3</f>
        <v>Target20</v>
      </c>
      <c r="V3" s="37" t="str">
        <f>'Selected Standards'!V3</f>
        <v>Target21</v>
      </c>
      <c r="W3" s="37" t="str">
        <f>'Selected Standards'!W3</f>
        <v>Target22</v>
      </c>
      <c r="X3" s="37" t="str">
        <f>'Selected Standards'!X3</f>
        <v>Target23</v>
      </c>
      <c r="Y3" s="37" t="str">
        <f>'Selected Standards'!Y3</f>
        <v>Target24</v>
      </c>
      <c r="Z3" s="37" t="str">
        <f>'Selected Standards'!Z3</f>
        <v>Target25</v>
      </c>
      <c r="AA3" s="37" t="str">
        <f>'Selected Standards'!AA3</f>
        <v>Target26</v>
      </c>
      <c r="AB3" s="37" t="str">
        <f>'Selected Standards'!AB3</f>
        <v>Target27</v>
      </c>
      <c r="AC3" s="37" t="str">
        <f>'Selected Standards'!AC3</f>
        <v>Target28</v>
      </c>
      <c r="AD3" s="37" t="str">
        <f>'Selected Standards'!AD3</f>
        <v>Target29</v>
      </c>
      <c r="AE3" s="37" t="str">
        <f>'Selected Standards'!AE3</f>
        <v>Target30</v>
      </c>
      <c r="AF3" s="37" t="str">
        <f>'Selected Standards'!AF3</f>
        <v>Target31</v>
      </c>
      <c r="AG3" s="37" t="str">
        <f>'Selected Standards'!AG3</f>
        <v>Target32</v>
      </c>
      <c r="AH3" s="37" t="str">
        <f>'Selected Standards'!AH3</f>
        <v>Target33</v>
      </c>
      <c r="AI3" s="37" t="str">
        <f>'Selected Standards'!AI3</f>
        <v>Target34</v>
      </c>
      <c r="AJ3" s="37" t="str">
        <f>'Selected Standards'!AJ3</f>
        <v>Target35</v>
      </c>
      <c r="AK3" s="37" t="str">
        <f>'Selected Standards'!AK3</f>
        <v>Target36</v>
      </c>
      <c r="AL3" s="37" t="str">
        <f>'Selected Standards'!AL3</f>
        <v>Target37</v>
      </c>
      <c r="AM3" s="37" t="str">
        <f>'Selected Standards'!AM3</f>
        <v>Target38</v>
      </c>
      <c r="AN3" s="37" t="str">
        <f>'Selected Standards'!AN3</f>
        <v>Target39</v>
      </c>
      <c r="AO3" s="37" t="str">
        <f>'Selected Standards'!AO3</f>
        <v>Target40</v>
      </c>
    </row>
    <row r="4" spans="1:41" x14ac:dyDescent="0.2">
      <c r="A4" s="38" t="s">
        <v>90</v>
      </c>
      <c r="B4" s="42"/>
      <c r="C4" s="43"/>
      <c r="D4" s="43"/>
      <c r="E4" s="43"/>
      <c r="F4" s="43"/>
      <c r="G4" s="43"/>
      <c r="H4" s="43"/>
      <c r="I4" s="43"/>
      <c r="J4" s="43"/>
      <c r="K4" s="43"/>
      <c r="L4" s="42"/>
      <c r="M4" s="43"/>
      <c r="N4" s="43"/>
      <c r="O4" s="43"/>
      <c r="P4" s="43"/>
      <c r="Q4" s="43"/>
      <c r="R4" s="43"/>
      <c r="S4" s="43"/>
      <c r="T4" s="43"/>
      <c r="U4" s="43"/>
      <c r="V4" s="42"/>
      <c r="W4" s="43"/>
      <c r="X4" s="43"/>
      <c r="Y4" s="43"/>
      <c r="Z4" s="43"/>
      <c r="AA4" s="43"/>
      <c r="AB4" s="43"/>
      <c r="AC4" s="43"/>
      <c r="AD4" s="43"/>
      <c r="AE4" s="43"/>
      <c r="AF4" s="42"/>
      <c r="AG4" s="43"/>
      <c r="AH4" s="43"/>
      <c r="AI4" s="43"/>
      <c r="AJ4" s="43"/>
      <c r="AK4" s="43"/>
      <c r="AL4" s="43"/>
      <c r="AM4" s="43"/>
      <c r="AN4" s="43"/>
      <c r="AO4" s="43"/>
    </row>
    <row r="5" spans="1:41" x14ac:dyDescent="0.2">
      <c r="A5" s="38" t="s">
        <v>91</v>
      </c>
      <c r="B5" s="42"/>
      <c r="C5" s="43"/>
      <c r="D5" s="43"/>
      <c r="E5" s="43"/>
      <c r="F5" s="43"/>
      <c r="G5" s="43"/>
      <c r="H5" s="43"/>
      <c r="I5" s="43"/>
      <c r="J5" s="43"/>
      <c r="K5" s="43"/>
      <c r="L5" s="42"/>
      <c r="M5" s="43"/>
      <c r="N5" s="43"/>
      <c r="O5" s="43"/>
      <c r="P5" s="43"/>
      <c r="Q5" s="43"/>
      <c r="R5" s="43"/>
      <c r="S5" s="43"/>
      <c r="T5" s="43"/>
      <c r="U5" s="43"/>
      <c r="V5" s="42"/>
      <c r="W5" s="43"/>
      <c r="X5" s="43"/>
      <c r="Y5" s="43"/>
      <c r="Z5" s="43"/>
      <c r="AA5" s="43"/>
      <c r="AB5" s="43"/>
      <c r="AC5" s="43"/>
      <c r="AD5" s="43"/>
      <c r="AE5" s="43"/>
      <c r="AF5" s="42"/>
      <c r="AG5" s="43"/>
      <c r="AH5" s="43"/>
      <c r="AI5" s="43"/>
      <c r="AJ5" s="43"/>
      <c r="AK5" s="43"/>
      <c r="AL5" s="43"/>
      <c r="AM5" s="43"/>
      <c r="AN5" s="43"/>
      <c r="AO5" s="43"/>
    </row>
    <row r="6" spans="1:41" x14ac:dyDescent="0.2">
      <c r="A6" s="38" t="s">
        <v>92</v>
      </c>
      <c r="B6" s="42"/>
      <c r="C6" s="43"/>
      <c r="D6" s="43"/>
      <c r="E6" s="43"/>
      <c r="F6" s="43"/>
      <c r="G6" s="43"/>
      <c r="H6" s="43"/>
      <c r="I6" s="43"/>
      <c r="J6" s="43"/>
      <c r="K6" s="43"/>
      <c r="L6" s="42"/>
      <c r="M6" s="43"/>
      <c r="N6" s="43"/>
      <c r="O6" s="43"/>
      <c r="P6" s="43"/>
      <c r="Q6" s="43"/>
      <c r="R6" s="43"/>
      <c r="S6" s="43"/>
      <c r="T6" s="43"/>
      <c r="U6" s="43"/>
      <c r="V6" s="42"/>
      <c r="W6" s="43"/>
      <c r="X6" s="43"/>
      <c r="Y6" s="43"/>
      <c r="Z6" s="43"/>
      <c r="AA6" s="43"/>
      <c r="AB6" s="43"/>
      <c r="AC6" s="43"/>
      <c r="AD6" s="43"/>
      <c r="AE6" s="43"/>
      <c r="AF6" s="42"/>
      <c r="AG6" s="43"/>
      <c r="AH6" s="43"/>
      <c r="AI6" s="43"/>
      <c r="AJ6" s="43"/>
      <c r="AK6" s="43"/>
      <c r="AL6" s="43"/>
      <c r="AM6" s="43"/>
      <c r="AN6" s="43"/>
      <c r="AO6" s="43"/>
    </row>
    <row r="7" spans="1:41" x14ac:dyDescent="0.2">
      <c r="A7" s="38" t="s">
        <v>93</v>
      </c>
      <c r="B7" s="42"/>
      <c r="C7" s="43"/>
      <c r="D7" s="43"/>
      <c r="E7" s="43"/>
      <c r="F7" s="43"/>
      <c r="G7" s="43"/>
      <c r="H7" s="43"/>
      <c r="I7" s="43"/>
      <c r="J7" s="43"/>
      <c r="K7" s="43"/>
      <c r="L7" s="42"/>
      <c r="M7" s="43"/>
      <c r="N7" s="43"/>
      <c r="O7" s="43"/>
      <c r="P7" s="43"/>
      <c r="Q7" s="43"/>
      <c r="R7" s="43"/>
      <c r="S7" s="43"/>
      <c r="T7" s="43"/>
      <c r="U7" s="43"/>
      <c r="V7" s="42"/>
      <c r="W7" s="43"/>
      <c r="X7" s="43"/>
      <c r="Y7" s="43"/>
      <c r="Z7" s="43"/>
      <c r="AA7" s="43"/>
      <c r="AB7" s="43"/>
      <c r="AC7" s="43"/>
      <c r="AD7" s="43"/>
      <c r="AE7" s="43"/>
      <c r="AF7" s="42"/>
      <c r="AG7" s="43"/>
      <c r="AH7" s="43"/>
      <c r="AI7" s="43"/>
      <c r="AJ7" s="43"/>
      <c r="AK7" s="43"/>
      <c r="AL7" s="43"/>
      <c r="AM7" s="43"/>
      <c r="AN7" s="43"/>
      <c r="AO7" s="43"/>
    </row>
    <row r="8" spans="1:41" x14ac:dyDescent="0.2">
      <c r="A8" s="38" t="s">
        <v>94</v>
      </c>
      <c r="B8" s="42"/>
      <c r="C8" s="43"/>
      <c r="D8" s="43"/>
      <c r="E8" s="43"/>
      <c r="F8" s="43"/>
      <c r="G8" s="43"/>
      <c r="H8" s="43"/>
      <c r="I8" s="43"/>
      <c r="J8" s="43"/>
      <c r="K8" s="43"/>
      <c r="L8" s="42"/>
      <c r="M8" s="43"/>
      <c r="N8" s="43"/>
      <c r="O8" s="43"/>
      <c r="P8" s="43"/>
      <c r="Q8" s="43"/>
      <c r="R8" s="43"/>
      <c r="S8" s="43"/>
      <c r="T8" s="43"/>
      <c r="U8" s="43"/>
      <c r="V8" s="42"/>
      <c r="W8" s="43"/>
      <c r="X8" s="43"/>
      <c r="Y8" s="43"/>
      <c r="Z8" s="43"/>
      <c r="AA8" s="43"/>
      <c r="AB8" s="43"/>
      <c r="AC8" s="43"/>
      <c r="AD8" s="43"/>
      <c r="AE8" s="43"/>
      <c r="AF8" s="42"/>
      <c r="AG8" s="43"/>
      <c r="AH8" s="43"/>
      <c r="AI8" s="43"/>
      <c r="AJ8" s="43"/>
      <c r="AK8" s="43"/>
      <c r="AL8" s="43"/>
      <c r="AM8" s="43"/>
      <c r="AN8" s="43"/>
      <c r="AO8" s="43"/>
    </row>
    <row r="9" spans="1:41" x14ac:dyDescent="0.2">
      <c r="A9" s="38" t="s">
        <v>95</v>
      </c>
      <c r="B9" s="42"/>
      <c r="C9" s="43"/>
      <c r="D9" s="43"/>
      <c r="E9" s="43"/>
      <c r="F9" s="43"/>
      <c r="G9" s="43"/>
      <c r="H9" s="43"/>
      <c r="I9" s="43"/>
      <c r="J9" s="43"/>
      <c r="K9" s="43"/>
      <c r="L9" s="42"/>
      <c r="M9" s="43"/>
      <c r="N9" s="43"/>
      <c r="O9" s="43"/>
      <c r="P9" s="43"/>
      <c r="Q9" s="43"/>
      <c r="R9" s="43"/>
      <c r="S9" s="43"/>
      <c r="T9" s="43"/>
      <c r="U9" s="43"/>
      <c r="V9" s="42"/>
      <c r="W9" s="43"/>
      <c r="X9" s="43"/>
      <c r="Y9" s="43"/>
      <c r="Z9" s="43"/>
      <c r="AA9" s="43"/>
      <c r="AB9" s="43"/>
      <c r="AC9" s="43"/>
      <c r="AD9" s="43"/>
      <c r="AE9" s="43"/>
      <c r="AF9" s="42"/>
      <c r="AG9" s="43"/>
      <c r="AH9" s="43"/>
      <c r="AI9" s="43"/>
      <c r="AJ9" s="43"/>
      <c r="AK9" s="43"/>
      <c r="AL9" s="43"/>
      <c r="AM9" s="43"/>
      <c r="AN9" s="43"/>
      <c r="AO9" s="43"/>
    </row>
    <row r="10" spans="1:41" x14ac:dyDescent="0.2">
      <c r="A10" s="38" t="s">
        <v>96</v>
      </c>
      <c r="B10" s="42"/>
      <c r="C10" s="43"/>
      <c r="D10" s="43"/>
      <c r="E10" s="43"/>
      <c r="F10" s="43"/>
      <c r="G10" s="43"/>
      <c r="H10" s="43"/>
      <c r="I10" s="43"/>
      <c r="J10" s="43"/>
      <c r="K10" s="43"/>
      <c r="L10" s="42"/>
      <c r="M10" s="43"/>
      <c r="N10" s="43"/>
      <c r="O10" s="43"/>
      <c r="P10" s="43"/>
      <c r="Q10" s="43"/>
      <c r="R10" s="43"/>
      <c r="S10" s="43"/>
      <c r="T10" s="43"/>
      <c r="U10" s="43"/>
      <c r="V10" s="42"/>
      <c r="W10" s="43"/>
      <c r="X10" s="43"/>
      <c r="Y10" s="43"/>
      <c r="Z10" s="43"/>
      <c r="AA10" s="43"/>
      <c r="AB10" s="43"/>
      <c r="AC10" s="43"/>
      <c r="AD10" s="43"/>
      <c r="AE10" s="43"/>
      <c r="AF10" s="42"/>
      <c r="AG10" s="43"/>
      <c r="AH10" s="43"/>
      <c r="AI10" s="43"/>
      <c r="AJ10" s="43"/>
      <c r="AK10" s="43"/>
      <c r="AL10" s="43"/>
      <c r="AM10" s="43"/>
      <c r="AN10" s="43"/>
      <c r="AO10" s="43"/>
    </row>
    <row r="11" spans="1:41" x14ac:dyDescent="0.2">
      <c r="A11" s="38" t="s">
        <v>97</v>
      </c>
      <c r="B11" s="42"/>
      <c r="C11" s="43"/>
      <c r="D11" s="43"/>
      <c r="E11" s="43"/>
      <c r="F11" s="43"/>
      <c r="G11" s="43"/>
      <c r="H11" s="43"/>
      <c r="I11" s="43"/>
      <c r="J11" s="43"/>
      <c r="K11" s="43"/>
      <c r="L11" s="42"/>
      <c r="M11" s="43"/>
      <c r="N11" s="43"/>
      <c r="O11" s="43"/>
      <c r="P11" s="43"/>
      <c r="Q11" s="43"/>
      <c r="R11" s="43"/>
      <c r="S11" s="43"/>
      <c r="T11" s="43"/>
      <c r="U11" s="43"/>
      <c r="V11" s="42"/>
      <c r="W11" s="43"/>
      <c r="X11" s="43"/>
      <c r="Y11" s="43"/>
      <c r="Z11" s="43"/>
      <c r="AA11" s="43"/>
      <c r="AB11" s="43"/>
      <c r="AC11" s="43"/>
      <c r="AD11" s="43"/>
      <c r="AE11" s="43"/>
      <c r="AF11" s="42"/>
      <c r="AG11" s="43"/>
      <c r="AH11" s="43"/>
      <c r="AI11" s="43"/>
      <c r="AJ11" s="43"/>
      <c r="AK11" s="43"/>
      <c r="AL11" s="43"/>
      <c r="AM11" s="43"/>
      <c r="AN11" s="43"/>
      <c r="AO11" s="43"/>
    </row>
    <row r="12" spans="1:41" x14ac:dyDescent="0.2">
      <c r="A12" s="38" t="s">
        <v>98</v>
      </c>
      <c r="B12" s="42"/>
      <c r="C12" s="43"/>
      <c r="D12" s="43"/>
      <c r="E12" s="43"/>
      <c r="F12" s="43"/>
      <c r="G12" s="43"/>
      <c r="H12" s="43"/>
      <c r="I12" s="43"/>
      <c r="J12" s="43"/>
      <c r="K12" s="43"/>
      <c r="L12" s="42"/>
      <c r="M12" s="43"/>
      <c r="N12" s="43"/>
      <c r="O12" s="43"/>
      <c r="P12" s="43"/>
      <c r="Q12" s="43"/>
      <c r="R12" s="43"/>
      <c r="S12" s="43"/>
      <c r="T12" s="43"/>
      <c r="U12" s="43"/>
      <c r="V12" s="42"/>
      <c r="W12" s="43"/>
      <c r="X12" s="43"/>
      <c r="Y12" s="43"/>
      <c r="Z12" s="43"/>
      <c r="AA12" s="43"/>
      <c r="AB12" s="43"/>
      <c r="AC12" s="43"/>
      <c r="AD12" s="43"/>
      <c r="AE12" s="43"/>
      <c r="AF12" s="42"/>
      <c r="AG12" s="43"/>
      <c r="AH12" s="43"/>
      <c r="AI12" s="43"/>
      <c r="AJ12" s="43"/>
      <c r="AK12" s="43"/>
      <c r="AL12" s="43"/>
      <c r="AM12" s="43"/>
      <c r="AN12" s="43"/>
      <c r="AO12" s="43"/>
    </row>
    <row r="13" spans="1:41" x14ac:dyDescent="0.2">
      <c r="A13" s="38" t="s">
        <v>99</v>
      </c>
      <c r="B13" s="42"/>
      <c r="C13" s="43"/>
      <c r="D13" s="43"/>
      <c r="E13" s="43"/>
      <c r="F13" s="43"/>
      <c r="G13" s="43"/>
      <c r="H13" s="43"/>
      <c r="I13" s="43"/>
      <c r="J13" s="43"/>
      <c r="K13" s="43"/>
      <c r="L13" s="42"/>
      <c r="M13" s="43"/>
      <c r="N13" s="43"/>
      <c r="O13" s="43"/>
      <c r="P13" s="43"/>
      <c r="Q13" s="43"/>
      <c r="R13" s="43"/>
      <c r="S13" s="43"/>
      <c r="T13" s="43"/>
      <c r="U13" s="43"/>
      <c r="V13" s="42"/>
      <c r="W13" s="43"/>
      <c r="X13" s="43"/>
      <c r="Y13" s="43"/>
      <c r="Z13" s="43"/>
      <c r="AA13" s="43"/>
      <c r="AB13" s="43"/>
      <c r="AC13" s="43"/>
      <c r="AD13" s="43"/>
      <c r="AE13" s="43"/>
      <c r="AF13" s="42"/>
      <c r="AG13" s="43"/>
      <c r="AH13" s="43"/>
      <c r="AI13" s="43"/>
      <c r="AJ13" s="43"/>
      <c r="AK13" s="43"/>
      <c r="AL13" s="43"/>
      <c r="AM13" s="43"/>
      <c r="AN13" s="43"/>
      <c r="AO13" s="43"/>
    </row>
    <row r="14" spans="1:41" x14ac:dyDescent="0.2">
      <c r="A14" s="38" t="s">
        <v>100</v>
      </c>
      <c r="B14" s="42"/>
      <c r="C14" s="43"/>
      <c r="D14" s="43"/>
      <c r="E14" s="43"/>
      <c r="F14" s="43"/>
      <c r="G14" s="43"/>
      <c r="H14" s="43"/>
      <c r="I14" s="43"/>
      <c r="J14" s="43"/>
      <c r="K14" s="43"/>
      <c r="L14" s="42"/>
      <c r="M14" s="43"/>
      <c r="N14" s="43"/>
      <c r="O14" s="43"/>
      <c r="P14" s="43"/>
      <c r="Q14" s="43"/>
      <c r="R14" s="43"/>
      <c r="S14" s="43"/>
      <c r="T14" s="43"/>
      <c r="U14" s="43"/>
      <c r="V14" s="42"/>
      <c r="W14" s="43"/>
      <c r="X14" s="43"/>
      <c r="Y14" s="43"/>
      <c r="Z14" s="43"/>
      <c r="AA14" s="43"/>
      <c r="AB14" s="43"/>
      <c r="AC14" s="43"/>
      <c r="AD14" s="43"/>
      <c r="AE14" s="43"/>
      <c r="AF14" s="42"/>
      <c r="AG14" s="43"/>
      <c r="AH14" s="43"/>
      <c r="AI14" s="43"/>
      <c r="AJ14" s="43"/>
      <c r="AK14" s="43"/>
      <c r="AL14" s="43"/>
      <c r="AM14" s="43"/>
      <c r="AN14" s="43"/>
      <c r="AO14" s="43"/>
    </row>
    <row r="15" spans="1:41" x14ac:dyDescent="0.2">
      <c r="A15" s="38" t="s">
        <v>101</v>
      </c>
      <c r="B15" s="42"/>
      <c r="C15" s="43"/>
      <c r="D15" s="43"/>
      <c r="E15" s="43"/>
      <c r="F15" s="43"/>
      <c r="G15" s="43"/>
      <c r="H15" s="43"/>
      <c r="I15" s="43"/>
      <c r="J15" s="43"/>
      <c r="K15" s="43"/>
      <c r="L15" s="42"/>
      <c r="M15" s="43"/>
      <c r="N15" s="43"/>
      <c r="O15" s="43"/>
      <c r="P15" s="43"/>
      <c r="Q15" s="43"/>
      <c r="R15" s="43"/>
      <c r="S15" s="43"/>
      <c r="T15" s="43"/>
      <c r="U15" s="43"/>
      <c r="V15" s="42"/>
      <c r="W15" s="43"/>
      <c r="X15" s="43"/>
      <c r="Y15" s="43"/>
      <c r="Z15" s="43"/>
      <c r="AA15" s="43"/>
      <c r="AB15" s="43"/>
      <c r="AC15" s="43"/>
      <c r="AD15" s="43"/>
      <c r="AE15" s="43"/>
      <c r="AF15" s="42"/>
      <c r="AG15" s="43"/>
      <c r="AH15" s="43"/>
      <c r="AI15" s="43"/>
      <c r="AJ15" s="43"/>
      <c r="AK15" s="43"/>
      <c r="AL15" s="43"/>
      <c r="AM15" s="43"/>
      <c r="AN15" s="43"/>
      <c r="AO15" s="43"/>
    </row>
    <row r="16" spans="1:41" x14ac:dyDescent="0.2">
      <c r="A16" s="38" t="s">
        <v>102</v>
      </c>
      <c r="B16" s="42"/>
      <c r="C16" s="43"/>
      <c r="D16" s="43"/>
      <c r="E16" s="43"/>
      <c r="F16" s="43"/>
      <c r="G16" s="43"/>
      <c r="H16" s="43"/>
      <c r="I16" s="43"/>
      <c r="J16" s="43"/>
      <c r="K16" s="43"/>
      <c r="L16" s="42"/>
      <c r="M16" s="43"/>
      <c r="N16" s="43"/>
      <c r="O16" s="43"/>
      <c r="P16" s="43"/>
      <c r="Q16" s="43"/>
      <c r="R16" s="43"/>
      <c r="S16" s="43"/>
      <c r="T16" s="43"/>
      <c r="U16" s="43"/>
      <c r="V16" s="42"/>
      <c r="W16" s="43"/>
      <c r="X16" s="43"/>
      <c r="Y16" s="43"/>
      <c r="Z16" s="43"/>
      <c r="AA16" s="43"/>
      <c r="AB16" s="43"/>
      <c r="AC16" s="43"/>
      <c r="AD16" s="43"/>
      <c r="AE16" s="43"/>
      <c r="AF16" s="42"/>
      <c r="AG16" s="43"/>
      <c r="AH16" s="43"/>
      <c r="AI16" s="43"/>
      <c r="AJ16" s="43"/>
      <c r="AK16" s="43"/>
      <c r="AL16" s="43"/>
      <c r="AM16" s="43"/>
      <c r="AN16" s="43"/>
      <c r="AO16" s="43"/>
    </row>
    <row r="17" spans="1:41" x14ac:dyDescent="0.2">
      <c r="A17" s="38" t="s">
        <v>103</v>
      </c>
      <c r="B17" s="42"/>
      <c r="C17" s="43"/>
      <c r="D17" s="43"/>
      <c r="E17" s="43"/>
      <c r="F17" s="43"/>
      <c r="G17" s="43"/>
      <c r="H17" s="43"/>
      <c r="I17" s="43"/>
      <c r="J17" s="43"/>
      <c r="K17" s="43"/>
      <c r="L17" s="42"/>
      <c r="M17" s="43"/>
      <c r="N17" s="43"/>
      <c r="O17" s="43"/>
      <c r="P17" s="43"/>
      <c r="Q17" s="43"/>
      <c r="R17" s="43"/>
      <c r="S17" s="43"/>
      <c r="T17" s="43"/>
      <c r="U17" s="43"/>
      <c r="V17" s="42"/>
      <c r="W17" s="43"/>
      <c r="X17" s="43"/>
      <c r="Y17" s="43"/>
      <c r="Z17" s="43"/>
      <c r="AA17" s="43"/>
      <c r="AB17" s="43"/>
      <c r="AC17" s="43"/>
      <c r="AD17" s="43"/>
      <c r="AE17" s="43"/>
      <c r="AF17" s="42"/>
      <c r="AG17" s="43"/>
      <c r="AH17" s="43"/>
      <c r="AI17" s="43"/>
      <c r="AJ17" s="43"/>
      <c r="AK17" s="43"/>
      <c r="AL17" s="43"/>
      <c r="AM17" s="43"/>
      <c r="AN17" s="43"/>
      <c r="AO17" s="43"/>
    </row>
    <row r="18" spans="1:41" x14ac:dyDescent="0.2">
      <c r="A18" s="38" t="s">
        <v>104</v>
      </c>
      <c r="B18" s="42"/>
      <c r="C18" s="43"/>
      <c r="D18" s="43"/>
      <c r="E18" s="43"/>
      <c r="F18" s="43"/>
      <c r="G18" s="43"/>
      <c r="H18" s="43"/>
      <c r="I18" s="43"/>
      <c r="J18" s="43"/>
      <c r="K18" s="43"/>
      <c r="L18" s="42"/>
      <c r="M18" s="43"/>
      <c r="N18" s="43"/>
      <c r="O18" s="43"/>
      <c r="P18" s="43"/>
      <c r="Q18" s="43"/>
      <c r="R18" s="43"/>
      <c r="S18" s="43"/>
      <c r="T18" s="43"/>
      <c r="U18" s="43"/>
      <c r="V18" s="42"/>
      <c r="W18" s="43"/>
      <c r="X18" s="43"/>
      <c r="Y18" s="43"/>
      <c r="Z18" s="43"/>
      <c r="AA18" s="43"/>
      <c r="AB18" s="43"/>
      <c r="AC18" s="43"/>
      <c r="AD18" s="43"/>
      <c r="AE18" s="43"/>
      <c r="AF18" s="42"/>
      <c r="AG18" s="43"/>
      <c r="AH18" s="43"/>
      <c r="AI18" s="43"/>
      <c r="AJ18" s="43"/>
      <c r="AK18" s="43"/>
      <c r="AL18" s="43"/>
      <c r="AM18" s="43"/>
      <c r="AN18" s="43"/>
      <c r="AO18" s="43"/>
    </row>
    <row r="19" spans="1:41" x14ac:dyDescent="0.2">
      <c r="A19" s="38" t="s">
        <v>105</v>
      </c>
      <c r="B19" s="42"/>
      <c r="C19" s="43"/>
      <c r="D19" s="43"/>
      <c r="E19" s="43"/>
      <c r="F19" s="43"/>
      <c r="G19" s="43"/>
      <c r="H19" s="43"/>
      <c r="I19" s="43"/>
      <c r="J19" s="43"/>
      <c r="K19" s="43"/>
      <c r="L19" s="42"/>
      <c r="M19" s="43"/>
      <c r="N19" s="43"/>
      <c r="O19" s="43"/>
      <c r="P19" s="43"/>
      <c r="Q19" s="43"/>
      <c r="R19" s="43"/>
      <c r="S19" s="43"/>
      <c r="T19" s="43"/>
      <c r="U19" s="43"/>
      <c r="V19" s="42"/>
      <c r="W19" s="43"/>
      <c r="X19" s="43"/>
      <c r="Y19" s="43"/>
      <c r="Z19" s="43"/>
      <c r="AA19" s="43"/>
      <c r="AB19" s="43"/>
      <c r="AC19" s="43"/>
      <c r="AD19" s="43"/>
      <c r="AE19" s="43"/>
      <c r="AF19" s="42"/>
      <c r="AG19" s="43"/>
      <c r="AH19" s="43"/>
      <c r="AI19" s="43"/>
      <c r="AJ19" s="43"/>
      <c r="AK19" s="43"/>
      <c r="AL19" s="43"/>
      <c r="AM19" s="43"/>
      <c r="AN19" s="43"/>
      <c r="AO19" s="43"/>
    </row>
    <row r="20" spans="1:41" x14ac:dyDescent="0.2">
      <c r="A20" s="38" t="s">
        <v>106</v>
      </c>
      <c r="B20" s="42"/>
      <c r="C20" s="43"/>
      <c r="D20" s="43"/>
      <c r="E20" s="43"/>
      <c r="F20" s="43"/>
      <c r="G20" s="43"/>
      <c r="H20" s="43"/>
      <c r="I20" s="43"/>
      <c r="J20" s="43"/>
      <c r="K20" s="43"/>
      <c r="L20" s="42"/>
      <c r="M20" s="43"/>
      <c r="N20" s="43"/>
      <c r="O20" s="43"/>
      <c r="P20" s="43"/>
      <c r="Q20" s="43"/>
      <c r="R20" s="43"/>
      <c r="S20" s="43"/>
      <c r="T20" s="43"/>
      <c r="U20" s="43"/>
      <c r="V20" s="42"/>
      <c r="W20" s="43"/>
      <c r="X20" s="43"/>
      <c r="Y20" s="43"/>
      <c r="Z20" s="43"/>
      <c r="AA20" s="43"/>
      <c r="AB20" s="43"/>
      <c r="AC20" s="43"/>
      <c r="AD20" s="43"/>
      <c r="AE20" s="43"/>
      <c r="AF20" s="42"/>
      <c r="AG20" s="43"/>
      <c r="AH20" s="43"/>
      <c r="AI20" s="43"/>
      <c r="AJ20" s="43"/>
      <c r="AK20" s="43"/>
      <c r="AL20" s="43"/>
      <c r="AM20" s="43"/>
      <c r="AN20" s="43"/>
      <c r="AO20" s="43"/>
    </row>
    <row r="21" spans="1:41" x14ac:dyDescent="0.2">
      <c r="A21" s="38" t="s">
        <v>107</v>
      </c>
      <c r="B21" s="42"/>
      <c r="C21" s="43"/>
      <c r="D21" s="43"/>
      <c r="E21" s="43"/>
      <c r="F21" s="43"/>
      <c r="G21" s="43"/>
      <c r="H21" s="43"/>
      <c r="I21" s="43"/>
      <c r="J21" s="43"/>
      <c r="K21" s="43"/>
      <c r="L21" s="42"/>
      <c r="M21" s="43"/>
      <c r="N21" s="43"/>
      <c r="O21" s="43"/>
      <c r="P21" s="43"/>
      <c r="Q21" s="43"/>
      <c r="R21" s="43"/>
      <c r="S21" s="43"/>
      <c r="T21" s="43"/>
      <c r="U21" s="43"/>
      <c r="V21" s="42"/>
      <c r="W21" s="43"/>
      <c r="X21" s="43"/>
      <c r="Y21" s="43"/>
      <c r="Z21" s="43"/>
      <c r="AA21" s="43"/>
      <c r="AB21" s="43"/>
      <c r="AC21" s="43"/>
      <c r="AD21" s="43"/>
      <c r="AE21" s="43"/>
      <c r="AF21" s="42"/>
      <c r="AG21" s="43"/>
      <c r="AH21" s="43"/>
      <c r="AI21" s="43"/>
      <c r="AJ21" s="43"/>
      <c r="AK21" s="43"/>
      <c r="AL21" s="43"/>
      <c r="AM21" s="43"/>
      <c r="AN21" s="43"/>
      <c r="AO21" s="43"/>
    </row>
    <row r="22" spans="1:41" x14ac:dyDescent="0.2">
      <c r="A22" s="38" t="s">
        <v>108</v>
      </c>
      <c r="B22" s="42"/>
      <c r="C22" s="43"/>
      <c r="D22" s="43"/>
      <c r="E22" s="43"/>
      <c r="F22" s="43"/>
      <c r="G22" s="43"/>
      <c r="H22" s="43"/>
      <c r="I22" s="43"/>
      <c r="J22" s="43"/>
      <c r="K22" s="43"/>
      <c r="L22" s="42"/>
      <c r="M22" s="43"/>
      <c r="N22" s="43"/>
      <c r="O22" s="43"/>
      <c r="P22" s="43"/>
      <c r="Q22" s="43"/>
      <c r="R22" s="43"/>
      <c r="S22" s="43"/>
      <c r="T22" s="43"/>
      <c r="U22" s="43"/>
      <c r="V22" s="42"/>
      <c r="W22" s="43"/>
      <c r="X22" s="43"/>
      <c r="Y22" s="43"/>
      <c r="Z22" s="43"/>
      <c r="AA22" s="43"/>
      <c r="AB22" s="43"/>
      <c r="AC22" s="43"/>
      <c r="AD22" s="43"/>
      <c r="AE22" s="43"/>
      <c r="AF22" s="42"/>
      <c r="AG22" s="43"/>
      <c r="AH22" s="43"/>
      <c r="AI22" s="43"/>
      <c r="AJ22" s="43"/>
      <c r="AK22" s="43"/>
      <c r="AL22" s="43"/>
      <c r="AM22" s="43"/>
      <c r="AN22" s="43"/>
      <c r="AO22" s="43"/>
    </row>
    <row r="23" spans="1:41" x14ac:dyDescent="0.2">
      <c r="A23" s="38" t="s">
        <v>109</v>
      </c>
      <c r="B23" s="42"/>
      <c r="C23" s="43"/>
      <c r="D23" s="43"/>
      <c r="E23" s="43"/>
      <c r="F23" s="43"/>
      <c r="G23" s="43"/>
      <c r="H23" s="43"/>
      <c r="I23" s="43"/>
      <c r="J23" s="43"/>
      <c r="K23" s="43"/>
      <c r="L23" s="42"/>
      <c r="M23" s="43"/>
      <c r="N23" s="43"/>
      <c r="O23" s="43"/>
      <c r="P23" s="43"/>
      <c r="Q23" s="43"/>
      <c r="R23" s="43"/>
      <c r="S23" s="43"/>
      <c r="T23" s="43"/>
      <c r="U23" s="43"/>
      <c r="V23" s="42"/>
      <c r="W23" s="43"/>
      <c r="X23" s="43"/>
      <c r="Y23" s="43"/>
      <c r="Z23" s="43"/>
      <c r="AA23" s="43"/>
      <c r="AB23" s="43"/>
      <c r="AC23" s="43"/>
      <c r="AD23" s="43"/>
      <c r="AE23" s="43"/>
      <c r="AF23" s="42"/>
      <c r="AG23" s="43"/>
      <c r="AH23" s="43"/>
      <c r="AI23" s="43"/>
      <c r="AJ23" s="43"/>
      <c r="AK23" s="43"/>
      <c r="AL23" s="43"/>
      <c r="AM23" s="43"/>
      <c r="AN23" s="43"/>
      <c r="AO23" s="43"/>
    </row>
    <row r="24" spans="1:41" x14ac:dyDescent="0.2">
      <c r="A24" s="38" t="s">
        <v>110</v>
      </c>
      <c r="B24" s="42"/>
      <c r="C24" s="43"/>
      <c r="D24" s="43"/>
      <c r="E24" s="43"/>
      <c r="F24" s="43"/>
      <c r="G24" s="43"/>
      <c r="H24" s="43"/>
      <c r="I24" s="43"/>
      <c r="J24" s="43"/>
      <c r="K24" s="43"/>
      <c r="L24" s="42"/>
      <c r="M24" s="43"/>
      <c r="N24" s="43"/>
      <c r="O24" s="43"/>
      <c r="P24" s="43"/>
      <c r="Q24" s="43"/>
      <c r="R24" s="43"/>
      <c r="S24" s="43"/>
      <c r="T24" s="43"/>
      <c r="U24" s="43"/>
      <c r="V24" s="42"/>
      <c r="W24" s="43"/>
      <c r="X24" s="43"/>
      <c r="Y24" s="43"/>
      <c r="Z24" s="43"/>
      <c r="AA24" s="43"/>
      <c r="AB24" s="43"/>
      <c r="AC24" s="43"/>
      <c r="AD24" s="43"/>
      <c r="AE24" s="43"/>
      <c r="AF24" s="42"/>
      <c r="AG24" s="43"/>
      <c r="AH24" s="43"/>
      <c r="AI24" s="43"/>
      <c r="AJ24" s="43"/>
      <c r="AK24" s="43"/>
      <c r="AL24" s="43"/>
      <c r="AM24" s="43"/>
      <c r="AN24" s="43"/>
      <c r="AO24" s="43"/>
    </row>
    <row r="25" spans="1:41" x14ac:dyDescent="0.2">
      <c r="A25" s="38" t="s">
        <v>111</v>
      </c>
      <c r="B25" s="42"/>
      <c r="C25" s="43"/>
      <c r="D25" s="43"/>
      <c r="E25" s="43"/>
      <c r="F25" s="43"/>
      <c r="G25" s="43"/>
      <c r="H25" s="43"/>
      <c r="I25" s="43"/>
      <c r="J25" s="43"/>
      <c r="K25" s="43"/>
      <c r="L25" s="42"/>
      <c r="M25" s="43"/>
      <c r="N25" s="43"/>
      <c r="O25" s="43"/>
      <c r="P25" s="43"/>
      <c r="Q25" s="43"/>
      <c r="R25" s="43"/>
      <c r="S25" s="43"/>
      <c r="T25" s="43"/>
      <c r="U25" s="43"/>
      <c r="V25" s="42"/>
      <c r="W25" s="43"/>
      <c r="X25" s="43"/>
      <c r="Y25" s="43"/>
      <c r="Z25" s="43"/>
      <c r="AA25" s="43"/>
      <c r="AB25" s="43"/>
      <c r="AC25" s="43"/>
      <c r="AD25" s="43"/>
      <c r="AE25" s="43"/>
      <c r="AF25" s="42"/>
      <c r="AG25" s="43"/>
      <c r="AH25" s="43"/>
      <c r="AI25" s="43"/>
      <c r="AJ25" s="43"/>
      <c r="AK25" s="43"/>
      <c r="AL25" s="43"/>
      <c r="AM25" s="43"/>
      <c r="AN25" s="43"/>
      <c r="AO25" s="43"/>
    </row>
    <row r="26" spans="1:41" x14ac:dyDescent="0.2">
      <c r="A26" s="38" t="s">
        <v>112</v>
      </c>
      <c r="B26" s="42"/>
      <c r="C26" s="43"/>
      <c r="D26" s="43"/>
      <c r="E26" s="43"/>
      <c r="F26" s="43"/>
      <c r="G26" s="43"/>
      <c r="H26" s="43"/>
      <c r="I26" s="43"/>
      <c r="J26" s="43"/>
      <c r="K26" s="43"/>
      <c r="L26" s="42"/>
      <c r="M26" s="43"/>
      <c r="N26" s="43"/>
      <c r="O26" s="43"/>
      <c r="P26" s="43"/>
      <c r="Q26" s="43"/>
      <c r="R26" s="43"/>
      <c r="S26" s="43"/>
      <c r="T26" s="43"/>
      <c r="U26" s="43"/>
      <c r="V26" s="42"/>
      <c r="W26" s="43"/>
      <c r="X26" s="43"/>
      <c r="Y26" s="43"/>
      <c r="Z26" s="43"/>
      <c r="AA26" s="43"/>
      <c r="AB26" s="43"/>
      <c r="AC26" s="43"/>
      <c r="AD26" s="43"/>
      <c r="AE26" s="43"/>
      <c r="AF26" s="42"/>
      <c r="AG26" s="43"/>
      <c r="AH26" s="43"/>
      <c r="AI26" s="43"/>
      <c r="AJ26" s="43"/>
      <c r="AK26" s="43"/>
      <c r="AL26" s="43"/>
      <c r="AM26" s="43"/>
      <c r="AN26" s="43"/>
      <c r="AO26" s="43"/>
    </row>
    <row r="27" spans="1:41" x14ac:dyDescent="0.2">
      <c r="A27" s="38" t="s">
        <v>113</v>
      </c>
      <c r="B27" s="42"/>
      <c r="C27" s="43"/>
      <c r="D27" s="43"/>
      <c r="E27" s="43"/>
      <c r="F27" s="43"/>
      <c r="G27" s="43"/>
      <c r="H27" s="43"/>
      <c r="I27" s="43"/>
      <c r="J27" s="43"/>
      <c r="K27" s="43"/>
      <c r="L27" s="42"/>
      <c r="M27" s="43"/>
      <c r="N27" s="43"/>
      <c r="O27" s="43"/>
      <c r="P27" s="43"/>
      <c r="Q27" s="43"/>
      <c r="R27" s="43"/>
      <c r="S27" s="43"/>
      <c r="T27" s="43"/>
      <c r="U27" s="43"/>
      <c r="V27" s="42"/>
      <c r="W27" s="43"/>
      <c r="X27" s="43"/>
      <c r="Y27" s="43"/>
      <c r="Z27" s="43"/>
      <c r="AA27" s="43"/>
      <c r="AB27" s="43"/>
      <c r="AC27" s="43"/>
      <c r="AD27" s="43"/>
      <c r="AE27" s="43"/>
      <c r="AF27" s="42"/>
      <c r="AG27" s="43"/>
      <c r="AH27" s="43"/>
      <c r="AI27" s="43"/>
      <c r="AJ27" s="43"/>
      <c r="AK27" s="43"/>
      <c r="AL27" s="43"/>
      <c r="AM27" s="43"/>
      <c r="AN27" s="43"/>
      <c r="AO27" s="43"/>
    </row>
    <row r="28" spans="1:41" x14ac:dyDescent="0.2">
      <c r="A28" s="38" t="s">
        <v>114</v>
      </c>
      <c r="B28" s="42"/>
      <c r="C28" s="43"/>
      <c r="D28" s="43"/>
      <c r="E28" s="43"/>
      <c r="F28" s="43"/>
      <c r="G28" s="43"/>
      <c r="H28" s="43"/>
      <c r="I28" s="43"/>
      <c r="J28" s="43"/>
      <c r="K28" s="43"/>
      <c r="L28" s="42"/>
      <c r="M28" s="43"/>
      <c r="N28" s="43"/>
      <c r="O28" s="43"/>
      <c r="P28" s="43"/>
      <c r="Q28" s="43"/>
      <c r="R28" s="43"/>
      <c r="S28" s="43"/>
      <c r="T28" s="43"/>
      <c r="U28" s="43"/>
      <c r="V28" s="42"/>
      <c r="W28" s="43"/>
      <c r="X28" s="43"/>
      <c r="Y28" s="43"/>
      <c r="Z28" s="43"/>
      <c r="AA28" s="43"/>
      <c r="AB28" s="43"/>
      <c r="AC28" s="43"/>
      <c r="AD28" s="43"/>
      <c r="AE28" s="43"/>
      <c r="AF28" s="42"/>
      <c r="AG28" s="43"/>
      <c r="AH28" s="43"/>
      <c r="AI28" s="43"/>
      <c r="AJ28" s="43"/>
      <c r="AK28" s="43"/>
      <c r="AL28" s="43"/>
      <c r="AM28" s="43"/>
      <c r="AN28" s="43"/>
      <c r="AO28" s="43"/>
    </row>
    <row r="29" spans="1:41" x14ac:dyDescent="0.2">
      <c r="A29" s="38" t="s">
        <v>115</v>
      </c>
      <c r="B29" s="42"/>
      <c r="C29" s="43"/>
      <c r="D29" s="43"/>
      <c r="E29" s="43"/>
      <c r="F29" s="43"/>
      <c r="G29" s="43"/>
      <c r="H29" s="43"/>
      <c r="I29" s="43"/>
      <c r="J29" s="43"/>
      <c r="K29" s="43"/>
      <c r="L29" s="42"/>
      <c r="M29" s="43"/>
      <c r="N29" s="43"/>
      <c r="O29" s="43"/>
      <c r="P29" s="43"/>
      <c r="Q29" s="43"/>
      <c r="R29" s="43"/>
      <c r="S29" s="43"/>
      <c r="T29" s="43"/>
      <c r="U29" s="43"/>
      <c r="V29" s="42"/>
      <c r="W29" s="43"/>
      <c r="X29" s="43"/>
      <c r="Y29" s="43"/>
      <c r="Z29" s="43"/>
      <c r="AA29" s="43"/>
      <c r="AB29" s="43"/>
      <c r="AC29" s="43"/>
      <c r="AD29" s="43"/>
      <c r="AE29" s="43"/>
      <c r="AF29" s="42"/>
      <c r="AG29" s="43"/>
      <c r="AH29" s="43"/>
      <c r="AI29" s="43"/>
      <c r="AJ29" s="43"/>
      <c r="AK29" s="43"/>
      <c r="AL29" s="43"/>
      <c r="AM29" s="43"/>
      <c r="AN29" s="43"/>
      <c r="AO29" s="43"/>
    </row>
    <row r="30" spans="1:41" x14ac:dyDescent="0.2">
      <c r="A30" s="38" t="s">
        <v>116</v>
      </c>
      <c r="B30" s="42"/>
      <c r="C30" s="43"/>
      <c r="D30" s="43"/>
      <c r="E30" s="43"/>
      <c r="F30" s="43"/>
      <c r="G30" s="43"/>
      <c r="H30" s="43"/>
      <c r="I30" s="43"/>
      <c r="J30" s="43"/>
      <c r="K30" s="43"/>
      <c r="L30" s="42"/>
      <c r="M30" s="43"/>
      <c r="N30" s="43"/>
      <c r="O30" s="43"/>
      <c r="P30" s="43"/>
      <c r="Q30" s="43"/>
      <c r="R30" s="43"/>
      <c r="S30" s="43"/>
      <c r="T30" s="43"/>
      <c r="U30" s="43"/>
      <c r="V30" s="42"/>
      <c r="W30" s="43"/>
      <c r="X30" s="43"/>
      <c r="Y30" s="43"/>
      <c r="Z30" s="43"/>
      <c r="AA30" s="43"/>
      <c r="AB30" s="43"/>
      <c r="AC30" s="43"/>
      <c r="AD30" s="43"/>
      <c r="AE30" s="43"/>
      <c r="AF30" s="42"/>
      <c r="AG30" s="43"/>
      <c r="AH30" s="43"/>
      <c r="AI30" s="43"/>
      <c r="AJ30" s="43"/>
      <c r="AK30" s="43"/>
      <c r="AL30" s="43"/>
      <c r="AM30" s="43"/>
      <c r="AN30" s="43"/>
      <c r="AO30" s="43"/>
    </row>
    <row r="31" spans="1:41" x14ac:dyDescent="0.2">
      <c r="A31" s="38" t="s">
        <v>117</v>
      </c>
      <c r="B31" s="42"/>
      <c r="C31" s="43"/>
      <c r="D31" s="43"/>
      <c r="E31" s="43"/>
      <c r="F31" s="43"/>
      <c r="G31" s="43"/>
      <c r="H31" s="43"/>
      <c r="I31" s="43"/>
      <c r="J31" s="43"/>
      <c r="K31" s="43"/>
      <c r="L31" s="42"/>
      <c r="M31" s="43"/>
      <c r="N31" s="43"/>
      <c r="O31" s="43"/>
      <c r="P31" s="43"/>
      <c r="Q31" s="43"/>
      <c r="R31" s="43"/>
      <c r="S31" s="43"/>
      <c r="T31" s="43"/>
      <c r="U31" s="43"/>
      <c r="V31" s="42"/>
      <c r="W31" s="43"/>
      <c r="X31" s="43"/>
      <c r="Y31" s="43"/>
      <c r="Z31" s="43"/>
      <c r="AA31" s="43"/>
      <c r="AB31" s="43"/>
      <c r="AC31" s="43"/>
      <c r="AD31" s="43"/>
      <c r="AE31" s="43"/>
      <c r="AF31" s="42"/>
      <c r="AG31" s="43"/>
      <c r="AH31" s="43"/>
      <c r="AI31" s="43"/>
      <c r="AJ31" s="43"/>
      <c r="AK31" s="43"/>
      <c r="AL31" s="43"/>
      <c r="AM31" s="43"/>
      <c r="AN31" s="43"/>
      <c r="AO31" s="43"/>
    </row>
    <row r="32" spans="1:41" x14ac:dyDescent="0.2">
      <c r="A32" s="38" t="s">
        <v>118</v>
      </c>
      <c r="B32" s="42"/>
      <c r="C32" s="43"/>
      <c r="D32" s="43"/>
      <c r="E32" s="43"/>
      <c r="F32" s="43"/>
      <c r="G32" s="43"/>
      <c r="H32" s="43"/>
      <c r="I32" s="43"/>
      <c r="J32" s="43"/>
      <c r="K32" s="43"/>
      <c r="L32" s="42"/>
      <c r="M32" s="43"/>
      <c r="N32" s="43"/>
      <c r="O32" s="43"/>
      <c r="P32" s="43"/>
      <c r="Q32" s="43"/>
      <c r="R32" s="43"/>
      <c r="S32" s="43"/>
      <c r="T32" s="43"/>
      <c r="U32" s="43"/>
      <c r="V32" s="42"/>
      <c r="W32" s="43"/>
      <c r="X32" s="43"/>
      <c r="Y32" s="43"/>
      <c r="Z32" s="43"/>
      <c r="AA32" s="43"/>
      <c r="AB32" s="43"/>
      <c r="AC32" s="43"/>
      <c r="AD32" s="43"/>
      <c r="AE32" s="43"/>
      <c r="AF32" s="42"/>
      <c r="AG32" s="43"/>
      <c r="AH32" s="43"/>
      <c r="AI32" s="43"/>
      <c r="AJ32" s="43"/>
      <c r="AK32" s="43"/>
      <c r="AL32" s="43"/>
      <c r="AM32" s="43"/>
      <c r="AN32" s="43"/>
      <c r="AO32" s="43"/>
    </row>
    <row r="33" spans="1:41" x14ac:dyDescent="0.2">
      <c r="A33" s="38" t="s">
        <v>119</v>
      </c>
      <c r="B33" s="42"/>
      <c r="C33" s="43"/>
      <c r="D33" s="43"/>
      <c r="E33" s="43"/>
      <c r="F33" s="43"/>
      <c r="G33" s="43"/>
      <c r="H33" s="43"/>
      <c r="I33" s="43"/>
      <c r="J33" s="43"/>
      <c r="K33" s="43"/>
      <c r="L33" s="42"/>
      <c r="M33" s="43"/>
      <c r="N33" s="43"/>
      <c r="O33" s="43"/>
      <c r="P33" s="43"/>
      <c r="Q33" s="43"/>
      <c r="R33" s="43"/>
      <c r="S33" s="43"/>
      <c r="T33" s="43"/>
      <c r="U33" s="43"/>
      <c r="V33" s="42"/>
      <c r="W33" s="43"/>
      <c r="X33" s="43"/>
      <c r="Y33" s="43"/>
      <c r="Z33" s="43"/>
      <c r="AA33" s="43"/>
      <c r="AB33" s="43"/>
      <c r="AC33" s="43"/>
      <c r="AD33" s="43"/>
      <c r="AE33" s="43"/>
      <c r="AF33" s="42"/>
      <c r="AG33" s="43"/>
      <c r="AH33" s="43"/>
      <c r="AI33" s="43"/>
      <c r="AJ33" s="43"/>
      <c r="AK33" s="43"/>
      <c r="AL33" s="43"/>
      <c r="AM33" s="43"/>
      <c r="AN33" s="43"/>
      <c r="AO33" s="43"/>
    </row>
    <row r="34" spans="1:41" x14ac:dyDescent="0.2">
      <c r="A34" s="38" t="s">
        <v>120</v>
      </c>
      <c r="B34" s="42"/>
      <c r="C34" s="43"/>
      <c r="D34" s="43"/>
      <c r="E34" s="43"/>
      <c r="F34" s="43"/>
      <c r="G34" s="43"/>
      <c r="H34" s="43"/>
      <c r="I34" s="43"/>
      <c r="J34" s="43"/>
      <c r="K34" s="43"/>
      <c r="L34" s="42"/>
      <c r="M34" s="43"/>
      <c r="N34" s="43"/>
      <c r="O34" s="43"/>
      <c r="P34" s="43"/>
      <c r="Q34" s="43"/>
      <c r="R34" s="43"/>
      <c r="S34" s="43"/>
      <c r="T34" s="43"/>
      <c r="U34" s="43"/>
      <c r="V34" s="42"/>
      <c r="W34" s="43"/>
      <c r="X34" s="43"/>
      <c r="Y34" s="43"/>
      <c r="Z34" s="43"/>
      <c r="AA34" s="43"/>
      <c r="AB34" s="43"/>
      <c r="AC34" s="43"/>
      <c r="AD34" s="43"/>
      <c r="AE34" s="43"/>
      <c r="AF34" s="42"/>
      <c r="AG34" s="43"/>
      <c r="AH34" s="43"/>
      <c r="AI34" s="43"/>
      <c r="AJ34" s="43"/>
      <c r="AK34" s="43"/>
      <c r="AL34" s="43"/>
      <c r="AM34" s="43"/>
      <c r="AN34" s="43"/>
      <c r="AO34" s="43"/>
    </row>
    <row r="35" spans="1:41" x14ac:dyDescent="0.2">
      <c r="A35" s="38" t="s">
        <v>121</v>
      </c>
      <c r="B35" s="42"/>
      <c r="C35" s="43"/>
      <c r="D35" s="43"/>
      <c r="E35" s="43"/>
      <c r="F35" s="43"/>
      <c r="G35" s="43"/>
      <c r="H35" s="43"/>
      <c r="I35" s="43"/>
      <c r="J35" s="43"/>
      <c r="K35" s="43"/>
      <c r="L35" s="42"/>
      <c r="M35" s="43"/>
      <c r="N35" s="43"/>
      <c r="O35" s="43"/>
      <c r="P35" s="43"/>
      <c r="Q35" s="43"/>
      <c r="R35" s="43"/>
      <c r="S35" s="43"/>
      <c r="T35" s="43"/>
      <c r="U35" s="43"/>
      <c r="V35" s="42"/>
      <c r="W35" s="43"/>
      <c r="X35" s="43"/>
      <c r="Y35" s="43"/>
      <c r="Z35" s="43"/>
      <c r="AA35" s="43"/>
      <c r="AB35" s="43"/>
      <c r="AC35" s="43"/>
      <c r="AD35" s="43"/>
      <c r="AE35" s="43"/>
      <c r="AF35" s="42"/>
      <c r="AG35" s="43"/>
      <c r="AH35" s="43"/>
      <c r="AI35" s="43"/>
      <c r="AJ35" s="43"/>
      <c r="AK35" s="43"/>
      <c r="AL35" s="43"/>
      <c r="AM35" s="43"/>
      <c r="AN35" s="43"/>
      <c r="AO35" s="43"/>
    </row>
    <row r="36" spans="1:41" x14ac:dyDescent="0.2">
      <c r="A36" s="38" t="s">
        <v>122</v>
      </c>
      <c r="B36" s="42"/>
      <c r="C36" s="43"/>
      <c r="D36" s="43"/>
      <c r="E36" s="43"/>
      <c r="F36" s="43"/>
      <c r="G36" s="43"/>
      <c r="H36" s="43"/>
      <c r="I36" s="43"/>
      <c r="J36" s="43"/>
      <c r="K36" s="43"/>
      <c r="L36" s="42"/>
      <c r="M36" s="43"/>
      <c r="N36" s="43"/>
      <c r="O36" s="43"/>
      <c r="P36" s="43"/>
      <c r="Q36" s="43"/>
      <c r="R36" s="43"/>
      <c r="S36" s="43"/>
      <c r="T36" s="43"/>
      <c r="U36" s="43"/>
      <c r="V36" s="42"/>
      <c r="W36" s="43"/>
      <c r="X36" s="43"/>
      <c r="Y36" s="43"/>
      <c r="Z36" s="43"/>
      <c r="AA36" s="43"/>
      <c r="AB36" s="43"/>
      <c r="AC36" s="43"/>
      <c r="AD36" s="43"/>
      <c r="AE36" s="43"/>
      <c r="AF36" s="42"/>
      <c r="AG36" s="43"/>
      <c r="AH36" s="43"/>
      <c r="AI36" s="43"/>
      <c r="AJ36" s="43"/>
      <c r="AK36" s="43"/>
      <c r="AL36" s="43"/>
      <c r="AM36" s="43"/>
      <c r="AN36" s="43"/>
      <c r="AO36" s="43"/>
    </row>
    <row r="37" spans="1:41" x14ac:dyDescent="0.2">
      <c r="A37" s="38" t="s">
        <v>123</v>
      </c>
      <c r="B37" s="42"/>
      <c r="C37" s="43"/>
      <c r="D37" s="43"/>
      <c r="E37" s="43"/>
      <c r="F37" s="43"/>
      <c r="G37" s="43"/>
      <c r="H37" s="43"/>
      <c r="I37" s="43"/>
      <c r="J37" s="43"/>
      <c r="K37" s="43"/>
      <c r="L37" s="42"/>
      <c r="M37" s="43"/>
      <c r="N37" s="43"/>
      <c r="O37" s="43"/>
      <c r="P37" s="43"/>
      <c r="Q37" s="43"/>
      <c r="R37" s="43"/>
      <c r="S37" s="43"/>
      <c r="T37" s="43"/>
      <c r="U37" s="43"/>
      <c r="V37" s="42"/>
      <c r="W37" s="43"/>
      <c r="X37" s="43"/>
      <c r="Y37" s="43"/>
      <c r="Z37" s="43"/>
      <c r="AA37" s="43"/>
      <c r="AB37" s="43"/>
      <c r="AC37" s="43"/>
      <c r="AD37" s="43"/>
      <c r="AE37" s="43"/>
      <c r="AF37" s="42"/>
      <c r="AG37" s="43"/>
      <c r="AH37" s="43"/>
      <c r="AI37" s="43"/>
      <c r="AJ37" s="43"/>
      <c r="AK37" s="43"/>
      <c r="AL37" s="43"/>
      <c r="AM37" s="43"/>
      <c r="AN37" s="43"/>
      <c r="AO37" s="43"/>
    </row>
    <row r="38" spans="1:41" x14ac:dyDescent="0.2">
      <c r="A38" s="38" t="s">
        <v>124</v>
      </c>
      <c r="B38" s="42"/>
      <c r="C38" s="43"/>
      <c r="D38" s="43"/>
      <c r="E38" s="43"/>
      <c r="F38" s="43"/>
      <c r="G38" s="43"/>
      <c r="H38" s="43"/>
      <c r="I38" s="43"/>
      <c r="J38" s="43"/>
      <c r="K38" s="43"/>
      <c r="L38" s="42"/>
      <c r="M38" s="43"/>
      <c r="N38" s="43"/>
      <c r="O38" s="43"/>
      <c r="P38" s="43"/>
      <c r="Q38" s="43"/>
      <c r="R38" s="43"/>
      <c r="S38" s="43"/>
      <c r="T38" s="43"/>
      <c r="U38" s="43"/>
      <c r="V38" s="42"/>
      <c r="W38" s="43"/>
      <c r="X38" s="43"/>
      <c r="Y38" s="43"/>
      <c r="Z38" s="43"/>
      <c r="AA38" s="43"/>
      <c r="AB38" s="43"/>
      <c r="AC38" s="43"/>
      <c r="AD38" s="43"/>
      <c r="AE38" s="43"/>
      <c r="AF38" s="42"/>
      <c r="AG38" s="43"/>
      <c r="AH38" s="43"/>
      <c r="AI38" s="43"/>
      <c r="AJ38" s="43"/>
      <c r="AK38" s="43"/>
      <c r="AL38" s="43"/>
      <c r="AM38" s="43"/>
      <c r="AN38" s="43"/>
      <c r="AO38" s="43"/>
    </row>
    <row r="39" spans="1:41" x14ac:dyDescent="0.2">
      <c r="A39" s="38" t="s">
        <v>125</v>
      </c>
      <c r="B39" s="42"/>
      <c r="C39" s="43"/>
      <c r="D39" s="43"/>
      <c r="E39" s="43"/>
      <c r="F39" s="43"/>
      <c r="G39" s="43"/>
      <c r="H39" s="43"/>
      <c r="I39" s="43"/>
      <c r="J39" s="43"/>
      <c r="K39" s="43"/>
      <c r="L39" s="42"/>
      <c r="M39" s="43"/>
      <c r="N39" s="43"/>
      <c r="O39" s="43"/>
      <c r="P39" s="43"/>
      <c r="Q39" s="43"/>
      <c r="R39" s="43"/>
      <c r="S39" s="43"/>
      <c r="T39" s="43"/>
      <c r="U39" s="43"/>
      <c r="V39" s="42"/>
      <c r="W39" s="43"/>
      <c r="X39" s="43"/>
      <c r="Y39" s="43"/>
      <c r="Z39" s="43"/>
      <c r="AA39" s="43"/>
      <c r="AB39" s="43"/>
      <c r="AC39" s="43"/>
      <c r="AD39" s="43"/>
      <c r="AE39" s="43"/>
      <c r="AF39" s="42"/>
      <c r="AG39" s="43"/>
      <c r="AH39" s="43"/>
      <c r="AI39" s="43"/>
      <c r="AJ39" s="43"/>
      <c r="AK39" s="43"/>
      <c r="AL39" s="43"/>
      <c r="AM39" s="43"/>
      <c r="AN39" s="43"/>
      <c r="AO39" s="43"/>
    </row>
    <row r="40" spans="1:41" x14ac:dyDescent="0.2">
      <c r="A40" s="38" t="s">
        <v>126</v>
      </c>
      <c r="B40" s="42"/>
      <c r="C40" s="43"/>
      <c r="D40" s="43"/>
      <c r="E40" s="43"/>
      <c r="F40" s="43"/>
      <c r="G40" s="43"/>
      <c r="H40" s="43"/>
      <c r="I40" s="43"/>
      <c r="J40" s="43"/>
      <c r="K40" s="43"/>
      <c r="L40" s="42"/>
      <c r="M40" s="43"/>
      <c r="N40" s="43"/>
      <c r="O40" s="43"/>
      <c r="P40" s="43"/>
      <c r="Q40" s="43"/>
      <c r="R40" s="43"/>
      <c r="S40" s="43"/>
      <c r="T40" s="43"/>
      <c r="U40" s="43"/>
      <c r="V40" s="42"/>
      <c r="W40" s="43"/>
      <c r="X40" s="43"/>
      <c r="Y40" s="43"/>
      <c r="Z40" s="43"/>
      <c r="AA40" s="43"/>
      <c r="AB40" s="43"/>
      <c r="AC40" s="43"/>
      <c r="AD40" s="43"/>
      <c r="AE40" s="43"/>
      <c r="AF40" s="42"/>
      <c r="AG40" s="43"/>
      <c r="AH40" s="43"/>
      <c r="AI40" s="43"/>
      <c r="AJ40" s="43"/>
      <c r="AK40" s="43"/>
      <c r="AL40" s="43"/>
      <c r="AM40" s="43"/>
      <c r="AN40" s="43"/>
      <c r="AO40" s="43"/>
    </row>
    <row r="41" spans="1:41" x14ac:dyDescent="0.2">
      <c r="A41" s="38" t="s">
        <v>127</v>
      </c>
      <c r="B41" s="42"/>
      <c r="C41" s="43"/>
      <c r="D41" s="43"/>
      <c r="E41" s="43"/>
      <c r="F41" s="43"/>
      <c r="G41" s="43"/>
      <c r="H41" s="43"/>
      <c r="I41" s="43"/>
      <c r="J41" s="43"/>
      <c r="K41" s="43"/>
      <c r="L41" s="42"/>
      <c r="M41" s="43"/>
      <c r="N41" s="43"/>
      <c r="O41" s="43"/>
      <c r="P41" s="43"/>
      <c r="Q41" s="43"/>
      <c r="R41" s="43"/>
      <c r="S41" s="43"/>
      <c r="T41" s="43"/>
      <c r="U41" s="43"/>
      <c r="V41" s="42"/>
      <c r="W41" s="43"/>
      <c r="X41" s="43"/>
      <c r="Y41" s="43"/>
      <c r="Z41" s="43"/>
      <c r="AA41" s="43"/>
      <c r="AB41" s="43"/>
      <c r="AC41" s="43"/>
      <c r="AD41" s="43"/>
      <c r="AE41" s="43"/>
      <c r="AF41" s="42"/>
      <c r="AG41" s="43"/>
      <c r="AH41" s="43"/>
      <c r="AI41" s="43"/>
      <c r="AJ41" s="43"/>
      <c r="AK41" s="43"/>
      <c r="AL41" s="43"/>
      <c r="AM41" s="43"/>
      <c r="AN41" s="43"/>
      <c r="AO41" s="43"/>
    </row>
    <row r="42" spans="1:41" x14ac:dyDescent="0.2">
      <c r="A42" s="38" t="s">
        <v>128</v>
      </c>
      <c r="B42" s="42"/>
      <c r="C42" s="43"/>
      <c r="D42" s="43"/>
      <c r="E42" s="43"/>
      <c r="F42" s="43"/>
      <c r="G42" s="43"/>
      <c r="H42" s="43"/>
      <c r="I42" s="43"/>
      <c r="J42" s="43"/>
      <c r="K42" s="43"/>
      <c r="L42" s="42"/>
      <c r="M42" s="43"/>
      <c r="N42" s="43"/>
      <c r="O42" s="43"/>
      <c r="P42" s="43"/>
      <c r="Q42" s="43"/>
      <c r="R42" s="43"/>
      <c r="S42" s="43"/>
      <c r="T42" s="43"/>
      <c r="U42" s="43"/>
      <c r="V42" s="42"/>
      <c r="W42" s="43"/>
      <c r="X42" s="43"/>
      <c r="Y42" s="43"/>
      <c r="Z42" s="43"/>
      <c r="AA42" s="43"/>
      <c r="AB42" s="43"/>
      <c r="AC42" s="43"/>
      <c r="AD42" s="43"/>
      <c r="AE42" s="43"/>
      <c r="AF42" s="42"/>
      <c r="AG42" s="43"/>
      <c r="AH42" s="43"/>
      <c r="AI42" s="43"/>
      <c r="AJ42" s="43"/>
      <c r="AK42" s="43"/>
      <c r="AL42" s="43"/>
      <c r="AM42" s="43"/>
      <c r="AN42" s="43"/>
      <c r="AO42" s="43"/>
    </row>
    <row r="43" spans="1:41" x14ac:dyDescent="0.2">
      <c r="A43" s="38" t="s">
        <v>129</v>
      </c>
      <c r="B43" s="42"/>
      <c r="C43" s="43"/>
      <c r="D43" s="43"/>
      <c r="E43" s="43"/>
      <c r="F43" s="43"/>
      <c r="G43" s="43"/>
      <c r="H43" s="43"/>
      <c r="I43" s="43"/>
      <c r="J43" s="43"/>
      <c r="K43" s="43"/>
      <c r="L43" s="42"/>
      <c r="M43" s="43"/>
      <c r="N43" s="43"/>
      <c r="O43" s="43"/>
      <c r="P43" s="43"/>
      <c r="Q43" s="43"/>
      <c r="R43" s="43"/>
      <c r="S43" s="43"/>
      <c r="T43" s="43"/>
      <c r="U43" s="43"/>
      <c r="V43" s="42"/>
      <c r="W43" s="43"/>
      <c r="X43" s="43"/>
      <c r="Y43" s="43"/>
      <c r="Z43" s="43"/>
      <c r="AA43" s="43"/>
      <c r="AB43" s="43"/>
      <c r="AC43" s="43"/>
      <c r="AD43" s="43"/>
      <c r="AE43" s="43"/>
      <c r="AF43" s="42"/>
      <c r="AG43" s="43"/>
      <c r="AH43" s="43"/>
      <c r="AI43" s="43"/>
      <c r="AJ43" s="43"/>
      <c r="AK43" s="43"/>
      <c r="AL43" s="43"/>
      <c r="AM43" s="43"/>
      <c r="AN43" s="43"/>
      <c r="AO43" s="43"/>
    </row>
    <row r="44" spans="1:41" x14ac:dyDescent="0.2">
      <c r="A44" s="38" t="s">
        <v>130</v>
      </c>
      <c r="B44" s="42"/>
      <c r="C44" s="43"/>
      <c r="D44" s="43"/>
      <c r="E44" s="43"/>
      <c r="F44" s="43"/>
      <c r="G44" s="43"/>
      <c r="H44" s="43"/>
      <c r="I44" s="43"/>
      <c r="J44" s="43"/>
      <c r="K44" s="43"/>
      <c r="L44" s="42"/>
      <c r="M44" s="43"/>
      <c r="N44" s="43"/>
      <c r="O44" s="43"/>
      <c r="P44" s="43"/>
      <c r="Q44" s="43"/>
      <c r="R44" s="43"/>
      <c r="S44" s="43"/>
      <c r="T44" s="43"/>
      <c r="U44" s="43"/>
      <c r="V44" s="42"/>
      <c r="W44" s="43"/>
      <c r="X44" s="43"/>
      <c r="Y44" s="43"/>
      <c r="Z44" s="43"/>
      <c r="AA44" s="43"/>
      <c r="AB44" s="43"/>
      <c r="AC44" s="43"/>
      <c r="AD44" s="43"/>
      <c r="AE44" s="43"/>
      <c r="AF44" s="42"/>
      <c r="AG44" s="43"/>
      <c r="AH44" s="43"/>
      <c r="AI44" s="43"/>
      <c r="AJ44" s="43"/>
      <c r="AK44" s="43"/>
      <c r="AL44" s="43"/>
      <c r="AM44" s="43"/>
      <c r="AN44" s="43"/>
      <c r="AO44" s="43"/>
    </row>
    <row r="45" spans="1:41" x14ac:dyDescent="0.2">
      <c r="A45" s="38" t="s">
        <v>131</v>
      </c>
      <c r="B45" s="42"/>
      <c r="C45" s="43"/>
      <c r="D45" s="43"/>
      <c r="E45" s="43"/>
      <c r="F45" s="43"/>
      <c r="G45" s="43"/>
      <c r="H45" s="43"/>
      <c r="I45" s="43"/>
      <c r="J45" s="43"/>
      <c r="K45" s="43"/>
      <c r="L45" s="42"/>
      <c r="M45" s="43"/>
      <c r="N45" s="43"/>
      <c r="O45" s="43"/>
      <c r="P45" s="43"/>
      <c r="Q45" s="43"/>
      <c r="R45" s="43"/>
      <c r="S45" s="43"/>
      <c r="T45" s="43"/>
      <c r="U45" s="43"/>
      <c r="V45" s="42"/>
      <c r="W45" s="43"/>
      <c r="X45" s="43"/>
      <c r="Y45" s="43"/>
      <c r="Z45" s="43"/>
      <c r="AA45" s="43"/>
      <c r="AB45" s="43"/>
      <c r="AC45" s="43"/>
      <c r="AD45" s="43"/>
      <c r="AE45" s="43"/>
      <c r="AF45" s="42"/>
      <c r="AG45" s="43"/>
      <c r="AH45" s="43"/>
      <c r="AI45" s="43"/>
      <c r="AJ45" s="43"/>
      <c r="AK45" s="43"/>
      <c r="AL45" s="43"/>
      <c r="AM45" s="43"/>
      <c r="AN45" s="43"/>
      <c r="AO45" s="43"/>
    </row>
    <row r="46" spans="1:41" x14ac:dyDescent="0.2">
      <c r="A46" s="38" t="s">
        <v>132</v>
      </c>
      <c r="B46" s="42"/>
      <c r="C46" s="43"/>
      <c r="D46" s="43"/>
      <c r="E46" s="43"/>
      <c r="F46" s="43"/>
      <c r="G46" s="43"/>
      <c r="H46" s="43"/>
      <c r="I46" s="43"/>
      <c r="J46" s="43"/>
      <c r="K46" s="43"/>
      <c r="L46" s="42"/>
      <c r="M46" s="43"/>
      <c r="N46" s="43"/>
      <c r="O46" s="43"/>
      <c r="P46" s="43"/>
      <c r="Q46" s="43"/>
      <c r="R46" s="43"/>
      <c r="S46" s="43"/>
      <c r="T46" s="43"/>
      <c r="U46" s="43"/>
      <c r="V46" s="42"/>
      <c r="W46" s="43"/>
      <c r="X46" s="43"/>
      <c r="Y46" s="43"/>
      <c r="Z46" s="43"/>
      <c r="AA46" s="43"/>
      <c r="AB46" s="43"/>
      <c r="AC46" s="43"/>
      <c r="AD46" s="43"/>
      <c r="AE46" s="43"/>
      <c r="AF46" s="42"/>
      <c r="AG46" s="43"/>
      <c r="AH46" s="43"/>
      <c r="AI46" s="43"/>
      <c r="AJ46" s="43"/>
      <c r="AK46" s="43"/>
      <c r="AL46" s="43"/>
      <c r="AM46" s="43"/>
      <c r="AN46" s="43"/>
      <c r="AO46" s="43"/>
    </row>
    <row r="47" spans="1:41" x14ac:dyDescent="0.2">
      <c r="A47" s="38" t="s">
        <v>133</v>
      </c>
      <c r="B47" s="42"/>
      <c r="C47" s="43"/>
      <c r="D47" s="43"/>
      <c r="E47" s="43"/>
      <c r="F47" s="43"/>
      <c r="G47" s="43"/>
      <c r="H47" s="43"/>
      <c r="I47" s="43"/>
      <c r="J47" s="43"/>
      <c r="K47" s="43"/>
      <c r="L47" s="42"/>
      <c r="M47" s="43"/>
      <c r="N47" s="43"/>
      <c r="O47" s="43"/>
      <c r="P47" s="43"/>
      <c r="Q47" s="43"/>
      <c r="R47" s="43"/>
      <c r="S47" s="43"/>
      <c r="T47" s="43"/>
      <c r="U47" s="43"/>
      <c r="V47" s="42"/>
      <c r="W47" s="43"/>
      <c r="X47" s="43"/>
      <c r="Y47" s="43"/>
      <c r="Z47" s="43"/>
      <c r="AA47" s="43"/>
      <c r="AB47" s="43"/>
      <c r="AC47" s="43"/>
      <c r="AD47" s="43"/>
      <c r="AE47" s="43"/>
      <c r="AF47" s="42"/>
      <c r="AG47" s="43"/>
      <c r="AH47" s="43"/>
      <c r="AI47" s="43"/>
      <c r="AJ47" s="43"/>
      <c r="AK47" s="43"/>
      <c r="AL47" s="43"/>
      <c r="AM47" s="43"/>
      <c r="AN47" s="43"/>
      <c r="AO47" s="43"/>
    </row>
    <row r="48" spans="1:41" x14ac:dyDescent="0.2">
      <c r="A48" s="38" t="s">
        <v>134</v>
      </c>
      <c r="B48" s="42"/>
      <c r="C48" s="43"/>
      <c r="D48" s="43"/>
      <c r="E48" s="43"/>
      <c r="F48" s="43"/>
      <c r="G48" s="43"/>
      <c r="H48" s="43"/>
      <c r="I48" s="43"/>
      <c r="J48" s="43"/>
      <c r="K48" s="43"/>
      <c r="L48" s="42"/>
      <c r="M48" s="43"/>
      <c r="N48" s="43"/>
      <c r="O48" s="43"/>
      <c r="P48" s="43"/>
      <c r="Q48" s="43"/>
      <c r="R48" s="43"/>
      <c r="S48" s="43"/>
      <c r="T48" s="43"/>
      <c r="U48" s="43"/>
      <c r="V48" s="42"/>
      <c r="W48" s="43"/>
      <c r="X48" s="43"/>
      <c r="Y48" s="43"/>
      <c r="Z48" s="43"/>
      <c r="AA48" s="43"/>
      <c r="AB48" s="43"/>
      <c r="AC48" s="43"/>
      <c r="AD48" s="43"/>
      <c r="AE48" s="43"/>
      <c r="AF48" s="42"/>
      <c r="AG48" s="43"/>
      <c r="AH48" s="43"/>
      <c r="AI48" s="43"/>
      <c r="AJ48" s="43"/>
      <c r="AK48" s="43"/>
      <c r="AL48" s="43"/>
      <c r="AM48" s="43"/>
      <c r="AN48" s="43"/>
      <c r="AO48" s="43"/>
    </row>
    <row r="49" spans="1:41" x14ac:dyDescent="0.2">
      <c r="A49" s="38" t="s">
        <v>135</v>
      </c>
      <c r="B49" s="42"/>
      <c r="C49" s="43"/>
      <c r="D49" s="43"/>
      <c r="E49" s="43"/>
      <c r="F49" s="43"/>
      <c r="G49" s="43"/>
      <c r="H49" s="43"/>
      <c r="I49" s="43"/>
      <c r="J49" s="43"/>
      <c r="K49" s="43"/>
      <c r="L49" s="42"/>
      <c r="M49" s="43"/>
      <c r="N49" s="43"/>
      <c r="O49" s="43"/>
      <c r="P49" s="43"/>
      <c r="Q49" s="43"/>
      <c r="R49" s="43"/>
      <c r="S49" s="43"/>
      <c r="T49" s="43"/>
      <c r="U49" s="43"/>
      <c r="V49" s="42"/>
      <c r="W49" s="43"/>
      <c r="X49" s="43"/>
      <c r="Y49" s="43"/>
      <c r="Z49" s="43"/>
      <c r="AA49" s="43"/>
      <c r="AB49" s="43"/>
      <c r="AC49" s="43"/>
      <c r="AD49" s="43"/>
      <c r="AE49" s="43"/>
      <c r="AF49" s="42"/>
      <c r="AG49" s="43"/>
      <c r="AH49" s="43"/>
      <c r="AI49" s="43"/>
      <c r="AJ49" s="43"/>
      <c r="AK49" s="43"/>
      <c r="AL49" s="43"/>
      <c r="AM49" s="43"/>
      <c r="AN49" s="43"/>
      <c r="AO49" s="43"/>
    </row>
    <row r="50" spans="1:41" x14ac:dyDescent="0.2">
      <c r="A50" s="38" t="s">
        <v>136</v>
      </c>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row>
    <row r="51" spans="1:41" x14ac:dyDescent="0.2">
      <c r="A51" s="38" t="s">
        <v>137</v>
      </c>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row>
    <row r="52" spans="1:41" x14ac:dyDescent="0.2">
      <c r="A52" s="38" t="s">
        <v>138</v>
      </c>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row>
    <row r="53" spans="1:41" x14ac:dyDescent="0.2">
      <c r="A53" s="38" t="s">
        <v>139</v>
      </c>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row>
    <row r="54" spans="1:41" x14ac:dyDescent="0.2">
      <c r="A54" s="38" t="s">
        <v>140</v>
      </c>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row>
    <row r="55" spans="1:41" x14ac:dyDescent="0.2">
      <c r="A55" s="38" t="s">
        <v>141</v>
      </c>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row>
    <row r="56" spans="1:41" x14ac:dyDescent="0.2">
      <c r="A56" s="38" t="s">
        <v>142</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row>
    <row r="57" spans="1:41" x14ac:dyDescent="0.2">
      <c r="A57" s="38" t="s">
        <v>143</v>
      </c>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row>
    <row r="58" spans="1:41" x14ac:dyDescent="0.2">
      <c r="A58" s="38" t="s">
        <v>144</v>
      </c>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row>
    <row r="59" spans="1:41" x14ac:dyDescent="0.2">
      <c r="A59" s="38" t="s">
        <v>145</v>
      </c>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row>
    <row r="60" spans="1:41" x14ac:dyDescent="0.2">
      <c r="A60" s="38" t="s">
        <v>146</v>
      </c>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row>
    <row r="61" spans="1:41" x14ac:dyDescent="0.2">
      <c r="A61" s="38" t="s">
        <v>147</v>
      </c>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row>
    <row r="62" spans="1:41" x14ac:dyDescent="0.2">
      <c r="A62" s="38" t="s">
        <v>148</v>
      </c>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3"/>
      <c r="AN62" s="43"/>
      <c r="AO62" s="43"/>
    </row>
    <row r="63" spans="1:41" x14ac:dyDescent="0.2">
      <c r="A63" s="38" t="s">
        <v>149</v>
      </c>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row>
    <row r="64" spans="1:41" x14ac:dyDescent="0.2">
      <c r="A64" s="38" t="s">
        <v>150</v>
      </c>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row>
    <row r="65" spans="1:41" x14ac:dyDescent="0.2">
      <c r="A65" s="38" t="s">
        <v>151</v>
      </c>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row>
    <row r="66" spans="1:41" x14ac:dyDescent="0.2">
      <c r="A66" s="38" t="s">
        <v>152</v>
      </c>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row>
    <row r="67" spans="1:41" x14ac:dyDescent="0.2">
      <c r="A67" s="38" t="s">
        <v>153</v>
      </c>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row>
    <row r="68" spans="1:41" x14ac:dyDescent="0.2">
      <c r="A68" s="38" t="s">
        <v>154</v>
      </c>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row>
    <row r="69" spans="1:41" x14ac:dyDescent="0.2">
      <c r="A69" s="38" t="s">
        <v>155</v>
      </c>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row>
    <row r="70" spans="1:41" x14ac:dyDescent="0.2">
      <c r="A70" s="38" t="s">
        <v>156</v>
      </c>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row>
    <row r="71" spans="1:41" x14ac:dyDescent="0.2">
      <c r="A71" s="38" t="s">
        <v>157</v>
      </c>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row>
    <row r="72" spans="1:41" x14ac:dyDescent="0.2">
      <c r="A72" s="38" t="s">
        <v>158</v>
      </c>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43"/>
      <c r="AN72" s="43"/>
      <c r="AO72" s="43"/>
    </row>
    <row r="73" spans="1:41" x14ac:dyDescent="0.2">
      <c r="A73" s="38" t="s">
        <v>159</v>
      </c>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row>
    <row r="74" spans="1:41" x14ac:dyDescent="0.2">
      <c r="A74" s="38" t="s">
        <v>160</v>
      </c>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3"/>
      <c r="AN74" s="43"/>
      <c r="AO74" s="43"/>
    </row>
    <row r="75" spans="1:41" x14ac:dyDescent="0.2">
      <c r="A75" s="38" t="s">
        <v>161</v>
      </c>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row>
    <row r="76" spans="1:41" x14ac:dyDescent="0.2">
      <c r="A76" s="38" t="s">
        <v>162</v>
      </c>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row>
    <row r="77" spans="1:41" x14ac:dyDescent="0.2">
      <c r="A77" s="38" t="s">
        <v>163</v>
      </c>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row>
    <row r="78" spans="1:41" x14ac:dyDescent="0.2">
      <c r="A78" s="38" t="s">
        <v>164</v>
      </c>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row>
    <row r="79" spans="1:41" x14ac:dyDescent="0.2">
      <c r="A79" s="38" t="s">
        <v>165</v>
      </c>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row>
    <row r="80" spans="1:41" x14ac:dyDescent="0.2">
      <c r="A80" s="38" t="s">
        <v>166</v>
      </c>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row>
    <row r="81" spans="1:41" x14ac:dyDescent="0.2">
      <c r="A81" s="38" t="s">
        <v>167</v>
      </c>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row>
    <row r="82" spans="1:41" x14ac:dyDescent="0.2">
      <c r="A82" s="38" t="s">
        <v>168</v>
      </c>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row>
    <row r="83" spans="1:41" x14ac:dyDescent="0.2">
      <c r="A83" s="38" t="s">
        <v>169</v>
      </c>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row>
    <row r="84" spans="1:41" x14ac:dyDescent="0.2">
      <c r="A84" s="121"/>
      <c r="B84" s="123"/>
      <c r="C84" s="123"/>
      <c r="D84" s="123"/>
      <c r="E84" s="123"/>
      <c r="F84" s="123"/>
      <c r="G84" s="123"/>
      <c r="H84" s="123"/>
      <c r="I84" s="123"/>
      <c r="J84" s="123"/>
    </row>
    <row r="85" spans="1:41" x14ac:dyDescent="0.2">
      <c r="A85" s="121"/>
      <c r="B85" s="123"/>
      <c r="C85" s="123"/>
      <c r="D85" s="123"/>
      <c r="E85" s="123"/>
      <c r="F85" s="123"/>
      <c r="G85" s="123"/>
      <c r="H85" s="123"/>
      <c r="I85" s="123"/>
      <c r="J85" s="123"/>
    </row>
    <row r="87" spans="1:41" x14ac:dyDescent="0.2">
      <c r="A87" s="118" t="s">
        <v>240</v>
      </c>
    </row>
    <row r="88" spans="1:41" x14ac:dyDescent="0.2">
      <c r="A88" s="124" t="s">
        <v>26</v>
      </c>
    </row>
    <row r="89" spans="1:41" s="137" customFormat="1" x14ac:dyDescent="0.2">
      <c r="A89" s="134" t="s">
        <v>12</v>
      </c>
      <c r="B89" s="135" t="e">
        <f>'Regression Calc'!D27</f>
        <v>#N/A</v>
      </c>
      <c r="C89" s="135" t="e">
        <f>'Regression Calc'!G27</f>
        <v>#N/A</v>
      </c>
      <c r="D89" s="136" t="e">
        <f>'Regression Calc'!J27</f>
        <v>#N/A</v>
      </c>
      <c r="E89" s="135" t="e">
        <f>'Regression Calc'!M27</f>
        <v>#N/A</v>
      </c>
      <c r="F89" s="136" t="e">
        <f>'Regression Calc'!P27</f>
        <v>#N/A</v>
      </c>
      <c r="G89" s="135" t="e">
        <f>'Regression Calc'!S27</f>
        <v>#N/A</v>
      </c>
      <c r="H89" s="136" t="e">
        <f>'Regression Calc'!V27</f>
        <v>#N/A</v>
      </c>
      <c r="I89" s="135" t="e">
        <f>'Regression Calc'!D48</f>
        <v>#N/A</v>
      </c>
      <c r="J89" s="135" t="e">
        <f>'Regression Calc'!G48</f>
        <v>#N/A</v>
      </c>
      <c r="K89" s="135" t="e">
        <f>'Regression Calc'!J48</f>
        <v>#N/A</v>
      </c>
      <c r="L89" s="135" t="e">
        <f>'Regression Calc'!M48</f>
        <v>#N/A</v>
      </c>
      <c r="M89" s="135" t="e">
        <f>'Regression Calc'!P48</f>
        <v>#N/A</v>
      </c>
      <c r="N89" s="135" t="e">
        <f>'Regression Calc'!S48</f>
        <v>#N/A</v>
      </c>
      <c r="O89" s="135" t="e">
        <f>'Regression Calc'!V48</f>
        <v>#N/A</v>
      </c>
      <c r="P89" s="135" t="e">
        <f>'Regression Calc'!D69</f>
        <v>#N/A</v>
      </c>
      <c r="Q89" s="135" t="e">
        <f>'Regression Calc'!G69</f>
        <v>#N/A</v>
      </c>
      <c r="R89" s="135" t="e">
        <f>'Regression Calc'!J69</f>
        <v>#N/A</v>
      </c>
      <c r="S89" s="135" t="e">
        <f>'Regression Calc'!M69</f>
        <v>#N/A</v>
      </c>
      <c r="T89" s="135" t="e">
        <f>'Regression Calc'!P69</f>
        <v>#N/A</v>
      </c>
      <c r="U89" s="135" t="e">
        <f>'Regression Calc'!S69</f>
        <v>#N/A</v>
      </c>
      <c r="V89" s="135" t="e">
        <f>'Regression Calc'!V69</f>
        <v>#N/A</v>
      </c>
      <c r="W89" s="135" t="e">
        <f>'Regression Calc'!D90</f>
        <v>#N/A</v>
      </c>
      <c r="X89" s="135" t="e">
        <f>'Regression Calc'!G90</f>
        <v>#N/A</v>
      </c>
      <c r="Y89" s="135" t="e">
        <f>'Regression Calc'!J90</f>
        <v>#N/A</v>
      </c>
      <c r="Z89" s="135" t="e">
        <f>'Regression Calc'!M90</f>
        <v>#N/A</v>
      </c>
      <c r="AA89" s="135" t="e">
        <f>'Regression Calc'!P90</f>
        <v>#N/A</v>
      </c>
      <c r="AB89" s="135" t="e">
        <f>'Regression Calc'!S90</f>
        <v>#N/A</v>
      </c>
      <c r="AC89" s="135" t="e">
        <f>'Regression Calc'!V90</f>
        <v>#N/A</v>
      </c>
      <c r="AD89" s="135" t="e">
        <f>'Regression Calc'!D111</f>
        <v>#N/A</v>
      </c>
      <c r="AE89" s="135" t="e">
        <f>'Regression Calc'!G111</f>
        <v>#N/A</v>
      </c>
      <c r="AF89" s="135" t="e">
        <f>'Regression Calc'!J111</f>
        <v>#N/A</v>
      </c>
      <c r="AG89" s="135" t="e">
        <f>'Regression Calc'!M111</f>
        <v>#N/A</v>
      </c>
      <c r="AH89" s="135" t="e">
        <f>'Regression Calc'!P111</f>
        <v>#N/A</v>
      </c>
      <c r="AI89" s="135" t="e">
        <f>'Regression Calc'!S111</f>
        <v>#N/A</v>
      </c>
      <c r="AJ89" s="135" t="e">
        <f>'Regression Calc'!V111</f>
        <v>#N/A</v>
      </c>
      <c r="AK89" s="135" t="e">
        <f>'Regression Calc'!D132</f>
        <v>#N/A</v>
      </c>
      <c r="AL89" s="135" t="e">
        <f>'Regression Calc'!G132</f>
        <v>#N/A</v>
      </c>
      <c r="AM89" s="135" t="e">
        <f>'Regression Calc'!J132</f>
        <v>#N/A</v>
      </c>
      <c r="AN89" s="135" t="e">
        <f>'Regression Calc'!M132</f>
        <v>#N/A</v>
      </c>
      <c r="AO89" s="135" t="e">
        <f>'Regression Calc'!P132</f>
        <v>#N/A</v>
      </c>
    </row>
    <row r="90" spans="1:41" s="137" customFormat="1" x14ac:dyDescent="0.2">
      <c r="A90" s="134" t="s">
        <v>15</v>
      </c>
      <c r="B90" s="135">
        <f>'Regression Calc'!D28</f>
        <v>1</v>
      </c>
      <c r="C90" s="135">
        <f>'Regression Calc'!G28</f>
        <v>1</v>
      </c>
      <c r="D90" s="136">
        <f>'Regression Calc'!J28</f>
        <v>1</v>
      </c>
      <c r="E90" s="135">
        <f>'Regression Calc'!M28</f>
        <v>1</v>
      </c>
      <c r="F90" s="136">
        <f>'Regression Calc'!P28</f>
        <v>1</v>
      </c>
      <c r="G90" s="135">
        <f>'Regression Calc'!S28</f>
        <v>1</v>
      </c>
      <c r="H90" s="136">
        <f>'Regression Calc'!V28</f>
        <v>1</v>
      </c>
      <c r="I90" s="135">
        <f>'Regression Calc'!D49</f>
        <v>1</v>
      </c>
      <c r="J90" s="135">
        <f>'Regression Calc'!G49</f>
        <v>1</v>
      </c>
      <c r="K90" s="135">
        <f>'Regression Calc'!J49</f>
        <v>1</v>
      </c>
      <c r="L90" s="135">
        <f>'Regression Calc'!M49</f>
        <v>1</v>
      </c>
      <c r="M90" s="135">
        <f>'Regression Calc'!P49</f>
        <v>1</v>
      </c>
      <c r="N90" s="135">
        <f>'Regression Calc'!S49</f>
        <v>1</v>
      </c>
      <c r="O90" s="135">
        <f>'Regression Calc'!V49</f>
        <v>1</v>
      </c>
      <c r="P90" s="135">
        <f>'Regression Calc'!D70</f>
        <v>1</v>
      </c>
      <c r="Q90" s="135">
        <f>'Regression Calc'!G70</f>
        <v>1</v>
      </c>
      <c r="R90" s="135">
        <f>'Regression Calc'!J70</f>
        <v>1</v>
      </c>
      <c r="S90" s="135">
        <f>'Regression Calc'!M70</f>
        <v>1</v>
      </c>
      <c r="T90" s="135">
        <f>'Regression Calc'!P70</f>
        <v>1</v>
      </c>
      <c r="U90" s="135">
        <f>'Regression Calc'!S70</f>
        <v>1</v>
      </c>
      <c r="V90" s="135">
        <f>'Regression Calc'!V70</f>
        <v>1</v>
      </c>
      <c r="W90" s="135">
        <f>'Regression Calc'!D91</f>
        <v>1</v>
      </c>
      <c r="X90" s="135">
        <f>'Regression Calc'!G91</f>
        <v>1</v>
      </c>
      <c r="Y90" s="135">
        <f>'Regression Calc'!J91</f>
        <v>1</v>
      </c>
      <c r="Z90" s="135">
        <f>'Regression Calc'!M91</f>
        <v>1</v>
      </c>
      <c r="AA90" s="135">
        <f>'Regression Calc'!P91</f>
        <v>1</v>
      </c>
      <c r="AB90" s="135">
        <f>'Regression Calc'!S91</f>
        <v>1</v>
      </c>
      <c r="AC90" s="135">
        <f>'Regression Calc'!V91</f>
        <v>1</v>
      </c>
      <c r="AD90" s="135">
        <f>'Regression Calc'!D112</f>
        <v>1</v>
      </c>
      <c r="AE90" s="135">
        <f>'Regression Calc'!G112</f>
        <v>1</v>
      </c>
      <c r="AF90" s="135">
        <f>'Regression Calc'!J112</f>
        <v>1</v>
      </c>
      <c r="AG90" s="135">
        <f>'Regression Calc'!M112</f>
        <v>1</v>
      </c>
      <c r="AH90" s="135">
        <f>'Regression Calc'!P112</f>
        <v>1</v>
      </c>
      <c r="AI90" s="135">
        <f>'Regression Calc'!S112</f>
        <v>1</v>
      </c>
      <c r="AJ90" s="135">
        <f>'Regression Calc'!V112</f>
        <v>1</v>
      </c>
      <c r="AK90" s="135">
        <f>'Regression Calc'!D133</f>
        <v>1</v>
      </c>
      <c r="AL90" s="135">
        <f>'Regression Calc'!G133</f>
        <v>1</v>
      </c>
      <c r="AM90" s="135">
        <f>'Regression Calc'!J133</f>
        <v>1</v>
      </c>
      <c r="AN90" s="135">
        <f>'Regression Calc'!M133</f>
        <v>1</v>
      </c>
      <c r="AO90" s="135">
        <f>'Regression Calc'!P133</f>
        <v>1</v>
      </c>
    </row>
    <row r="91" spans="1:41" s="137" customFormat="1" x14ac:dyDescent="0.2">
      <c r="A91" s="134" t="s">
        <v>14</v>
      </c>
      <c r="B91" s="135" t="e">
        <f>'Regression Calc'!D29</f>
        <v>#N/A</v>
      </c>
      <c r="C91" s="135" t="e">
        <f>'Regression Calc'!G29</f>
        <v>#N/A</v>
      </c>
      <c r="D91" s="136" t="e">
        <f>'Regression Calc'!J29</f>
        <v>#N/A</v>
      </c>
      <c r="E91" s="135" t="e">
        <f>'Regression Calc'!M29</f>
        <v>#N/A</v>
      </c>
      <c r="F91" s="136" t="e">
        <f>'Regression Calc'!P29</f>
        <v>#N/A</v>
      </c>
      <c r="G91" s="135" t="e">
        <f>'Regression Calc'!S29</f>
        <v>#N/A</v>
      </c>
      <c r="H91" s="136" t="e">
        <f>'Regression Calc'!V29</f>
        <v>#N/A</v>
      </c>
      <c r="I91" s="135" t="e">
        <f>'Regression Calc'!D50</f>
        <v>#N/A</v>
      </c>
      <c r="J91" s="135" t="e">
        <f>'Regression Calc'!G50</f>
        <v>#N/A</v>
      </c>
      <c r="K91" s="135" t="e">
        <f>'Regression Calc'!J50</f>
        <v>#N/A</v>
      </c>
      <c r="L91" s="135" t="e">
        <f>'Regression Calc'!M50</f>
        <v>#N/A</v>
      </c>
      <c r="M91" s="135" t="e">
        <f>'Regression Calc'!P50</f>
        <v>#N/A</v>
      </c>
      <c r="N91" s="135" t="e">
        <f>'Regression Calc'!S50</f>
        <v>#N/A</v>
      </c>
      <c r="O91" s="135" t="e">
        <f>'Regression Calc'!V50</f>
        <v>#N/A</v>
      </c>
      <c r="P91" s="135" t="e">
        <f>'Regression Calc'!D71</f>
        <v>#N/A</v>
      </c>
      <c r="Q91" s="135" t="e">
        <f>'Regression Calc'!G71</f>
        <v>#N/A</v>
      </c>
      <c r="R91" s="135" t="e">
        <f>'Regression Calc'!J71</f>
        <v>#N/A</v>
      </c>
      <c r="S91" s="135" t="e">
        <f>'Regression Calc'!M71</f>
        <v>#N/A</v>
      </c>
      <c r="T91" s="135" t="e">
        <f>'Regression Calc'!P71</f>
        <v>#N/A</v>
      </c>
      <c r="U91" s="135" t="e">
        <f>'Regression Calc'!S71</f>
        <v>#N/A</v>
      </c>
      <c r="V91" s="135" t="e">
        <f>'Regression Calc'!V71</f>
        <v>#N/A</v>
      </c>
      <c r="W91" s="135" t="e">
        <f>'Regression Calc'!D92</f>
        <v>#N/A</v>
      </c>
      <c r="X91" s="135" t="e">
        <f>'Regression Calc'!G92</f>
        <v>#N/A</v>
      </c>
      <c r="Y91" s="135" t="e">
        <f>'Regression Calc'!J92</f>
        <v>#N/A</v>
      </c>
      <c r="Z91" s="135" t="e">
        <f>'Regression Calc'!M92</f>
        <v>#N/A</v>
      </c>
      <c r="AA91" s="135" t="e">
        <f>'Regression Calc'!P92</f>
        <v>#N/A</v>
      </c>
      <c r="AB91" s="135" t="e">
        <f>'Regression Calc'!S92</f>
        <v>#N/A</v>
      </c>
      <c r="AC91" s="135" t="e">
        <f>'Regression Calc'!V92</f>
        <v>#N/A</v>
      </c>
      <c r="AD91" s="135" t="e">
        <f>'Regression Calc'!D113</f>
        <v>#N/A</v>
      </c>
      <c r="AE91" s="135" t="e">
        <f>'Regression Calc'!G113</f>
        <v>#N/A</v>
      </c>
      <c r="AF91" s="135" t="e">
        <f>'Regression Calc'!J113</f>
        <v>#N/A</v>
      </c>
      <c r="AG91" s="135" t="e">
        <f>'Regression Calc'!M113</f>
        <v>#N/A</v>
      </c>
      <c r="AH91" s="135" t="e">
        <f>'Regression Calc'!P113</f>
        <v>#N/A</v>
      </c>
      <c r="AI91" s="135" t="e">
        <f>'Regression Calc'!S113</f>
        <v>#N/A</v>
      </c>
      <c r="AJ91" s="135" t="e">
        <f>'Regression Calc'!V113</f>
        <v>#N/A</v>
      </c>
      <c r="AK91" s="135" t="e">
        <f>'Regression Calc'!D134</f>
        <v>#N/A</v>
      </c>
      <c r="AL91" s="135" t="e">
        <f>'Regression Calc'!G134</f>
        <v>#N/A</v>
      </c>
      <c r="AM91" s="135" t="e">
        <f>'Regression Calc'!J134</f>
        <v>#N/A</v>
      </c>
      <c r="AN91" s="135" t="e">
        <f>'Regression Calc'!M134</f>
        <v>#N/A</v>
      </c>
      <c r="AO91" s="135" t="e">
        <f>'Regression Calc'!P134</f>
        <v>#N/A</v>
      </c>
    </row>
    <row r="92" spans="1:41" s="137" customFormat="1" x14ac:dyDescent="0.2">
      <c r="A92" s="134" t="s">
        <v>13</v>
      </c>
      <c r="B92" s="135" t="e">
        <f>'Regression Calc'!D30</f>
        <v>#N/A</v>
      </c>
      <c r="C92" s="135" t="e">
        <f>'Regression Calc'!G30</f>
        <v>#N/A</v>
      </c>
      <c r="D92" s="136" t="e">
        <f>'Regression Calc'!J30</f>
        <v>#N/A</v>
      </c>
      <c r="E92" s="135" t="e">
        <f>'Regression Calc'!M30</f>
        <v>#N/A</v>
      </c>
      <c r="F92" s="136" t="e">
        <f>'Regression Calc'!P30</f>
        <v>#N/A</v>
      </c>
      <c r="G92" s="135" t="e">
        <f>'Regression Calc'!S30</f>
        <v>#N/A</v>
      </c>
      <c r="H92" s="136" t="e">
        <f>'Regression Calc'!V30</f>
        <v>#N/A</v>
      </c>
      <c r="I92" s="135" t="e">
        <f>'Regression Calc'!D51</f>
        <v>#N/A</v>
      </c>
      <c r="J92" s="135" t="e">
        <f>'Regression Calc'!G51</f>
        <v>#N/A</v>
      </c>
      <c r="K92" s="135" t="e">
        <f>'Regression Calc'!J51</f>
        <v>#N/A</v>
      </c>
      <c r="L92" s="135" t="e">
        <f>'Regression Calc'!M51</f>
        <v>#N/A</v>
      </c>
      <c r="M92" s="135" t="e">
        <f>'Regression Calc'!P51</f>
        <v>#N/A</v>
      </c>
      <c r="N92" s="135" t="e">
        <f>'Regression Calc'!S51</f>
        <v>#N/A</v>
      </c>
      <c r="O92" s="135" t="e">
        <f>'Regression Calc'!V51</f>
        <v>#N/A</v>
      </c>
      <c r="P92" s="135" t="e">
        <f>'Regression Calc'!D72</f>
        <v>#N/A</v>
      </c>
      <c r="Q92" s="135" t="e">
        <f>'Regression Calc'!G72</f>
        <v>#N/A</v>
      </c>
      <c r="R92" s="135" t="e">
        <f>'Regression Calc'!J72</f>
        <v>#N/A</v>
      </c>
      <c r="S92" s="135" t="e">
        <f>'Regression Calc'!M72</f>
        <v>#N/A</v>
      </c>
      <c r="T92" s="135" t="e">
        <f>'Regression Calc'!P72</f>
        <v>#N/A</v>
      </c>
      <c r="U92" s="135" t="e">
        <f>'Regression Calc'!S72</f>
        <v>#N/A</v>
      </c>
      <c r="V92" s="135" t="e">
        <f>'Regression Calc'!V72</f>
        <v>#N/A</v>
      </c>
      <c r="W92" s="135" t="e">
        <f>'Regression Calc'!D93</f>
        <v>#N/A</v>
      </c>
      <c r="X92" s="135" t="e">
        <f>'Regression Calc'!G93</f>
        <v>#N/A</v>
      </c>
      <c r="Y92" s="135" t="e">
        <f>'Regression Calc'!J93</f>
        <v>#N/A</v>
      </c>
      <c r="Z92" s="135" t="e">
        <f>'Regression Calc'!M93</f>
        <v>#N/A</v>
      </c>
      <c r="AA92" s="135" t="e">
        <f>'Regression Calc'!P93</f>
        <v>#N/A</v>
      </c>
      <c r="AB92" s="135" t="e">
        <f>'Regression Calc'!S93</f>
        <v>#N/A</v>
      </c>
      <c r="AC92" s="135" t="e">
        <f>'Regression Calc'!V93</f>
        <v>#N/A</v>
      </c>
      <c r="AD92" s="135" t="e">
        <f>'Regression Calc'!D114</f>
        <v>#N/A</v>
      </c>
      <c r="AE92" s="135" t="e">
        <f>'Regression Calc'!G114</f>
        <v>#N/A</v>
      </c>
      <c r="AF92" s="135" t="e">
        <f>'Regression Calc'!J114</f>
        <v>#N/A</v>
      </c>
      <c r="AG92" s="135" t="e">
        <f>'Regression Calc'!M114</f>
        <v>#N/A</v>
      </c>
      <c r="AH92" s="135" t="e">
        <f>'Regression Calc'!P114</f>
        <v>#N/A</v>
      </c>
      <c r="AI92" s="135" t="e">
        <f>'Regression Calc'!S114</f>
        <v>#N/A</v>
      </c>
      <c r="AJ92" s="135" t="e">
        <f>'Regression Calc'!V114</f>
        <v>#N/A</v>
      </c>
      <c r="AK92" s="135" t="e">
        <f>'Regression Calc'!D135</f>
        <v>#N/A</v>
      </c>
      <c r="AL92" s="135" t="e">
        <f>'Regression Calc'!G135</f>
        <v>#N/A</v>
      </c>
      <c r="AM92" s="135" t="e">
        <f>'Regression Calc'!J135</f>
        <v>#N/A</v>
      </c>
      <c r="AN92" s="135" t="e">
        <f>'Regression Calc'!M135</f>
        <v>#N/A</v>
      </c>
      <c r="AO92" s="135" t="e">
        <f>'Regression Calc'!P135</f>
        <v>#N/A</v>
      </c>
    </row>
    <row r="93" spans="1:41" s="137" customFormat="1" x14ac:dyDescent="0.2">
      <c r="A93" s="134" t="s">
        <v>27</v>
      </c>
      <c r="B93" s="135">
        <f>'Regression Calc'!D31</f>
        <v>1</v>
      </c>
      <c r="C93" s="135">
        <f>'Regression Calc'!G31</f>
        <v>1</v>
      </c>
      <c r="D93" s="136">
        <f>'Regression Calc'!J31</f>
        <v>1</v>
      </c>
      <c r="E93" s="135">
        <f>'Regression Calc'!M31</f>
        <v>1</v>
      </c>
      <c r="F93" s="136">
        <f>'Regression Calc'!P31</f>
        <v>1</v>
      </c>
      <c r="G93" s="135">
        <f>'Regression Calc'!S31</f>
        <v>1</v>
      </c>
      <c r="H93" s="136">
        <f>'Regression Calc'!V31</f>
        <v>1</v>
      </c>
      <c r="I93" s="135">
        <f>'Regression Calc'!D52</f>
        <v>1</v>
      </c>
      <c r="J93" s="135">
        <f>'Regression Calc'!G52</f>
        <v>1</v>
      </c>
      <c r="K93" s="135">
        <f>'Regression Calc'!J52</f>
        <v>1</v>
      </c>
      <c r="L93" s="135">
        <f>'Regression Calc'!M52</f>
        <v>1</v>
      </c>
      <c r="M93" s="135">
        <f>'Regression Calc'!P52</f>
        <v>1</v>
      </c>
      <c r="N93" s="135">
        <f>'Regression Calc'!S52</f>
        <v>1</v>
      </c>
      <c r="O93" s="135">
        <f>'Regression Calc'!V52</f>
        <v>1</v>
      </c>
      <c r="P93" s="135">
        <f>'Regression Calc'!D73</f>
        <v>1</v>
      </c>
      <c r="Q93" s="135">
        <f>'Regression Calc'!G73</f>
        <v>1</v>
      </c>
      <c r="R93" s="135">
        <f>'Regression Calc'!J73</f>
        <v>1</v>
      </c>
      <c r="S93" s="135">
        <f>'Regression Calc'!M73</f>
        <v>1</v>
      </c>
      <c r="T93" s="135">
        <f>'Regression Calc'!P73</f>
        <v>1</v>
      </c>
      <c r="U93" s="135">
        <f>'Regression Calc'!S73</f>
        <v>1</v>
      </c>
      <c r="V93" s="135">
        <f>'Regression Calc'!V73</f>
        <v>1</v>
      </c>
      <c r="W93" s="135">
        <f>'Regression Calc'!D94</f>
        <v>1</v>
      </c>
      <c r="X93" s="135">
        <f>'Regression Calc'!G94</f>
        <v>1</v>
      </c>
      <c r="Y93" s="135">
        <f>'Regression Calc'!J94</f>
        <v>1</v>
      </c>
      <c r="Z93" s="135">
        <f>'Regression Calc'!M94</f>
        <v>1</v>
      </c>
      <c r="AA93" s="135">
        <f>'Regression Calc'!P94</f>
        <v>1</v>
      </c>
      <c r="AB93" s="135">
        <f>'Regression Calc'!S94</f>
        <v>1</v>
      </c>
      <c r="AC93" s="135">
        <f>'Regression Calc'!V94</f>
        <v>1</v>
      </c>
      <c r="AD93" s="135">
        <f>'Regression Calc'!D115</f>
        <v>1</v>
      </c>
      <c r="AE93" s="135">
        <f>'Regression Calc'!G115</f>
        <v>1</v>
      </c>
      <c r="AF93" s="135">
        <f>'Regression Calc'!J115</f>
        <v>1</v>
      </c>
      <c r="AG93" s="135">
        <f>'Regression Calc'!M115</f>
        <v>1</v>
      </c>
      <c r="AH93" s="135">
        <f>'Regression Calc'!P115</f>
        <v>1</v>
      </c>
      <c r="AI93" s="135">
        <f>'Regression Calc'!S115</f>
        <v>1</v>
      </c>
      <c r="AJ93" s="135">
        <f>'Regression Calc'!V115</f>
        <v>1</v>
      </c>
      <c r="AK93" s="135">
        <f>'Regression Calc'!D136</f>
        <v>1</v>
      </c>
      <c r="AL93" s="135">
        <f>'Regression Calc'!G136</f>
        <v>1</v>
      </c>
      <c r="AM93" s="135">
        <f>'Regression Calc'!J136</f>
        <v>1</v>
      </c>
      <c r="AN93" s="135">
        <f>'Regression Calc'!M136</f>
        <v>1</v>
      </c>
      <c r="AO93" s="135">
        <f>'Regression Calc'!P136</f>
        <v>1</v>
      </c>
    </row>
    <row r="94" spans="1:41" x14ac:dyDescent="0.2">
      <c r="A94" s="125"/>
      <c r="B94" s="118"/>
      <c r="C94" s="120"/>
      <c r="D94" s="118"/>
      <c r="E94" s="118"/>
      <c r="G94" s="118"/>
      <c r="I94" s="118"/>
      <c r="J94" s="118"/>
    </row>
    <row r="95" spans="1:41" ht="18" customHeight="1" thickBot="1" x14ac:dyDescent="0.3">
      <c r="A95" s="141" t="s">
        <v>242</v>
      </c>
      <c r="B95" s="126"/>
      <c r="C95" s="126"/>
      <c r="D95" s="126"/>
      <c r="E95" s="126"/>
      <c r="F95" s="126"/>
      <c r="G95" s="126"/>
      <c r="H95" s="126"/>
      <c r="I95" s="126"/>
      <c r="J95" s="126"/>
    </row>
    <row r="96" spans="1:41" ht="18" x14ac:dyDescent="0.25">
      <c r="A96" s="141" t="s">
        <v>243</v>
      </c>
      <c r="B96" s="126"/>
      <c r="C96" s="126"/>
      <c r="D96" s="126"/>
      <c r="E96" s="126"/>
      <c r="F96" s="126"/>
      <c r="G96" s="126"/>
      <c r="H96" s="126"/>
      <c r="I96" s="126"/>
      <c r="J96" s="126"/>
      <c r="O96" s="144" t="s">
        <v>170</v>
      </c>
      <c r="P96" s="147">
        <v>40</v>
      </c>
    </row>
    <row r="97" spans="1:41" ht="18.75" thickBot="1" x14ac:dyDescent="0.3">
      <c r="A97" s="141" t="s">
        <v>244</v>
      </c>
      <c r="B97" s="126"/>
      <c r="C97" s="126"/>
      <c r="D97" s="126"/>
      <c r="E97" s="126"/>
      <c r="F97" s="126"/>
      <c r="G97" s="126"/>
      <c r="H97" s="126"/>
      <c r="I97" s="126"/>
      <c r="J97" s="126"/>
      <c r="O97" s="145" t="s">
        <v>171</v>
      </c>
      <c r="P97" s="148">
        <v>80</v>
      </c>
    </row>
    <row r="98" spans="1:41" ht="20.100000000000001" customHeight="1" thickBot="1" x14ac:dyDescent="0.3">
      <c r="A98" s="143" t="s">
        <v>28</v>
      </c>
      <c r="B98" s="146">
        <v>2</v>
      </c>
      <c r="C98" s="120"/>
      <c r="D98" s="120"/>
      <c r="E98" s="118"/>
      <c r="G98" s="118"/>
      <c r="I98" s="118"/>
      <c r="J98" s="118"/>
    </row>
    <row r="99" spans="1:41" x14ac:dyDescent="0.2">
      <c r="A99" s="140"/>
      <c r="B99" s="41" t="str">
        <f t="shared" ref="B99:Z99" si="0">B3</f>
        <v>Target01</v>
      </c>
      <c r="C99" s="41" t="str">
        <f t="shared" si="0"/>
        <v>Target02</v>
      </c>
      <c r="D99" s="41" t="str">
        <f t="shared" si="0"/>
        <v>Target03</v>
      </c>
      <c r="E99" s="41" t="str">
        <f t="shared" si="0"/>
        <v>Target04</v>
      </c>
      <c r="F99" s="41" t="str">
        <f t="shared" si="0"/>
        <v>Target05</v>
      </c>
      <c r="G99" s="41" t="str">
        <f t="shared" si="0"/>
        <v>Target06</v>
      </c>
      <c r="H99" s="41" t="str">
        <f t="shared" si="0"/>
        <v>Target07</v>
      </c>
      <c r="I99" s="41" t="str">
        <f t="shared" si="0"/>
        <v>Target08</v>
      </c>
      <c r="J99" s="41" t="str">
        <f t="shared" si="0"/>
        <v>Target09</v>
      </c>
      <c r="K99" s="41" t="str">
        <f t="shared" si="0"/>
        <v>Target10</v>
      </c>
      <c r="L99" s="41" t="str">
        <f t="shared" si="0"/>
        <v>Target11</v>
      </c>
      <c r="M99" s="41" t="str">
        <f t="shared" si="0"/>
        <v>Target12</v>
      </c>
      <c r="N99" s="41" t="str">
        <f t="shared" si="0"/>
        <v>Target13</v>
      </c>
      <c r="O99" s="41" t="str">
        <f t="shared" si="0"/>
        <v>Target14</v>
      </c>
      <c r="P99" s="41" t="str">
        <f t="shared" si="0"/>
        <v>Target15</v>
      </c>
      <c r="Q99" s="41" t="str">
        <f t="shared" si="0"/>
        <v>Target16</v>
      </c>
      <c r="R99" s="41" t="str">
        <f t="shared" si="0"/>
        <v>Target17</v>
      </c>
      <c r="S99" s="41" t="str">
        <f t="shared" si="0"/>
        <v>Target18</v>
      </c>
      <c r="T99" s="41" t="str">
        <f t="shared" si="0"/>
        <v>Target19</v>
      </c>
      <c r="U99" s="41" t="str">
        <f t="shared" si="0"/>
        <v>Target20</v>
      </c>
      <c r="V99" s="41" t="str">
        <f t="shared" si="0"/>
        <v>Target21</v>
      </c>
      <c r="W99" s="41" t="str">
        <f t="shared" si="0"/>
        <v>Target22</v>
      </c>
      <c r="X99" s="41" t="str">
        <f t="shared" si="0"/>
        <v>Target23</v>
      </c>
      <c r="Y99" s="41" t="str">
        <f t="shared" si="0"/>
        <v>Target24</v>
      </c>
      <c r="Z99" s="41" t="str">
        <f t="shared" si="0"/>
        <v>Target25</v>
      </c>
      <c r="AA99" s="41" t="str">
        <f t="shared" ref="AA99:AO99" si="1">AA3</f>
        <v>Target26</v>
      </c>
      <c r="AB99" s="41" t="str">
        <f t="shared" si="1"/>
        <v>Target27</v>
      </c>
      <c r="AC99" s="41" t="str">
        <f t="shared" si="1"/>
        <v>Target28</v>
      </c>
      <c r="AD99" s="41" t="str">
        <f t="shared" si="1"/>
        <v>Target29</v>
      </c>
      <c r="AE99" s="41" t="str">
        <f t="shared" si="1"/>
        <v>Target30</v>
      </c>
      <c r="AF99" s="41" t="str">
        <f t="shared" si="1"/>
        <v>Target31</v>
      </c>
      <c r="AG99" s="41" t="str">
        <f t="shared" si="1"/>
        <v>Target32</v>
      </c>
      <c r="AH99" s="41" t="str">
        <f t="shared" si="1"/>
        <v>Target33</v>
      </c>
      <c r="AI99" s="41" t="str">
        <f t="shared" si="1"/>
        <v>Target34</v>
      </c>
      <c r="AJ99" s="41" t="str">
        <f t="shared" si="1"/>
        <v>Target35</v>
      </c>
      <c r="AK99" s="41" t="str">
        <f t="shared" si="1"/>
        <v>Target36</v>
      </c>
      <c r="AL99" s="41" t="str">
        <f t="shared" si="1"/>
        <v>Target37</v>
      </c>
      <c r="AM99" s="41" t="str">
        <f t="shared" si="1"/>
        <v>Target38</v>
      </c>
      <c r="AN99" s="41" t="str">
        <f t="shared" si="1"/>
        <v>Target39</v>
      </c>
      <c r="AO99" s="41" t="str">
        <f t="shared" si="1"/>
        <v>Target40</v>
      </c>
    </row>
    <row r="100" spans="1:41" x14ac:dyDescent="0.2">
      <c r="A100" s="138" t="str">
        <f>A4</f>
        <v>Sample 01A</v>
      </c>
      <c r="B100" s="128" t="s">
        <v>196</v>
      </c>
      <c r="C100" s="128" t="s">
        <v>196</v>
      </c>
      <c r="D100" s="128" t="s">
        <v>196</v>
      </c>
      <c r="E100" s="128" t="s">
        <v>196</v>
      </c>
      <c r="F100" s="128" t="s">
        <v>196</v>
      </c>
      <c r="G100" s="129" t="s">
        <v>196</v>
      </c>
      <c r="H100" s="128" t="s">
        <v>196</v>
      </c>
      <c r="I100" s="128" t="s">
        <v>196</v>
      </c>
      <c r="J100" s="128" t="s">
        <v>196</v>
      </c>
      <c r="K100" s="128" t="s">
        <v>196</v>
      </c>
      <c r="L100" s="128" t="s">
        <v>196</v>
      </c>
      <c r="M100" s="128" t="s">
        <v>196</v>
      </c>
      <c r="N100" s="128" t="s">
        <v>196</v>
      </c>
      <c r="O100" s="128" t="s">
        <v>196</v>
      </c>
      <c r="P100" s="128" t="s">
        <v>196</v>
      </c>
      <c r="Q100" s="128" t="s">
        <v>196</v>
      </c>
      <c r="R100" s="128" t="s">
        <v>196</v>
      </c>
      <c r="S100" s="128" t="s">
        <v>196</v>
      </c>
      <c r="T100" s="128" t="s">
        <v>196</v>
      </c>
      <c r="U100" s="128" t="s">
        <v>196</v>
      </c>
      <c r="V100" s="128" t="s">
        <v>196</v>
      </c>
      <c r="W100" s="128" t="s">
        <v>196</v>
      </c>
      <c r="X100" s="128" t="s">
        <v>196</v>
      </c>
      <c r="Y100" s="128" t="s">
        <v>196</v>
      </c>
      <c r="Z100" s="128" t="s">
        <v>196</v>
      </c>
      <c r="AA100" s="128" t="s">
        <v>196</v>
      </c>
      <c r="AB100" s="128" t="s">
        <v>196</v>
      </c>
      <c r="AC100" s="128" t="s">
        <v>196</v>
      </c>
      <c r="AD100" s="128" t="s">
        <v>196</v>
      </c>
      <c r="AE100" s="128" t="s">
        <v>196</v>
      </c>
      <c r="AF100" s="128" t="s">
        <v>196</v>
      </c>
      <c r="AG100" s="128" t="s">
        <v>196</v>
      </c>
      <c r="AH100" s="128" t="s">
        <v>196</v>
      </c>
      <c r="AI100" s="128" t="s">
        <v>196</v>
      </c>
      <c r="AJ100" s="128" t="s">
        <v>196</v>
      </c>
      <c r="AK100" s="128" t="s">
        <v>196</v>
      </c>
      <c r="AL100" s="128" t="s">
        <v>196</v>
      </c>
      <c r="AM100" s="128" t="s">
        <v>196</v>
      </c>
      <c r="AN100" s="128" t="s">
        <v>196</v>
      </c>
      <c r="AO100" s="128" t="s">
        <v>196</v>
      </c>
    </row>
    <row r="101" spans="1:41" x14ac:dyDescent="0.2">
      <c r="A101" s="138" t="str">
        <f t="shared" ref="A101:A164" si="2">A5</f>
        <v>Sample 01B</v>
      </c>
      <c r="B101" s="128" t="s">
        <v>196</v>
      </c>
      <c r="C101" s="128" t="s">
        <v>196</v>
      </c>
      <c r="D101" s="128" t="s">
        <v>196</v>
      </c>
      <c r="E101" s="128" t="s">
        <v>196</v>
      </c>
      <c r="F101" s="128" t="s">
        <v>196</v>
      </c>
      <c r="G101" s="129" t="s">
        <v>196</v>
      </c>
      <c r="H101" s="128" t="s">
        <v>196</v>
      </c>
      <c r="I101" s="128" t="s">
        <v>196</v>
      </c>
      <c r="J101" s="128" t="s">
        <v>196</v>
      </c>
      <c r="K101" s="128" t="s">
        <v>196</v>
      </c>
      <c r="L101" s="128" t="s">
        <v>196</v>
      </c>
      <c r="M101" s="128" t="s">
        <v>196</v>
      </c>
      <c r="N101" s="128" t="s">
        <v>196</v>
      </c>
      <c r="O101" s="128" t="s">
        <v>196</v>
      </c>
      <c r="P101" s="128" t="s">
        <v>196</v>
      </c>
      <c r="Q101" s="128" t="s">
        <v>196</v>
      </c>
      <c r="R101" s="128" t="s">
        <v>196</v>
      </c>
      <c r="S101" s="128" t="s">
        <v>196</v>
      </c>
      <c r="T101" s="128" t="s">
        <v>196</v>
      </c>
      <c r="U101" s="128" t="s">
        <v>196</v>
      </c>
      <c r="V101" s="128" t="s">
        <v>196</v>
      </c>
      <c r="W101" s="128" t="s">
        <v>196</v>
      </c>
      <c r="X101" s="128" t="s">
        <v>196</v>
      </c>
      <c r="Y101" s="128" t="s">
        <v>196</v>
      </c>
      <c r="Z101" s="128" t="s">
        <v>196</v>
      </c>
      <c r="AA101" s="128" t="s">
        <v>196</v>
      </c>
      <c r="AB101" s="128" t="s">
        <v>196</v>
      </c>
      <c r="AC101" s="128" t="s">
        <v>196</v>
      </c>
      <c r="AD101" s="128" t="s">
        <v>196</v>
      </c>
      <c r="AE101" s="128" t="s">
        <v>196</v>
      </c>
      <c r="AF101" s="128" t="s">
        <v>196</v>
      </c>
      <c r="AG101" s="128" t="s">
        <v>196</v>
      </c>
      <c r="AH101" s="128" t="s">
        <v>196</v>
      </c>
      <c r="AI101" s="128" t="s">
        <v>196</v>
      </c>
      <c r="AJ101" s="128" t="s">
        <v>196</v>
      </c>
      <c r="AK101" s="128" t="s">
        <v>196</v>
      </c>
      <c r="AL101" s="128" t="s">
        <v>196</v>
      </c>
      <c r="AM101" s="128" t="s">
        <v>196</v>
      </c>
      <c r="AN101" s="128" t="s">
        <v>196</v>
      </c>
      <c r="AO101" s="128" t="s">
        <v>196</v>
      </c>
    </row>
    <row r="102" spans="1:41" x14ac:dyDescent="0.2">
      <c r="A102" s="138" t="str">
        <f t="shared" si="2"/>
        <v>Sample 02A</v>
      </c>
      <c r="B102" s="128" t="s">
        <v>196</v>
      </c>
      <c r="C102" s="128" t="s">
        <v>196</v>
      </c>
      <c r="D102" s="128" t="s">
        <v>196</v>
      </c>
      <c r="E102" s="128" t="s">
        <v>196</v>
      </c>
      <c r="F102" s="128" t="s">
        <v>196</v>
      </c>
      <c r="G102" s="129" t="s">
        <v>196</v>
      </c>
      <c r="H102" s="128" t="s">
        <v>196</v>
      </c>
      <c r="I102" s="128" t="s">
        <v>196</v>
      </c>
      <c r="J102" s="128" t="s">
        <v>196</v>
      </c>
      <c r="K102" s="128" t="s">
        <v>196</v>
      </c>
      <c r="L102" s="128" t="s">
        <v>196</v>
      </c>
      <c r="M102" s="128" t="s">
        <v>196</v>
      </c>
      <c r="N102" s="128" t="s">
        <v>196</v>
      </c>
      <c r="O102" s="128" t="s">
        <v>196</v>
      </c>
      <c r="P102" s="128" t="s">
        <v>196</v>
      </c>
      <c r="Q102" s="128" t="s">
        <v>196</v>
      </c>
      <c r="R102" s="128" t="s">
        <v>196</v>
      </c>
      <c r="S102" s="128" t="s">
        <v>196</v>
      </c>
      <c r="T102" s="128" t="s">
        <v>196</v>
      </c>
      <c r="U102" s="128" t="s">
        <v>196</v>
      </c>
      <c r="V102" s="128" t="s">
        <v>196</v>
      </c>
      <c r="W102" s="128" t="s">
        <v>196</v>
      </c>
      <c r="X102" s="128" t="s">
        <v>196</v>
      </c>
      <c r="Y102" s="128" t="s">
        <v>196</v>
      </c>
      <c r="Z102" s="128" t="s">
        <v>196</v>
      </c>
      <c r="AA102" s="128" t="s">
        <v>196</v>
      </c>
      <c r="AB102" s="128" t="s">
        <v>196</v>
      </c>
      <c r="AC102" s="128" t="s">
        <v>196</v>
      </c>
      <c r="AD102" s="128" t="s">
        <v>196</v>
      </c>
      <c r="AE102" s="128" t="s">
        <v>196</v>
      </c>
      <c r="AF102" s="128" t="s">
        <v>196</v>
      </c>
      <c r="AG102" s="128" t="s">
        <v>196</v>
      </c>
      <c r="AH102" s="128" t="s">
        <v>196</v>
      </c>
      <c r="AI102" s="128" t="s">
        <v>196</v>
      </c>
      <c r="AJ102" s="128" t="s">
        <v>196</v>
      </c>
      <c r="AK102" s="128" t="s">
        <v>196</v>
      </c>
      <c r="AL102" s="128" t="s">
        <v>196</v>
      </c>
      <c r="AM102" s="128" t="s">
        <v>196</v>
      </c>
      <c r="AN102" s="128" t="s">
        <v>196</v>
      </c>
      <c r="AO102" s="128" t="s">
        <v>196</v>
      </c>
    </row>
    <row r="103" spans="1:41" x14ac:dyDescent="0.2">
      <c r="A103" s="138" t="str">
        <f t="shared" si="2"/>
        <v>Sample 02B</v>
      </c>
      <c r="B103" s="128" t="s">
        <v>196</v>
      </c>
      <c r="C103" s="128" t="s">
        <v>196</v>
      </c>
      <c r="D103" s="128" t="s">
        <v>196</v>
      </c>
      <c r="E103" s="128" t="s">
        <v>196</v>
      </c>
      <c r="F103" s="128" t="s">
        <v>196</v>
      </c>
      <c r="G103" s="128" t="s">
        <v>196</v>
      </c>
      <c r="H103" s="128" t="s">
        <v>196</v>
      </c>
      <c r="I103" s="128" t="s">
        <v>196</v>
      </c>
      <c r="J103" s="128" t="s">
        <v>196</v>
      </c>
      <c r="K103" s="128" t="s">
        <v>196</v>
      </c>
      <c r="L103" s="128" t="s">
        <v>196</v>
      </c>
      <c r="M103" s="128" t="s">
        <v>196</v>
      </c>
      <c r="N103" s="128" t="s">
        <v>196</v>
      </c>
      <c r="O103" s="128" t="s">
        <v>196</v>
      </c>
      <c r="P103" s="128" t="s">
        <v>196</v>
      </c>
      <c r="Q103" s="128" t="s">
        <v>196</v>
      </c>
      <c r="R103" s="128" t="s">
        <v>196</v>
      </c>
      <c r="S103" s="128" t="s">
        <v>196</v>
      </c>
      <c r="T103" s="128" t="s">
        <v>196</v>
      </c>
      <c r="U103" s="128" t="s">
        <v>196</v>
      </c>
      <c r="V103" s="128" t="s">
        <v>196</v>
      </c>
      <c r="W103" s="128" t="s">
        <v>196</v>
      </c>
      <c r="X103" s="128" t="s">
        <v>196</v>
      </c>
      <c r="Y103" s="128" t="s">
        <v>196</v>
      </c>
      <c r="Z103" s="128" t="s">
        <v>196</v>
      </c>
      <c r="AA103" s="128" t="s">
        <v>196</v>
      </c>
      <c r="AB103" s="128" t="s">
        <v>196</v>
      </c>
      <c r="AC103" s="128" t="s">
        <v>196</v>
      </c>
      <c r="AD103" s="128" t="s">
        <v>196</v>
      </c>
      <c r="AE103" s="128" t="s">
        <v>196</v>
      </c>
      <c r="AF103" s="128" t="s">
        <v>196</v>
      </c>
      <c r="AG103" s="128" t="s">
        <v>196</v>
      </c>
      <c r="AH103" s="128" t="s">
        <v>196</v>
      </c>
      <c r="AI103" s="128" t="s">
        <v>196</v>
      </c>
      <c r="AJ103" s="128" t="s">
        <v>196</v>
      </c>
      <c r="AK103" s="128" t="s">
        <v>196</v>
      </c>
      <c r="AL103" s="128" t="s">
        <v>196</v>
      </c>
      <c r="AM103" s="128" t="s">
        <v>196</v>
      </c>
      <c r="AN103" s="128" t="s">
        <v>196</v>
      </c>
      <c r="AO103" s="128" t="s">
        <v>196</v>
      </c>
    </row>
    <row r="104" spans="1:41" x14ac:dyDescent="0.2">
      <c r="A104" s="138" t="str">
        <f t="shared" si="2"/>
        <v>Sample 03A</v>
      </c>
      <c r="B104" s="128" t="s">
        <v>196</v>
      </c>
      <c r="C104" s="128" t="s">
        <v>196</v>
      </c>
      <c r="D104" s="128" t="s">
        <v>196</v>
      </c>
      <c r="E104" s="128" t="s">
        <v>196</v>
      </c>
      <c r="F104" s="128" t="s">
        <v>196</v>
      </c>
      <c r="G104" s="128" t="s">
        <v>196</v>
      </c>
      <c r="H104" s="128" t="s">
        <v>196</v>
      </c>
      <c r="I104" s="128" t="s">
        <v>196</v>
      </c>
      <c r="J104" s="128" t="s">
        <v>196</v>
      </c>
      <c r="K104" s="128" t="s">
        <v>196</v>
      </c>
      <c r="L104" s="128" t="s">
        <v>196</v>
      </c>
      <c r="M104" s="128" t="s">
        <v>196</v>
      </c>
      <c r="N104" s="128" t="s">
        <v>196</v>
      </c>
      <c r="O104" s="128" t="s">
        <v>196</v>
      </c>
      <c r="P104" s="128" t="s">
        <v>196</v>
      </c>
      <c r="Q104" s="128" t="s">
        <v>196</v>
      </c>
      <c r="R104" s="128" t="s">
        <v>196</v>
      </c>
      <c r="S104" s="128" t="s">
        <v>196</v>
      </c>
      <c r="T104" s="128" t="s">
        <v>196</v>
      </c>
      <c r="U104" s="128" t="s">
        <v>196</v>
      </c>
      <c r="V104" s="128" t="s">
        <v>196</v>
      </c>
      <c r="W104" s="128" t="s">
        <v>196</v>
      </c>
      <c r="X104" s="128" t="s">
        <v>196</v>
      </c>
      <c r="Y104" s="128" t="s">
        <v>196</v>
      </c>
      <c r="Z104" s="128" t="s">
        <v>196</v>
      </c>
      <c r="AA104" s="128" t="s">
        <v>196</v>
      </c>
      <c r="AB104" s="128" t="s">
        <v>196</v>
      </c>
      <c r="AC104" s="128" t="s">
        <v>196</v>
      </c>
      <c r="AD104" s="128" t="s">
        <v>196</v>
      </c>
      <c r="AE104" s="128" t="s">
        <v>196</v>
      </c>
      <c r="AF104" s="128" t="s">
        <v>196</v>
      </c>
      <c r="AG104" s="128" t="s">
        <v>196</v>
      </c>
      <c r="AH104" s="128" t="s">
        <v>196</v>
      </c>
      <c r="AI104" s="128" t="s">
        <v>196</v>
      </c>
      <c r="AJ104" s="128" t="s">
        <v>196</v>
      </c>
      <c r="AK104" s="128" t="s">
        <v>196</v>
      </c>
      <c r="AL104" s="128" t="s">
        <v>196</v>
      </c>
      <c r="AM104" s="128" t="s">
        <v>196</v>
      </c>
      <c r="AN104" s="128" t="s">
        <v>196</v>
      </c>
      <c r="AO104" s="128" t="s">
        <v>196</v>
      </c>
    </row>
    <row r="105" spans="1:41" x14ac:dyDescent="0.2">
      <c r="A105" s="138" t="str">
        <f t="shared" si="2"/>
        <v>Sample 03B</v>
      </c>
      <c r="B105" s="128" t="s">
        <v>196</v>
      </c>
      <c r="C105" s="128" t="s">
        <v>196</v>
      </c>
      <c r="D105" s="128" t="s">
        <v>196</v>
      </c>
      <c r="E105" s="128" t="s">
        <v>196</v>
      </c>
      <c r="F105" s="128" t="s">
        <v>196</v>
      </c>
      <c r="G105" s="128" t="s">
        <v>196</v>
      </c>
      <c r="H105" s="128" t="s">
        <v>196</v>
      </c>
      <c r="I105" s="128" t="s">
        <v>196</v>
      </c>
      <c r="J105" s="128" t="s">
        <v>196</v>
      </c>
      <c r="K105" s="128" t="s">
        <v>196</v>
      </c>
      <c r="L105" s="128" t="s">
        <v>196</v>
      </c>
      <c r="M105" s="128" t="s">
        <v>196</v>
      </c>
      <c r="N105" s="128" t="s">
        <v>196</v>
      </c>
      <c r="O105" s="128" t="s">
        <v>196</v>
      </c>
      <c r="P105" s="128" t="s">
        <v>196</v>
      </c>
      <c r="Q105" s="128" t="s">
        <v>196</v>
      </c>
      <c r="R105" s="128" t="s">
        <v>196</v>
      </c>
      <c r="S105" s="128" t="s">
        <v>196</v>
      </c>
      <c r="T105" s="128" t="s">
        <v>196</v>
      </c>
      <c r="U105" s="128" t="s">
        <v>196</v>
      </c>
      <c r="V105" s="128" t="s">
        <v>196</v>
      </c>
      <c r="W105" s="128" t="s">
        <v>196</v>
      </c>
      <c r="X105" s="128" t="s">
        <v>196</v>
      </c>
      <c r="Y105" s="128" t="s">
        <v>196</v>
      </c>
      <c r="Z105" s="128" t="s">
        <v>196</v>
      </c>
      <c r="AA105" s="128" t="s">
        <v>196</v>
      </c>
      <c r="AB105" s="128" t="s">
        <v>196</v>
      </c>
      <c r="AC105" s="128" t="s">
        <v>196</v>
      </c>
      <c r="AD105" s="128" t="s">
        <v>196</v>
      </c>
      <c r="AE105" s="128" t="s">
        <v>196</v>
      </c>
      <c r="AF105" s="128" t="s">
        <v>196</v>
      </c>
      <c r="AG105" s="128" t="s">
        <v>196</v>
      </c>
      <c r="AH105" s="128" t="s">
        <v>196</v>
      </c>
      <c r="AI105" s="128" t="s">
        <v>196</v>
      </c>
      <c r="AJ105" s="128" t="s">
        <v>196</v>
      </c>
      <c r="AK105" s="128" t="s">
        <v>196</v>
      </c>
      <c r="AL105" s="128" t="s">
        <v>196</v>
      </c>
      <c r="AM105" s="128" t="s">
        <v>196</v>
      </c>
      <c r="AN105" s="128" t="s">
        <v>196</v>
      </c>
      <c r="AO105" s="128" t="s">
        <v>196</v>
      </c>
    </row>
    <row r="106" spans="1:41" x14ac:dyDescent="0.2">
      <c r="A106" s="138" t="str">
        <f t="shared" si="2"/>
        <v>Sample 04A</v>
      </c>
      <c r="B106" s="128" t="s">
        <v>196</v>
      </c>
      <c r="C106" s="128" t="s">
        <v>196</v>
      </c>
      <c r="D106" s="128" t="s">
        <v>196</v>
      </c>
      <c r="E106" s="128" t="s">
        <v>196</v>
      </c>
      <c r="F106" s="128" t="s">
        <v>196</v>
      </c>
      <c r="G106" s="128" t="s">
        <v>196</v>
      </c>
      <c r="H106" s="128" t="s">
        <v>196</v>
      </c>
      <c r="I106" s="128" t="s">
        <v>196</v>
      </c>
      <c r="J106" s="128" t="s">
        <v>196</v>
      </c>
      <c r="K106" s="128" t="s">
        <v>196</v>
      </c>
      <c r="L106" s="128" t="s">
        <v>196</v>
      </c>
      <c r="M106" s="128" t="s">
        <v>196</v>
      </c>
      <c r="N106" s="128" t="s">
        <v>196</v>
      </c>
      <c r="O106" s="128" t="s">
        <v>196</v>
      </c>
      <c r="P106" s="128" t="s">
        <v>196</v>
      </c>
      <c r="Q106" s="128" t="s">
        <v>196</v>
      </c>
      <c r="R106" s="128" t="s">
        <v>196</v>
      </c>
      <c r="S106" s="128" t="s">
        <v>196</v>
      </c>
      <c r="T106" s="128" t="s">
        <v>196</v>
      </c>
      <c r="U106" s="128" t="s">
        <v>196</v>
      </c>
      <c r="V106" s="128" t="s">
        <v>196</v>
      </c>
      <c r="W106" s="128" t="s">
        <v>196</v>
      </c>
      <c r="X106" s="128" t="s">
        <v>196</v>
      </c>
      <c r="Y106" s="128" t="s">
        <v>196</v>
      </c>
      <c r="Z106" s="128" t="s">
        <v>196</v>
      </c>
      <c r="AA106" s="128" t="s">
        <v>196</v>
      </c>
      <c r="AB106" s="128" t="s">
        <v>196</v>
      </c>
      <c r="AC106" s="128" t="s">
        <v>196</v>
      </c>
      <c r="AD106" s="128" t="s">
        <v>196</v>
      </c>
      <c r="AE106" s="128" t="s">
        <v>196</v>
      </c>
      <c r="AF106" s="128" t="s">
        <v>196</v>
      </c>
      <c r="AG106" s="128" t="s">
        <v>196</v>
      </c>
      <c r="AH106" s="128" t="s">
        <v>196</v>
      </c>
      <c r="AI106" s="128" t="s">
        <v>196</v>
      </c>
      <c r="AJ106" s="128" t="s">
        <v>196</v>
      </c>
      <c r="AK106" s="128" t="s">
        <v>196</v>
      </c>
      <c r="AL106" s="128" t="s">
        <v>196</v>
      </c>
      <c r="AM106" s="128" t="s">
        <v>196</v>
      </c>
      <c r="AN106" s="128" t="s">
        <v>196</v>
      </c>
      <c r="AO106" s="128" t="s">
        <v>196</v>
      </c>
    </row>
    <row r="107" spans="1:41" x14ac:dyDescent="0.2">
      <c r="A107" s="138" t="str">
        <f t="shared" si="2"/>
        <v>Sample 04B</v>
      </c>
      <c r="B107" s="128" t="s">
        <v>196</v>
      </c>
      <c r="C107" s="128" t="s">
        <v>196</v>
      </c>
      <c r="D107" s="128" t="s">
        <v>196</v>
      </c>
      <c r="E107" s="128" t="s">
        <v>196</v>
      </c>
      <c r="F107" s="128" t="s">
        <v>196</v>
      </c>
      <c r="G107" s="128" t="s">
        <v>196</v>
      </c>
      <c r="H107" s="128" t="s">
        <v>196</v>
      </c>
      <c r="I107" s="128" t="s">
        <v>196</v>
      </c>
      <c r="J107" s="128" t="s">
        <v>196</v>
      </c>
      <c r="K107" s="128" t="s">
        <v>196</v>
      </c>
      <c r="L107" s="128" t="s">
        <v>196</v>
      </c>
      <c r="M107" s="128" t="s">
        <v>196</v>
      </c>
      <c r="N107" s="128" t="s">
        <v>196</v>
      </c>
      <c r="O107" s="128" t="s">
        <v>196</v>
      </c>
      <c r="P107" s="128" t="s">
        <v>196</v>
      </c>
      <c r="Q107" s="128" t="s">
        <v>196</v>
      </c>
      <c r="R107" s="128" t="s">
        <v>196</v>
      </c>
      <c r="S107" s="128" t="s">
        <v>196</v>
      </c>
      <c r="T107" s="128" t="s">
        <v>196</v>
      </c>
      <c r="U107" s="128" t="s">
        <v>196</v>
      </c>
      <c r="V107" s="128" t="s">
        <v>196</v>
      </c>
      <c r="W107" s="128" t="s">
        <v>196</v>
      </c>
      <c r="X107" s="128" t="s">
        <v>196</v>
      </c>
      <c r="Y107" s="128" t="s">
        <v>196</v>
      </c>
      <c r="Z107" s="128" t="s">
        <v>196</v>
      </c>
      <c r="AA107" s="128" t="s">
        <v>196</v>
      </c>
      <c r="AB107" s="128" t="s">
        <v>196</v>
      </c>
      <c r="AC107" s="128" t="s">
        <v>196</v>
      </c>
      <c r="AD107" s="128" t="s">
        <v>196</v>
      </c>
      <c r="AE107" s="128" t="s">
        <v>196</v>
      </c>
      <c r="AF107" s="128" t="s">
        <v>196</v>
      </c>
      <c r="AG107" s="128" t="s">
        <v>196</v>
      </c>
      <c r="AH107" s="128" t="s">
        <v>196</v>
      </c>
      <c r="AI107" s="128" t="s">
        <v>196</v>
      </c>
      <c r="AJ107" s="128" t="s">
        <v>196</v>
      </c>
      <c r="AK107" s="128" t="s">
        <v>196</v>
      </c>
      <c r="AL107" s="128" t="s">
        <v>196</v>
      </c>
      <c r="AM107" s="128" t="s">
        <v>196</v>
      </c>
      <c r="AN107" s="128" t="s">
        <v>196</v>
      </c>
      <c r="AO107" s="128" t="s">
        <v>196</v>
      </c>
    </row>
    <row r="108" spans="1:41" x14ac:dyDescent="0.2">
      <c r="A108" s="138" t="str">
        <f t="shared" si="2"/>
        <v>Sample 05A</v>
      </c>
      <c r="B108" s="128" t="s">
        <v>196</v>
      </c>
      <c r="C108" s="128" t="s">
        <v>196</v>
      </c>
      <c r="D108" s="128" t="s">
        <v>196</v>
      </c>
      <c r="E108" s="128" t="s">
        <v>196</v>
      </c>
      <c r="F108" s="128" t="s">
        <v>196</v>
      </c>
      <c r="G108" s="128" t="s">
        <v>196</v>
      </c>
      <c r="H108" s="128" t="s">
        <v>196</v>
      </c>
      <c r="I108" s="128" t="s">
        <v>196</v>
      </c>
      <c r="J108" s="128" t="s">
        <v>196</v>
      </c>
      <c r="K108" s="128" t="s">
        <v>196</v>
      </c>
      <c r="L108" s="128" t="s">
        <v>196</v>
      </c>
      <c r="M108" s="128" t="s">
        <v>196</v>
      </c>
      <c r="N108" s="128" t="s">
        <v>196</v>
      </c>
      <c r="O108" s="128" t="s">
        <v>196</v>
      </c>
      <c r="P108" s="128" t="s">
        <v>196</v>
      </c>
      <c r="Q108" s="128" t="s">
        <v>196</v>
      </c>
      <c r="R108" s="128" t="s">
        <v>196</v>
      </c>
      <c r="S108" s="128" t="s">
        <v>196</v>
      </c>
      <c r="T108" s="128" t="s">
        <v>196</v>
      </c>
      <c r="U108" s="128" t="s">
        <v>196</v>
      </c>
      <c r="V108" s="128" t="s">
        <v>196</v>
      </c>
      <c r="W108" s="128" t="s">
        <v>196</v>
      </c>
      <c r="X108" s="128" t="s">
        <v>196</v>
      </c>
      <c r="Y108" s="128" t="s">
        <v>196</v>
      </c>
      <c r="Z108" s="128" t="s">
        <v>196</v>
      </c>
      <c r="AA108" s="128" t="s">
        <v>196</v>
      </c>
      <c r="AB108" s="128" t="s">
        <v>196</v>
      </c>
      <c r="AC108" s="128" t="s">
        <v>196</v>
      </c>
      <c r="AD108" s="128" t="s">
        <v>196</v>
      </c>
      <c r="AE108" s="128" t="s">
        <v>196</v>
      </c>
      <c r="AF108" s="128" t="s">
        <v>196</v>
      </c>
      <c r="AG108" s="128" t="s">
        <v>196</v>
      </c>
      <c r="AH108" s="128" t="s">
        <v>196</v>
      </c>
      <c r="AI108" s="128" t="s">
        <v>196</v>
      </c>
      <c r="AJ108" s="128" t="s">
        <v>196</v>
      </c>
      <c r="AK108" s="128" t="s">
        <v>196</v>
      </c>
      <c r="AL108" s="128" t="s">
        <v>196</v>
      </c>
      <c r="AM108" s="128" t="s">
        <v>196</v>
      </c>
      <c r="AN108" s="128" t="s">
        <v>196</v>
      </c>
      <c r="AO108" s="128" t="s">
        <v>196</v>
      </c>
    </row>
    <row r="109" spans="1:41" x14ac:dyDescent="0.2">
      <c r="A109" s="138" t="str">
        <f t="shared" si="2"/>
        <v>Sample 05B</v>
      </c>
      <c r="B109" s="128" t="s">
        <v>196</v>
      </c>
      <c r="C109" s="128" t="s">
        <v>196</v>
      </c>
      <c r="D109" s="128" t="s">
        <v>196</v>
      </c>
      <c r="E109" s="128" t="s">
        <v>196</v>
      </c>
      <c r="F109" s="128" t="s">
        <v>196</v>
      </c>
      <c r="G109" s="128" t="s">
        <v>196</v>
      </c>
      <c r="H109" s="128" t="s">
        <v>196</v>
      </c>
      <c r="I109" s="128" t="s">
        <v>196</v>
      </c>
      <c r="J109" s="128" t="s">
        <v>196</v>
      </c>
      <c r="K109" s="128" t="s">
        <v>196</v>
      </c>
      <c r="L109" s="128" t="s">
        <v>196</v>
      </c>
      <c r="M109" s="128" t="s">
        <v>196</v>
      </c>
      <c r="N109" s="128" t="s">
        <v>196</v>
      </c>
      <c r="O109" s="128" t="s">
        <v>196</v>
      </c>
      <c r="P109" s="128" t="s">
        <v>196</v>
      </c>
      <c r="Q109" s="128" t="s">
        <v>196</v>
      </c>
      <c r="R109" s="128" t="s">
        <v>196</v>
      </c>
      <c r="S109" s="128" t="s">
        <v>196</v>
      </c>
      <c r="T109" s="128" t="s">
        <v>196</v>
      </c>
      <c r="U109" s="128" t="s">
        <v>196</v>
      </c>
      <c r="V109" s="128" t="s">
        <v>196</v>
      </c>
      <c r="W109" s="128" t="s">
        <v>196</v>
      </c>
      <c r="X109" s="128" t="s">
        <v>196</v>
      </c>
      <c r="Y109" s="128" t="s">
        <v>196</v>
      </c>
      <c r="Z109" s="128" t="s">
        <v>196</v>
      </c>
      <c r="AA109" s="128" t="s">
        <v>196</v>
      </c>
      <c r="AB109" s="128" t="s">
        <v>196</v>
      </c>
      <c r="AC109" s="128" t="s">
        <v>196</v>
      </c>
      <c r="AD109" s="128" t="s">
        <v>196</v>
      </c>
      <c r="AE109" s="128" t="s">
        <v>196</v>
      </c>
      <c r="AF109" s="128" t="s">
        <v>196</v>
      </c>
      <c r="AG109" s="128" t="s">
        <v>196</v>
      </c>
      <c r="AH109" s="128" t="s">
        <v>196</v>
      </c>
      <c r="AI109" s="128" t="s">
        <v>196</v>
      </c>
      <c r="AJ109" s="128" t="s">
        <v>196</v>
      </c>
      <c r="AK109" s="128" t="s">
        <v>196</v>
      </c>
      <c r="AL109" s="128" t="s">
        <v>196</v>
      </c>
      <c r="AM109" s="128" t="s">
        <v>196</v>
      </c>
      <c r="AN109" s="128" t="s">
        <v>196</v>
      </c>
      <c r="AO109" s="128" t="s">
        <v>196</v>
      </c>
    </row>
    <row r="110" spans="1:41" x14ac:dyDescent="0.2">
      <c r="A110" s="138" t="str">
        <f t="shared" si="2"/>
        <v>Sample 06A</v>
      </c>
      <c r="B110" s="128" t="s">
        <v>196</v>
      </c>
      <c r="C110" s="128" t="s">
        <v>196</v>
      </c>
      <c r="D110" s="128" t="s">
        <v>196</v>
      </c>
      <c r="E110" s="128" t="s">
        <v>196</v>
      </c>
      <c r="F110" s="128" t="s">
        <v>196</v>
      </c>
      <c r="G110" s="129" t="s">
        <v>196</v>
      </c>
      <c r="H110" s="128" t="s">
        <v>196</v>
      </c>
      <c r="I110" s="128" t="s">
        <v>196</v>
      </c>
      <c r="J110" s="128" t="s">
        <v>196</v>
      </c>
      <c r="K110" s="128" t="s">
        <v>196</v>
      </c>
      <c r="L110" s="128" t="s">
        <v>196</v>
      </c>
      <c r="M110" s="128" t="s">
        <v>196</v>
      </c>
      <c r="N110" s="128" t="s">
        <v>196</v>
      </c>
      <c r="O110" s="128" t="s">
        <v>196</v>
      </c>
      <c r="P110" s="128" t="s">
        <v>196</v>
      </c>
      <c r="Q110" s="128" t="s">
        <v>196</v>
      </c>
      <c r="R110" s="128" t="s">
        <v>196</v>
      </c>
      <c r="S110" s="128" t="s">
        <v>196</v>
      </c>
      <c r="T110" s="128" t="s">
        <v>196</v>
      </c>
      <c r="U110" s="128" t="s">
        <v>196</v>
      </c>
      <c r="V110" s="128" t="s">
        <v>196</v>
      </c>
      <c r="W110" s="128" t="s">
        <v>196</v>
      </c>
      <c r="X110" s="128" t="s">
        <v>196</v>
      </c>
      <c r="Y110" s="128" t="s">
        <v>196</v>
      </c>
      <c r="Z110" s="128" t="s">
        <v>196</v>
      </c>
      <c r="AA110" s="128" t="s">
        <v>196</v>
      </c>
      <c r="AB110" s="128" t="s">
        <v>196</v>
      </c>
      <c r="AC110" s="128" t="s">
        <v>196</v>
      </c>
      <c r="AD110" s="128" t="s">
        <v>196</v>
      </c>
      <c r="AE110" s="128" t="s">
        <v>196</v>
      </c>
      <c r="AF110" s="128" t="s">
        <v>196</v>
      </c>
      <c r="AG110" s="128" t="s">
        <v>196</v>
      </c>
      <c r="AH110" s="128" t="s">
        <v>196</v>
      </c>
      <c r="AI110" s="128" t="s">
        <v>196</v>
      </c>
      <c r="AJ110" s="128" t="s">
        <v>196</v>
      </c>
      <c r="AK110" s="128" t="s">
        <v>196</v>
      </c>
      <c r="AL110" s="128" t="s">
        <v>196</v>
      </c>
      <c r="AM110" s="128" t="s">
        <v>196</v>
      </c>
      <c r="AN110" s="128" t="s">
        <v>196</v>
      </c>
      <c r="AO110" s="128" t="s">
        <v>196</v>
      </c>
    </row>
    <row r="111" spans="1:41" x14ac:dyDescent="0.2">
      <c r="A111" s="138" t="str">
        <f t="shared" si="2"/>
        <v>Sample 06B</v>
      </c>
      <c r="B111" s="128" t="s">
        <v>196</v>
      </c>
      <c r="C111" s="128" t="s">
        <v>196</v>
      </c>
      <c r="D111" s="128" t="s">
        <v>196</v>
      </c>
      <c r="E111" s="128" t="s">
        <v>196</v>
      </c>
      <c r="F111" s="128" t="s">
        <v>196</v>
      </c>
      <c r="G111" s="129" t="s">
        <v>196</v>
      </c>
      <c r="H111" s="128" t="s">
        <v>196</v>
      </c>
      <c r="I111" s="128" t="s">
        <v>196</v>
      </c>
      <c r="J111" s="128" t="s">
        <v>196</v>
      </c>
      <c r="K111" s="128" t="s">
        <v>196</v>
      </c>
      <c r="L111" s="128" t="s">
        <v>196</v>
      </c>
      <c r="M111" s="128" t="s">
        <v>196</v>
      </c>
      <c r="N111" s="128" t="s">
        <v>196</v>
      </c>
      <c r="O111" s="128" t="s">
        <v>196</v>
      </c>
      <c r="P111" s="128" t="s">
        <v>196</v>
      </c>
      <c r="Q111" s="128" t="s">
        <v>196</v>
      </c>
      <c r="R111" s="128" t="s">
        <v>196</v>
      </c>
      <c r="S111" s="128" t="s">
        <v>196</v>
      </c>
      <c r="T111" s="128" t="s">
        <v>196</v>
      </c>
      <c r="U111" s="128" t="s">
        <v>196</v>
      </c>
      <c r="V111" s="128" t="s">
        <v>196</v>
      </c>
      <c r="W111" s="128" t="s">
        <v>196</v>
      </c>
      <c r="X111" s="128" t="s">
        <v>196</v>
      </c>
      <c r="Y111" s="128" t="s">
        <v>196</v>
      </c>
      <c r="Z111" s="128" t="s">
        <v>196</v>
      </c>
      <c r="AA111" s="128" t="s">
        <v>196</v>
      </c>
      <c r="AB111" s="128" t="s">
        <v>196</v>
      </c>
      <c r="AC111" s="128" t="s">
        <v>196</v>
      </c>
      <c r="AD111" s="128" t="s">
        <v>196</v>
      </c>
      <c r="AE111" s="128" t="s">
        <v>196</v>
      </c>
      <c r="AF111" s="128" t="s">
        <v>196</v>
      </c>
      <c r="AG111" s="128" t="s">
        <v>196</v>
      </c>
      <c r="AH111" s="128" t="s">
        <v>196</v>
      </c>
      <c r="AI111" s="128" t="s">
        <v>196</v>
      </c>
      <c r="AJ111" s="128" t="s">
        <v>196</v>
      </c>
      <c r="AK111" s="128" t="s">
        <v>196</v>
      </c>
      <c r="AL111" s="128" t="s">
        <v>196</v>
      </c>
      <c r="AM111" s="128" t="s">
        <v>196</v>
      </c>
      <c r="AN111" s="128" t="s">
        <v>196</v>
      </c>
      <c r="AO111" s="128" t="s">
        <v>196</v>
      </c>
    </row>
    <row r="112" spans="1:41" x14ac:dyDescent="0.2">
      <c r="A112" s="138" t="str">
        <f t="shared" si="2"/>
        <v>Sample 07A</v>
      </c>
      <c r="B112" s="128" t="s">
        <v>196</v>
      </c>
      <c r="C112" s="128" t="s">
        <v>196</v>
      </c>
      <c r="D112" s="128" t="s">
        <v>196</v>
      </c>
      <c r="E112" s="128" t="s">
        <v>196</v>
      </c>
      <c r="F112" s="128" t="s">
        <v>196</v>
      </c>
      <c r="G112" s="129" t="s">
        <v>196</v>
      </c>
      <c r="H112" s="128" t="s">
        <v>196</v>
      </c>
      <c r="I112" s="128" t="s">
        <v>196</v>
      </c>
      <c r="J112" s="128" t="s">
        <v>196</v>
      </c>
      <c r="K112" s="128" t="s">
        <v>196</v>
      </c>
      <c r="L112" s="128" t="s">
        <v>196</v>
      </c>
      <c r="M112" s="128" t="s">
        <v>196</v>
      </c>
      <c r="N112" s="128" t="s">
        <v>196</v>
      </c>
      <c r="O112" s="128" t="s">
        <v>196</v>
      </c>
      <c r="P112" s="128" t="s">
        <v>196</v>
      </c>
      <c r="Q112" s="128" t="s">
        <v>196</v>
      </c>
      <c r="R112" s="128" t="s">
        <v>196</v>
      </c>
      <c r="S112" s="128" t="s">
        <v>196</v>
      </c>
      <c r="T112" s="128" t="s">
        <v>196</v>
      </c>
      <c r="U112" s="128" t="s">
        <v>196</v>
      </c>
      <c r="V112" s="128" t="s">
        <v>196</v>
      </c>
      <c r="W112" s="128" t="s">
        <v>196</v>
      </c>
      <c r="X112" s="128" t="s">
        <v>196</v>
      </c>
      <c r="Y112" s="128" t="s">
        <v>196</v>
      </c>
      <c r="Z112" s="128" t="s">
        <v>196</v>
      </c>
      <c r="AA112" s="128" t="s">
        <v>196</v>
      </c>
      <c r="AB112" s="128" t="s">
        <v>196</v>
      </c>
      <c r="AC112" s="128" t="s">
        <v>196</v>
      </c>
      <c r="AD112" s="128" t="s">
        <v>196</v>
      </c>
      <c r="AE112" s="128" t="s">
        <v>196</v>
      </c>
      <c r="AF112" s="128" t="s">
        <v>196</v>
      </c>
      <c r="AG112" s="128" t="s">
        <v>196</v>
      </c>
      <c r="AH112" s="128" t="s">
        <v>196</v>
      </c>
      <c r="AI112" s="128" t="s">
        <v>196</v>
      </c>
      <c r="AJ112" s="128" t="s">
        <v>196</v>
      </c>
      <c r="AK112" s="128" t="s">
        <v>196</v>
      </c>
      <c r="AL112" s="128" t="s">
        <v>196</v>
      </c>
      <c r="AM112" s="128" t="s">
        <v>196</v>
      </c>
      <c r="AN112" s="128" t="s">
        <v>196</v>
      </c>
      <c r="AO112" s="128" t="s">
        <v>196</v>
      </c>
    </row>
    <row r="113" spans="1:41" x14ac:dyDescent="0.2">
      <c r="A113" s="138" t="str">
        <f t="shared" si="2"/>
        <v>Sample 07B</v>
      </c>
      <c r="B113" s="128" t="s">
        <v>196</v>
      </c>
      <c r="C113" s="128" t="s">
        <v>196</v>
      </c>
      <c r="D113" s="128" t="s">
        <v>196</v>
      </c>
      <c r="E113" s="128" t="s">
        <v>196</v>
      </c>
      <c r="F113" s="128" t="s">
        <v>196</v>
      </c>
      <c r="G113" s="128" t="s">
        <v>196</v>
      </c>
      <c r="H113" s="128" t="s">
        <v>196</v>
      </c>
      <c r="I113" s="128" t="s">
        <v>196</v>
      </c>
      <c r="J113" s="128" t="s">
        <v>196</v>
      </c>
      <c r="K113" s="128" t="s">
        <v>196</v>
      </c>
      <c r="L113" s="128" t="s">
        <v>196</v>
      </c>
      <c r="M113" s="128" t="s">
        <v>196</v>
      </c>
      <c r="N113" s="128" t="s">
        <v>196</v>
      </c>
      <c r="O113" s="128" t="s">
        <v>196</v>
      </c>
      <c r="P113" s="128" t="s">
        <v>196</v>
      </c>
      <c r="Q113" s="128" t="s">
        <v>196</v>
      </c>
      <c r="R113" s="128" t="s">
        <v>196</v>
      </c>
      <c r="S113" s="128" t="s">
        <v>196</v>
      </c>
      <c r="T113" s="128" t="s">
        <v>196</v>
      </c>
      <c r="U113" s="128" t="s">
        <v>196</v>
      </c>
      <c r="V113" s="128" t="s">
        <v>196</v>
      </c>
      <c r="W113" s="128" t="s">
        <v>196</v>
      </c>
      <c r="X113" s="128" t="s">
        <v>196</v>
      </c>
      <c r="Y113" s="128" t="s">
        <v>196</v>
      </c>
      <c r="Z113" s="128" t="s">
        <v>196</v>
      </c>
      <c r="AA113" s="128" t="s">
        <v>196</v>
      </c>
      <c r="AB113" s="128" t="s">
        <v>196</v>
      </c>
      <c r="AC113" s="128" t="s">
        <v>196</v>
      </c>
      <c r="AD113" s="128" t="s">
        <v>196</v>
      </c>
      <c r="AE113" s="128" t="s">
        <v>196</v>
      </c>
      <c r="AF113" s="128" t="s">
        <v>196</v>
      </c>
      <c r="AG113" s="128" t="s">
        <v>196</v>
      </c>
      <c r="AH113" s="128" t="s">
        <v>196</v>
      </c>
      <c r="AI113" s="128" t="s">
        <v>196</v>
      </c>
      <c r="AJ113" s="128" t="s">
        <v>196</v>
      </c>
      <c r="AK113" s="128" t="s">
        <v>196</v>
      </c>
      <c r="AL113" s="128" t="s">
        <v>196</v>
      </c>
      <c r="AM113" s="128" t="s">
        <v>196</v>
      </c>
      <c r="AN113" s="128" t="s">
        <v>196</v>
      </c>
      <c r="AO113" s="128" t="s">
        <v>196</v>
      </c>
    </row>
    <row r="114" spans="1:41" x14ac:dyDescent="0.2">
      <c r="A114" s="138" t="str">
        <f t="shared" si="2"/>
        <v>Sample 08A</v>
      </c>
      <c r="B114" s="128" t="s">
        <v>196</v>
      </c>
      <c r="C114" s="128" t="s">
        <v>196</v>
      </c>
      <c r="D114" s="128" t="s">
        <v>196</v>
      </c>
      <c r="E114" s="128" t="s">
        <v>196</v>
      </c>
      <c r="F114" s="128" t="s">
        <v>196</v>
      </c>
      <c r="G114" s="128" t="s">
        <v>196</v>
      </c>
      <c r="H114" s="128" t="s">
        <v>196</v>
      </c>
      <c r="I114" s="128" t="s">
        <v>196</v>
      </c>
      <c r="J114" s="128" t="s">
        <v>196</v>
      </c>
      <c r="K114" s="128" t="s">
        <v>196</v>
      </c>
      <c r="L114" s="128" t="s">
        <v>196</v>
      </c>
      <c r="M114" s="128" t="s">
        <v>196</v>
      </c>
      <c r="N114" s="128" t="s">
        <v>196</v>
      </c>
      <c r="O114" s="128" t="s">
        <v>196</v>
      </c>
      <c r="P114" s="128" t="s">
        <v>196</v>
      </c>
      <c r="Q114" s="128" t="s">
        <v>196</v>
      </c>
      <c r="R114" s="128" t="s">
        <v>196</v>
      </c>
      <c r="S114" s="128" t="s">
        <v>196</v>
      </c>
      <c r="T114" s="128" t="s">
        <v>196</v>
      </c>
      <c r="U114" s="128" t="s">
        <v>196</v>
      </c>
      <c r="V114" s="128" t="s">
        <v>196</v>
      </c>
      <c r="W114" s="128" t="s">
        <v>196</v>
      </c>
      <c r="X114" s="128" t="s">
        <v>196</v>
      </c>
      <c r="Y114" s="128" t="s">
        <v>196</v>
      </c>
      <c r="Z114" s="128" t="s">
        <v>196</v>
      </c>
      <c r="AA114" s="128" t="s">
        <v>196</v>
      </c>
      <c r="AB114" s="128" t="s">
        <v>196</v>
      </c>
      <c r="AC114" s="128" t="s">
        <v>196</v>
      </c>
      <c r="AD114" s="128" t="s">
        <v>196</v>
      </c>
      <c r="AE114" s="128" t="s">
        <v>196</v>
      </c>
      <c r="AF114" s="128" t="s">
        <v>196</v>
      </c>
      <c r="AG114" s="128" t="s">
        <v>196</v>
      </c>
      <c r="AH114" s="128" t="s">
        <v>196</v>
      </c>
      <c r="AI114" s="128" t="s">
        <v>196</v>
      </c>
      <c r="AJ114" s="128" t="s">
        <v>196</v>
      </c>
      <c r="AK114" s="128" t="s">
        <v>196</v>
      </c>
      <c r="AL114" s="128" t="s">
        <v>196</v>
      </c>
      <c r="AM114" s="128" t="s">
        <v>196</v>
      </c>
      <c r="AN114" s="128" t="s">
        <v>196</v>
      </c>
      <c r="AO114" s="128" t="s">
        <v>196</v>
      </c>
    </row>
    <row r="115" spans="1:41" x14ac:dyDescent="0.2">
      <c r="A115" s="138" t="str">
        <f t="shared" si="2"/>
        <v>Sample 08B</v>
      </c>
      <c r="B115" s="128" t="s">
        <v>196</v>
      </c>
      <c r="C115" s="128" t="s">
        <v>196</v>
      </c>
      <c r="D115" s="128" t="s">
        <v>196</v>
      </c>
      <c r="E115" s="128" t="s">
        <v>196</v>
      </c>
      <c r="F115" s="128" t="s">
        <v>196</v>
      </c>
      <c r="G115" s="128" t="s">
        <v>196</v>
      </c>
      <c r="H115" s="128" t="s">
        <v>196</v>
      </c>
      <c r="I115" s="128" t="s">
        <v>196</v>
      </c>
      <c r="J115" s="128" t="s">
        <v>196</v>
      </c>
      <c r="K115" s="128" t="s">
        <v>196</v>
      </c>
      <c r="L115" s="128" t="s">
        <v>196</v>
      </c>
      <c r="M115" s="128" t="s">
        <v>196</v>
      </c>
      <c r="N115" s="128" t="s">
        <v>196</v>
      </c>
      <c r="O115" s="128" t="s">
        <v>196</v>
      </c>
      <c r="P115" s="128" t="s">
        <v>196</v>
      </c>
      <c r="Q115" s="128" t="s">
        <v>196</v>
      </c>
      <c r="R115" s="128" t="s">
        <v>196</v>
      </c>
      <c r="S115" s="128" t="s">
        <v>196</v>
      </c>
      <c r="T115" s="128" t="s">
        <v>196</v>
      </c>
      <c r="U115" s="128" t="s">
        <v>196</v>
      </c>
      <c r="V115" s="128" t="s">
        <v>196</v>
      </c>
      <c r="W115" s="128" t="s">
        <v>196</v>
      </c>
      <c r="X115" s="128" t="s">
        <v>196</v>
      </c>
      <c r="Y115" s="128" t="s">
        <v>196</v>
      </c>
      <c r="Z115" s="128" t="s">
        <v>196</v>
      </c>
      <c r="AA115" s="128" t="s">
        <v>196</v>
      </c>
      <c r="AB115" s="128" t="s">
        <v>196</v>
      </c>
      <c r="AC115" s="128" t="s">
        <v>196</v>
      </c>
      <c r="AD115" s="128" t="s">
        <v>196</v>
      </c>
      <c r="AE115" s="128" t="s">
        <v>196</v>
      </c>
      <c r="AF115" s="128" t="s">
        <v>196</v>
      </c>
      <c r="AG115" s="128" t="s">
        <v>196</v>
      </c>
      <c r="AH115" s="128" t="s">
        <v>196</v>
      </c>
      <c r="AI115" s="128" t="s">
        <v>196</v>
      </c>
      <c r="AJ115" s="128" t="s">
        <v>196</v>
      </c>
      <c r="AK115" s="128" t="s">
        <v>196</v>
      </c>
      <c r="AL115" s="128" t="s">
        <v>196</v>
      </c>
      <c r="AM115" s="128" t="s">
        <v>196</v>
      </c>
      <c r="AN115" s="128" t="s">
        <v>196</v>
      </c>
      <c r="AO115" s="128" t="s">
        <v>196</v>
      </c>
    </row>
    <row r="116" spans="1:41" x14ac:dyDescent="0.2">
      <c r="A116" s="138" t="str">
        <f t="shared" si="2"/>
        <v>Sample 09A</v>
      </c>
      <c r="B116" s="128" t="s">
        <v>196</v>
      </c>
      <c r="C116" s="128" t="s">
        <v>196</v>
      </c>
      <c r="D116" s="128" t="s">
        <v>196</v>
      </c>
      <c r="E116" s="128" t="s">
        <v>196</v>
      </c>
      <c r="F116" s="128" t="s">
        <v>196</v>
      </c>
      <c r="G116" s="128" t="s">
        <v>196</v>
      </c>
      <c r="H116" s="128" t="s">
        <v>196</v>
      </c>
      <c r="I116" s="128" t="s">
        <v>196</v>
      </c>
      <c r="J116" s="128" t="s">
        <v>196</v>
      </c>
      <c r="K116" s="128" t="s">
        <v>196</v>
      </c>
      <c r="L116" s="128" t="s">
        <v>196</v>
      </c>
      <c r="M116" s="128" t="s">
        <v>196</v>
      </c>
      <c r="N116" s="128" t="s">
        <v>196</v>
      </c>
      <c r="O116" s="128" t="s">
        <v>196</v>
      </c>
      <c r="P116" s="128" t="s">
        <v>196</v>
      </c>
      <c r="Q116" s="128" t="s">
        <v>196</v>
      </c>
      <c r="R116" s="128" t="s">
        <v>196</v>
      </c>
      <c r="S116" s="128" t="s">
        <v>196</v>
      </c>
      <c r="T116" s="128" t="s">
        <v>196</v>
      </c>
      <c r="U116" s="128" t="s">
        <v>196</v>
      </c>
      <c r="V116" s="128" t="s">
        <v>196</v>
      </c>
      <c r="W116" s="128" t="s">
        <v>196</v>
      </c>
      <c r="X116" s="128" t="s">
        <v>196</v>
      </c>
      <c r="Y116" s="128" t="s">
        <v>196</v>
      </c>
      <c r="Z116" s="128" t="s">
        <v>196</v>
      </c>
      <c r="AA116" s="128" t="s">
        <v>196</v>
      </c>
      <c r="AB116" s="128" t="s">
        <v>196</v>
      </c>
      <c r="AC116" s="128" t="s">
        <v>196</v>
      </c>
      <c r="AD116" s="128" t="s">
        <v>196</v>
      </c>
      <c r="AE116" s="128" t="s">
        <v>196</v>
      </c>
      <c r="AF116" s="128" t="s">
        <v>196</v>
      </c>
      <c r="AG116" s="128" t="s">
        <v>196</v>
      </c>
      <c r="AH116" s="128" t="s">
        <v>196</v>
      </c>
      <c r="AI116" s="128" t="s">
        <v>196</v>
      </c>
      <c r="AJ116" s="128" t="s">
        <v>196</v>
      </c>
      <c r="AK116" s="128" t="s">
        <v>196</v>
      </c>
      <c r="AL116" s="128" t="s">
        <v>196</v>
      </c>
      <c r="AM116" s="128" t="s">
        <v>196</v>
      </c>
      <c r="AN116" s="128" t="s">
        <v>196</v>
      </c>
      <c r="AO116" s="128" t="s">
        <v>196</v>
      </c>
    </row>
    <row r="117" spans="1:41" x14ac:dyDescent="0.2">
      <c r="A117" s="138" t="str">
        <f t="shared" si="2"/>
        <v>Sample 09B</v>
      </c>
      <c r="B117" s="128" t="s">
        <v>196</v>
      </c>
      <c r="C117" s="128" t="s">
        <v>196</v>
      </c>
      <c r="D117" s="128" t="s">
        <v>196</v>
      </c>
      <c r="E117" s="128" t="s">
        <v>196</v>
      </c>
      <c r="F117" s="128" t="s">
        <v>196</v>
      </c>
      <c r="G117" s="128" t="s">
        <v>196</v>
      </c>
      <c r="H117" s="128" t="s">
        <v>196</v>
      </c>
      <c r="I117" s="128" t="s">
        <v>196</v>
      </c>
      <c r="J117" s="128" t="s">
        <v>196</v>
      </c>
      <c r="K117" s="128" t="s">
        <v>196</v>
      </c>
      <c r="L117" s="128" t="s">
        <v>196</v>
      </c>
      <c r="M117" s="128" t="s">
        <v>196</v>
      </c>
      <c r="N117" s="128" t="s">
        <v>196</v>
      </c>
      <c r="O117" s="128" t="s">
        <v>196</v>
      </c>
      <c r="P117" s="128" t="s">
        <v>196</v>
      </c>
      <c r="Q117" s="128" t="s">
        <v>196</v>
      </c>
      <c r="R117" s="128" t="s">
        <v>196</v>
      </c>
      <c r="S117" s="128" t="s">
        <v>196</v>
      </c>
      <c r="T117" s="128" t="s">
        <v>196</v>
      </c>
      <c r="U117" s="128" t="s">
        <v>196</v>
      </c>
      <c r="V117" s="128" t="s">
        <v>196</v>
      </c>
      <c r="W117" s="128" t="s">
        <v>196</v>
      </c>
      <c r="X117" s="128" t="s">
        <v>196</v>
      </c>
      <c r="Y117" s="128" t="s">
        <v>196</v>
      </c>
      <c r="Z117" s="128" t="s">
        <v>196</v>
      </c>
      <c r="AA117" s="128" t="s">
        <v>196</v>
      </c>
      <c r="AB117" s="128" t="s">
        <v>196</v>
      </c>
      <c r="AC117" s="128" t="s">
        <v>196</v>
      </c>
      <c r="AD117" s="128" t="s">
        <v>196</v>
      </c>
      <c r="AE117" s="128" t="s">
        <v>196</v>
      </c>
      <c r="AF117" s="128" t="s">
        <v>196</v>
      </c>
      <c r="AG117" s="128" t="s">
        <v>196</v>
      </c>
      <c r="AH117" s="128" t="s">
        <v>196</v>
      </c>
      <c r="AI117" s="128" t="s">
        <v>196</v>
      </c>
      <c r="AJ117" s="128" t="s">
        <v>196</v>
      </c>
      <c r="AK117" s="128" t="s">
        <v>196</v>
      </c>
      <c r="AL117" s="128" t="s">
        <v>196</v>
      </c>
      <c r="AM117" s="128" t="s">
        <v>196</v>
      </c>
      <c r="AN117" s="128" t="s">
        <v>196</v>
      </c>
      <c r="AO117" s="128" t="s">
        <v>196</v>
      </c>
    </row>
    <row r="118" spans="1:41" x14ac:dyDescent="0.2">
      <c r="A118" s="138" t="str">
        <f t="shared" si="2"/>
        <v>Sample 10A</v>
      </c>
      <c r="B118" s="128" t="s">
        <v>196</v>
      </c>
      <c r="C118" s="128" t="s">
        <v>196</v>
      </c>
      <c r="D118" s="128" t="s">
        <v>196</v>
      </c>
      <c r="E118" s="128" t="s">
        <v>196</v>
      </c>
      <c r="F118" s="128" t="s">
        <v>196</v>
      </c>
      <c r="G118" s="128" t="s">
        <v>196</v>
      </c>
      <c r="H118" s="128" t="s">
        <v>196</v>
      </c>
      <c r="I118" s="128" t="s">
        <v>196</v>
      </c>
      <c r="J118" s="128" t="s">
        <v>196</v>
      </c>
      <c r="K118" s="128" t="s">
        <v>196</v>
      </c>
      <c r="L118" s="128" t="s">
        <v>196</v>
      </c>
      <c r="M118" s="128" t="s">
        <v>196</v>
      </c>
      <c r="N118" s="128" t="s">
        <v>196</v>
      </c>
      <c r="O118" s="128" t="s">
        <v>196</v>
      </c>
      <c r="P118" s="128" t="s">
        <v>196</v>
      </c>
      <c r="Q118" s="128" t="s">
        <v>196</v>
      </c>
      <c r="R118" s="128" t="s">
        <v>196</v>
      </c>
      <c r="S118" s="128" t="s">
        <v>196</v>
      </c>
      <c r="T118" s="128" t="s">
        <v>196</v>
      </c>
      <c r="U118" s="128" t="s">
        <v>196</v>
      </c>
      <c r="V118" s="128" t="s">
        <v>196</v>
      </c>
      <c r="W118" s="128" t="s">
        <v>196</v>
      </c>
      <c r="X118" s="128" t="s">
        <v>196</v>
      </c>
      <c r="Y118" s="128" t="s">
        <v>196</v>
      </c>
      <c r="Z118" s="128" t="s">
        <v>196</v>
      </c>
      <c r="AA118" s="128" t="s">
        <v>196</v>
      </c>
      <c r="AB118" s="128" t="s">
        <v>196</v>
      </c>
      <c r="AC118" s="128" t="s">
        <v>196</v>
      </c>
      <c r="AD118" s="128" t="s">
        <v>196</v>
      </c>
      <c r="AE118" s="128" t="s">
        <v>196</v>
      </c>
      <c r="AF118" s="128" t="s">
        <v>196</v>
      </c>
      <c r="AG118" s="128" t="s">
        <v>196</v>
      </c>
      <c r="AH118" s="128" t="s">
        <v>196</v>
      </c>
      <c r="AI118" s="128" t="s">
        <v>196</v>
      </c>
      <c r="AJ118" s="128" t="s">
        <v>196</v>
      </c>
      <c r="AK118" s="128" t="s">
        <v>196</v>
      </c>
      <c r="AL118" s="128" t="s">
        <v>196</v>
      </c>
      <c r="AM118" s="128" t="s">
        <v>196</v>
      </c>
      <c r="AN118" s="128" t="s">
        <v>196</v>
      </c>
      <c r="AO118" s="128" t="s">
        <v>196</v>
      </c>
    </row>
    <row r="119" spans="1:41" x14ac:dyDescent="0.2">
      <c r="A119" s="138" t="str">
        <f t="shared" si="2"/>
        <v>Sample 10B</v>
      </c>
      <c r="B119" s="128" t="s">
        <v>196</v>
      </c>
      <c r="C119" s="128" t="s">
        <v>196</v>
      </c>
      <c r="D119" s="128" t="s">
        <v>196</v>
      </c>
      <c r="E119" s="128" t="s">
        <v>196</v>
      </c>
      <c r="F119" s="128" t="s">
        <v>196</v>
      </c>
      <c r="G119" s="128" t="s">
        <v>196</v>
      </c>
      <c r="H119" s="128" t="s">
        <v>196</v>
      </c>
      <c r="I119" s="128" t="s">
        <v>196</v>
      </c>
      <c r="J119" s="128" t="s">
        <v>196</v>
      </c>
      <c r="K119" s="128" t="s">
        <v>196</v>
      </c>
      <c r="L119" s="128" t="s">
        <v>196</v>
      </c>
      <c r="M119" s="128" t="s">
        <v>196</v>
      </c>
      <c r="N119" s="128" t="s">
        <v>196</v>
      </c>
      <c r="O119" s="128" t="s">
        <v>196</v>
      </c>
      <c r="P119" s="128" t="s">
        <v>196</v>
      </c>
      <c r="Q119" s="128" t="s">
        <v>196</v>
      </c>
      <c r="R119" s="128" t="s">
        <v>196</v>
      </c>
      <c r="S119" s="128" t="s">
        <v>196</v>
      </c>
      <c r="T119" s="128" t="s">
        <v>196</v>
      </c>
      <c r="U119" s="128" t="s">
        <v>196</v>
      </c>
      <c r="V119" s="128" t="s">
        <v>196</v>
      </c>
      <c r="W119" s="128" t="s">
        <v>196</v>
      </c>
      <c r="X119" s="128" t="s">
        <v>196</v>
      </c>
      <c r="Y119" s="128" t="s">
        <v>196</v>
      </c>
      <c r="Z119" s="128" t="s">
        <v>196</v>
      </c>
      <c r="AA119" s="128" t="s">
        <v>196</v>
      </c>
      <c r="AB119" s="128" t="s">
        <v>196</v>
      </c>
      <c r="AC119" s="128" t="s">
        <v>196</v>
      </c>
      <c r="AD119" s="128" t="s">
        <v>196</v>
      </c>
      <c r="AE119" s="128" t="s">
        <v>196</v>
      </c>
      <c r="AF119" s="128" t="s">
        <v>196</v>
      </c>
      <c r="AG119" s="128" t="s">
        <v>196</v>
      </c>
      <c r="AH119" s="128" t="s">
        <v>196</v>
      </c>
      <c r="AI119" s="128" t="s">
        <v>196</v>
      </c>
      <c r="AJ119" s="128" t="s">
        <v>196</v>
      </c>
      <c r="AK119" s="128" t="s">
        <v>196</v>
      </c>
      <c r="AL119" s="128" t="s">
        <v>196</v>
      </c>
      <c r="AM119" s="128" t="s">
        <v>196</v>
      </c>
      <c r="AN119" s="128" t="s">
        <v>196</v>
      </c>
      <c r="AO119" s="128" t="s">
        <v>196</v>
      </c>
    </row>
    <row r="120" spans="1:41" x14ac:dyDescent="0.2">
      <c r="A120" s="138" t="str">
        <f t="shared" si="2"/>
        <v>Sample 11A</v>
      </c>
      <c r="B120" s="128" t="s">
        <v>196</v>
      </c>
      <c r="C120" s="128" t="s">
        <v>196</v>
      </c>
      <c r="D120" s="128" t="s">
        <v>196</v>
      </c>
      <c r="E120" s="128" t="s">
        <v>196</v>
      </c>
      <c r="F120" s="128" t="s">
        <v>196</v>
      </c>
      <c r="G120" s="128" t="s">
        <v>196</v>
      </c>
      <c r="H120" s="128" t="s">
        <v>196</v>
      </c>
      <c r="I120" s="128" t="s">
        <v>196</v>
      </c>
      <c r="J120" s="128" t="s">
        <v>196</v>
      </c>
      <c r="K120" s="128" t="s">
        <v>196</v>
      </c>
      <c r="L120" s="128" t="s">
        <v>196</v>
      </c>
      <c r="M120" s="128" t="s">
        <v>196</v>
      </c>
      <c r="N120" s="128" t="s">
        <v>196</v>
      </c>
      <c r="O120" s="128" t="s">
        <v>196</v>
      </c>
      <c r="P120" s="128" t="s">
        <v>196</v>
      </c>
      <c r="Q120" s="128" t="s">
        <v>196</v>
      </c>
      <c r="R120" s="128" t="s">
        <v>196</v>
      </c>
      <c r="S120" s="128" t="s">
        <v>196</v>
      </c>
      <c r="T120" s="128" t="s">
        <v>196</v>
      </c>
      <c r="U120" s="128" t="s">
        <v>196</v>
      </c>
      <c r="V120" s="128" t="s">
        <v>196</v>
      </c>
      <c r="W120" s="128" t="s">
        <v>196</v>
      </c>
      <c r="X120" s="128" t="s">
        <v>196</v>
      </c>
      <c r="Y120" s="128" t="s">
        <v>196</v>
      </c>
      <c r="Z120" s="128" t="s">
        <v>196</v>
      </c>
      <c r="AA120" s="128" t="s">
        <v>196</v>
      </c>
      <c r="AB120" s="128" t="s">
        <v>196</v>
      </c>
      <c r="AC120" s="128" t="s">
        <v>196</v>
      </c>
      <c r="AD120" s="128" t="s">
        <v>196</v>
      </c>
      <c r="AE120" s="128" t="s">
        <v>196</v>
      </c>
      <c r="AF120" s="128" t="s">
        <v>196</v>
      </c>
      <c r="AG120" s="128" t="s">
        <v>196</v>
      </c>
      <c r="AH120" s="128" t="s">
        <v>196</v>
      </c>
      <c r="AI120" s="128" t="s">
        <v>196</v>
      </c>
      <c r="AJ120" s="128" t="s">
        <v>196</v>
      </c>
      <c r="AK120" s="128" t="s">
        <v>196</v>
      </c>
      <c r="AL120" s="128" t="s">
        <v>196</v>
      </c>
      <c r="AM120" s="128" t="s">
        <v>196</v>
      </c>
      <c r="AN120" s="128" t="s">
        <v>196</v>
      </c>
      <c r="AO120" s="128" t="s">
        <v>196</v>
      </c>
    </row>
    <row r="121" spans="1:41" x14ac:dyDescent="0.2">
      <c r="A121" s="138" t="str">
        <f t="shared" si="2"/>
        <v>Sample 11B</v>
      </c>
      <c r="B121" s="128" t="s">
        <v>196</v>
      </c>
      <c r="C121" s="128" t="s">
        <v>196</v>
      </c>
      <c r="D121" s="128" t="s">
        <v>196</v>
      </c>
      <c r="E121" s="128" t="s">
        <v>196</v>
      </c>
      <c r="F121" s="128" t="s">
        <v>196</v>
      </c>
      <c r="G121" s="128" t="s">
        <v>196</v>
      </c>
      <c r="H121" s="128" t="s">
        <v>196</v>
      </c>
      <c r="I121" s="128" t="s">
        <v>196</v>
      </c>
      <c r="J121" s="128" t="s">
        <v>196</v>
      </c>
      <c r="K121" s="128" t="s">
        <v>196</v>
      </c>
      <c r="L121" s="128" t="s">
        <v>196</v>
      </c>
      <c r="M121" s="128" t="s">
        <v>196</v>
      </c>
      <c r="N121" s="128" t="s">
        <v>196</v>
      </c>
      <c r="O121" s="128" t="s">
        <v>196</v>
      </c>
      <c r="P121" s="128" t="s">
        <v>196</v>
      </c>
      <c r="Q121" s="128" t="s">
        <v>196</v>
      </c>
      <c r="R121" s="128" t="s">
        <v>196</v>
      </c>
      <c r="S121" s="128" t="s">
        <v>196</v>
      </c>
      <c r="T121" s="128" t="s">
        <v>196</v>
      </c>
      <c r="U121" s="128" t="s">
        <v>196</v>
      </c>
      <c r="V121" s="128" t="s">
        <v>196</v>
      </c>
      <c r="W121" s="128" t="s">
        <v>196</v>
      </c>
      <c r="X121" s="128" t="s">
        <v>196</v>
      </c>
      <c r="Y121" s="128" t="s">
        <v>196</v>
      </c>
      <c r="Z121" s="128" t="s">
        <v>196</v>
      </c>
      <c r="AA121" s="128" t="s">
        <v>196</v>
      </c>
      <c r="AB121" s="128" t="s">
        <v>196</v>
      </c>
      <c r="AC121" s="128" t="s">
        <v>196</v>
      </c>
      <c r="AD121" s="128" t="s">
        <v>196</v>
      </c>
      <c r="AE121" s="128" t="s">
        <v>196</v>
      </c>
      <c r="AF121" s="128" t="s">
        <v>196</v>
      </c>
      <c r="AG121" s="128" t="s">
        <v>196</v>
      </c>
      <c r="AH121" s="128" t="s">
        <v>196</v>
      </c>
      <c r="AI121" s="128" t="s">
        <v>196</v>
      </c>
      <c r="AJ121" s="128" t="s">
        <v>196</v>
      </c>
      <c r="AK121" s="128" t="s">
        <v>196</v>
      </c>
      <c r="AL121" s="128" t="s">
        <v>196</v>
      </c>
      <c r="AM121" s="128" t="s">
        <v>196</v>
      </c>
      <c r="AN121" s="128" t="s">
        <v>196</v>
      </c>
      <c r="AO121" s="128" t="s">
        <v>196</v>
      </c>
    </row>
    <row r="122" spans="1:41" x14ac:dyDescent="0.2">
      <c r="A122" s="138" t="str">
        <f t="shared" si="2"/>
        <v>Sample 12A</v>
      </c>
      <c r="B122" s="128" t="s">
        <v>196</v>
      </c>
      <c r="C122" s="128" t="s">
        <v>196</v>
      </c>
      <c r="D122" s="128" t="s">
        <v>196</v>
      </c>
      <c r="E122" s="128" t="s">
        <v>196</v>
      </c>
      <c r="F122" s="128" t="s">
        <v>196</v>
      </c>
      <c r="G122" s="128" t="s">
        <v>196</v>
      </c>
      <c r="H122" s="128" t="s">
        <v>196</v>
      </c>
      <c r="I122" s="128" t="s">
        <v>196</v>
      </c>
      <c r="J122" s="128" t="s">
        <v>196</v>
      </c>
      <c r="K122" s="128" t="s">
        <v>196</v>
      </c>
      <c r="L122" s="128" t="s">
        <v>196</v>
      </c>
      <c r="M122" s="128" t="s">
        <v>196</v>
      </c>
      <c r="N122" s="128" t="s">
        <v>196</v>
      </c>
      <c r="O122" s="128" t="s">
        <v>196</v>
      </c>
      <c r="P122" s="128" t="s">
        <v>196</v>
      </c>
      <c r="Q122" s="128" t="s">
        <v>196</v>
      </c>
      <c r="R122" s="128" t="s">
        <v>196</v>
      </c>
      <c r="S122" s="128" t="s">
        <v>196</v>
      </c>
      <c r="T122" s="128" t="s">
        <v>196</v>
      </c>
      <c r="U122" s="128" t="s">
        <v>196</v>
      </c>
      <c r="V122" s="128" t="s">
        <v>196</v>
      </c>
      <c r="W122" s="128" t="s">
        <v>196</v>
      </c>
      <c r="X122" s="128" t="s">
        <v>196</v>
      </c>
      <c r="Y122" s="128" t="s">
        <v>196</v>
      </c>
      <c r="Z122" s="128" t="s">
        <v>196</v>
      </c>
      <c r="AA122" s="128" t="s">
        <v>196</v>
      </c>
      <c r="AB122" s="128" t="s">
        <v>196</v>
      </c>
      <c r="AC122" s="128" t="s">
        <v>196</v>
      </c>
      <c r="AD122" s="128" t="s">
        <v>196</v>
      </c>
      <c r="AE122" s="128" t="s">
        <v>196</v>
      </c>
      <c r="AF122" s="128" t="s">
        <v>196</v>
      </c>
      <c r="AG122" s="128" t="s">
        <v>196</v>
      </c>
      <c r="AH122" s="128" t="s">
        <v>196</v>
      </c>
      <c r="AI122" s="128" t="s">
        <v>196</v>
      </c>
      <c r="AJ122" s="128" t="s">
        <v>196</v>
      </c>
      <c r="AK122" s="128" t="s">
        <v>196</v>
      </c>
      <c r="AL122" s="128" t="s">
        <v>196</v>
      </c>
      <c r="AM122" s="128" t="s">
        <v>196</v>
      </c>
      <c r="AN122" s="128" t="s">
        <v>196</v>
      </c>
      <c r="AO122" s="128" t="s">
        <v>196</v>
      </c>
    </row>
    <row r="123" spans="1:41" x14ac:dyDescent="0.2">
      <c r="A123" s="138" t="str">
        <f t="shared" si="2"/>
        <v>Sample 12B</v>
      </c>
      <c r="B123" s="128" t="s">
        <v>196</v>
      </c>
      <c r="C123" s="128" t="s">
        <v>196</v>
      </c>
      <c r="D123" s="128" t="s">
        <v>196</v>
      </c>
      <c r="E123" s="128" t="s">
        <v>196</v>
      </c>
      <c r="F123" s="128" t="s">
        <v>196</v>
      </c>
      <c r="G123" s="128" t="s">
        <v>196</v>
      </c>
      <c r="H123" s="128" t="s">
        <v>196</v>
      </c>
      <c r="I123" s="128" t="s">
        <v>196</v>
      </c>
      <c r="J123" s="128" t="s">
        <v>196</v>
      </c>
      <c r="K123" s="128" t="s">
        <v>196</v>
      </c>
      <c r="L123" s="128" t="s">
        <v>196</v>
      </c>
      <c r="M123" s="128" t="s">
        <v>196</v>
      </c>
      <c r="N123" s="128" t="s">
        <v>196</v>
      </c>
      <c r="O123" s="128" t="s">
        <v>196</v>
      </c>
      <c r="P123" s="128" t="s">
        <v>196</v>
      </c>
      <c r="Q123" s="128" t="s">
        <v>196</v>
      </c>
      <c r="R123" s="128" t="s">
        <v>196</v>
      </c>
      <c r="S123" s="128" t="s">
        <v>196</v>
      </c>
      <c r="T123" s="128" t="s">
        <v>196</v>
      </c>
      <c r="U123" s="128" t="s">
        <v>196</v>
      </c>
      <c r="V123" s="128" t="s">
        <v>196</v>
      </c>
      <c r="W123" s="128" t="s">
        <v>196</v>
      </c>
      <c r="X123" s="128" t="s">
        <v>196</v>
      </c>
      <c r="Y123" s="128" t="s">
        <v>196</v>
      </c>
      <c r="Z123" s="128" t="s">
        <v>196</v>
      </c>
      <c r="AA123" s="128" t="s">
        <v>196</v>
      </c>
      <c r="AB123" s="128" t="s">
        <v>196</v>
      </c>
      <c r="AC123" s="128" t="s">
        <v>196</v>
      </c>
      <c r="AD123" s="128" t="s">
        <v>196</v>
      </c>
      <c r="AE123" s="128" t="s">
        <v>196</v>
      </c>
      <c r="AF123" s="128" t="s">
        <v>196</v>
      </c>
      <c r="AG123" s="128" t="s">
        <v>196</v>
      </c>
      <c r="AH123" s="128" t="s">
        <v>196</v>
      </c>
      <c r="AI123" s="128" t="s">
        <v>196</v>
      </c>
      <c r="AJ123" s="128" t="s">
        <v>196</v>
      </c>
      <c r="AK123" s="128" t="s">
        <v>196</v>
      </c>
      <c r="AL123" s="128" t="s">
        <v>196</v>
      </c>
      <c r="AM123" s="128" t="s">
        <v>196</v>
      </c>
      <c r="AN123" s="128" t="s">
        <v>196</v>
      </c>
      <c r="AO123" s="128" t="s">
        <v>196</v>
      </c>
    </row>
    <row r="124" spans="1:41" x14ac:dyDescent="0.2">
      <c r="A124" s="138" t="str">
        <f t="shared" si="2"/>
        <v>Sample 13A</v>
      </c>
      <c r="B124" s="128" t="s">
        <v>196</v>
      </c>
      <c r="C124" s="128" t="s">
        <v>196</v>
      </c>
      <c r="D124" s="128" t="s">
        <v>196</v>
      </c>
      <c r="E124" s="128" t="s">
        <v>196</v>
      </c>
      <c r="F124" s="128" t="s">
        <v>196</v>
      </c>
      <c r="G124" s="129" t="s">
        <v>196</v>
      </c>
      <c r="H124" s="128" t="s">
        <v>196</v>
      </c>
      <c r="I124" s="128" t="s">
        <v>196</v>
      </c>
      <c r="J124" s="128" t="s">
        <v>196</v>
      </c>
      <c r="K124" s="128" t="s">
        <v>196</v>
      </c>
      <c r="L124" s="128" t="s">
        <v>196</v>
      </c>
      <c r="M124" s="128" t="s">
        <v>196</v>
      </c>
      <c r="N124" s="128" t="s">
        <v>196</v>
      </c>
      <c r="O124" s="128" t="s">
        <v>196</v>
      </c>
      <c r="P124" s="128" t="s">
        <v>196</v>
      </c>
      <c r="Q124" s="128" t="s">
        <v>196</v>
      </c>
      <c r="R124" s="128" t="s">
        <v>196</v>
      </c>
      <c r="S124" s="128" t="s">
        <v>196</v>
      </c>
      <c r="T124" s="128" t="s">
        <v>196</v>
      </c>
      <c r="U124" s="128" t="s">
        <v>196</v>
      </c>
      <c r="V124" s="128" t="s">
        <v>196</v>
      </c>
      <c r="W124" s="128" t="s">
        <v>196</v>
      </c>
      <c r="X124" s="128" t="s">
        <v>196</v>
      </c>
      <c r="Y124" s="128" t="s">
        <v>196</v>
      </c>
      <c r="Z124" s="128" t="s">
        <v>196</v>
      </c>
      <c r="AA124" s="128" t="s">
        <v>196</v>
      </c>
      <c r="AB124" s="128" t="s">
        <v>196</v>
      </c>
      <c r="AC124" s="128" t="s">
        <v>196</v>
      </c>
      <c r="AD124" s="128" t="s">
        <v>196</v>
      </c>
      <c r="AE124" s="128" t="s">
        <v>196</v>
      </c>
      <c r="AF124" s="128" t="s">
        <v>196</v>
      </c>
      <c r="AG124" s="128" t="s">
        <v>196</v>
      </c>
      <c r="AH124" s="128" t="s">
        <v>196</v>
      </c>
      <c r="AI124" s="128" t="s">
        <v>196</v>
      </c>
      <c r="AJ124" s="128" t="s">
        <v>196</v>
      </c>
      <c r="AK124" s="128" t="s">
        <v>196</v>
      </c>
      <c r="AL124" s="128" t="s">
        <v>196</v>
      </c>
      <c r="AM124" s="128" t="s">
        <v>196</v>
      </c>
      <c r="AN124" s="128" t="s">
        <v>196</v>
      </c>
      <c r="AO124" s="128" t="s">
        <v>196</v>
      </c>
    </row>
    <row r="125" spans="1:41" x14ac:dyDescent="0.2">
      <c r="A125" s="138" t="str">
        <f t="shared" si="2"/>
        <v>Sample 13B</v>
      </c>
      <c r="B125" s="128" t="s">
        <v>196</v>
      </c>
      <c r="C125" s="128" t="s">
        <v>196</v>
      </c>
      <c r="D125" s="128" t="s">
        <v>196</v>
      </c>
      <c r="E125" s="128" t="s">
        <v>196</v>
      </c>
      <c r="F125" s="128" t="s">
        <v>196</v>
      </c>
      <c r="G125" s="129" t="s">
        <v>196</v>
      </c>
      <c r="H125" s="128" t="s">
        <v>196</v>
      </c>
      <c r="I125" s="128" t="s">
        <v>196</v>
      </c>
      <c r="J125" s="128" t="s">
        <v>196</v>
      </c>
      <c r="K125" s="128" t="s">
        <v>196</v>
      </c>
      <c r="L125" s="128" t="s">
        <v>196</v>
      </c>
      <c r="M125" s="128" t="s">
        <v>196</v>
      </c>
      <c r="N125" s="128" t="s">
        <v>196</v>
      </c>
      <c r="O125" s="128" t="s">
        <v>196</v>
      </c>
      <c r="P125" s="128" t="s">
        <v>196</v>
      </c>
      <c r="Q125" s="128" t="s">
        <v>196</v>
      </c>
      <c r="R125" s="128" t="s">
        <v>196</v>
      </c>
      <c r="S125" s="128" t="s">
        <v>196</v>
      </c>
      <c r="T125" s="128" t="s">
        <v>196</v>
      </c>
      <c r="U125" s="128" t="s">
        <v>196</v>
      </c>
      <c r="V125" s="128" t="s">
        <v>196</v>
      </c>
      <c r="W125" s="128" t="s">
        <v>196</v>
      </c>
      <c r="X125" s="128" t="s">
        <v>196</v>
      </c>
      <c r="Y125" s="128" t="s">
        <v>196</v>
      </c>
      <c r="Z125" s="128" t="s">
        <v>196</v>
      </c>
      <c r="AA125" s="128" t="s">
        <v>196</v>
      </c>
      <c r="AB125" s="128" t="s">
        <v>196</v>
      </c>
      <c r="AC125" s="128" t="s">
        <v>196</v>
      </c>
      <c r="AD125" s="128" t="s">
        <v>196</v>
      </c>
      <c r="AE125" s="128" t="s">
        <v>196</v>
      </c>
      <c r="AF125" s="128" t="s">
        <v>196</v>
      </c>
      <c r="AG125" s="128" t="s">
        <v>196</v>
      </c>
      <c r="AH125" s="128" t="s">
        <v>196</v>
      </c>
      <c r="AI125" s="128" t="s">
        <v>196</v>
      </c>
      <c r="AJ125" s="128" t="s">
        <v>196</v>
      </c>
      <c r="AK125" s="128" t="s">
        <v>196</v>
      </c>
      <c r="AL125" s="128" t="s">
        <v>196</v>
      </c>
      <c r="AM125" s="128" t="s">
        <v>196</v>
      </c>
      <c r="AN125" s="128" t="s">
        <v>196</v>
      </c>
      <c r="AO125" s="128" t="s">
        <v>196</v>
      </c>
    </row>
    <row r="126" spans="1:41" x14ac:dyDescent="0.2">
      <c r="A126" s="138" t="str">
        <f t="shared" si="2"/>
        <v>Sample 14A</v>
      </c>
      <c r="B126" s="128" t="s">
        <v>196</v>
      </c>
      <c r="C126" s="128" t="s">
        <v>196</v>
      </c>
      <c r="D126" s="128" t="s">
        <v>196</v>
      </c>
      <c r="E126" s="128" t="s">
        <v>196</v>
      </c>
      <c r="F126" s="128" t="s">
        <v>196</v>
      </c>
      <c r="G126" s="129" t="s">
        <v>196</v>
      </c>
      <c r="H126" s="128" t="s">
        <v>196</v>
      </c>
      <c r="I126" s="128" t="s">
        <v>196</v>
      </c>
      <c r="J126" s="128" t="s">
        <v>196</v>
      </c>
      <c r="K126" s="128" t="s">
        <v>196</v>
      </c>
      <c r="L126" s="128" t="s">
        <v>196</v>
      </c>
      <c r="M126" s="128" t="s">
        <v>196</v>
      </c>
      <c r="N126" s="128" t="s">
        <v>196</v>
      </c>
      <c r="O126" s="128" t="s">
        <v>196</v>
      </c>
      <c r="P126" s="128" t="s">
        <v>196</v>
      </c>
      <c r="Q126" s="128" t="s">
        <v>196</v>
      </c>
      <c r="R126" s="128" t="s">
        <v>196</v>
      </c>
      <c r="S126" s="128" t="s">
        <v>196</v>
      </c>
      <c r="T126" s="128" t="s">
        <v>196</v>
      </c>
      <c r="U126" s="128" t="s">
        <v>196</v>
      </c>
      <c r="V126" s="128" t="s">
        <v>196</v>
      </c>
      <c r="W126" s="128" t="s">
        <v>196</v>
      </c>
      <c r="X126" s="128" t="s">
        <v>196</v>
      </c>
      <c r="Y126" s="128" t="s">
        <v>196</v>
      </c>
      <c r="Z126" s="128" t="s">
        <v>196</v>
      </c>
      <c r="AA126" s="128" t="s">
        <v>196</v>
      </c>
      <c r="AB126" s="128" t="s">
        <v>196</v>
      </c>
      <c r="AC126" s="128" t="s">
        <v>196</v>
      </c>
      <c r="AD126" s="128" t="s">
        <v>196</v>
      </c>
      <c r="AE126" s="128" t="s">
        <v>196</v>
      </c>
      <c r="AF126" s="128" t="s">
        <v>196</v>
      </c>
      <c r="AG126" s="128" t="s">
        <v>196</v>
      </c>
      <c r="AH126" s="128" t="s">
        <v>196</v>
      </c>
      <c r="AI126" s="128" t="s">
        <v>196</v>
      </c>
      <c r="AJ126" s="128" t="s">
        <v>196</v>
      </c>
      <c r="AK126" s="128" t="s">
        <v>196</v>
      </c>
      <c r="AL126" s="128" t="s">
        <v>196</v>
      </c>
      <c r="AM126" s="128" t="s">
        <v>196</v>
      </c>
      <c r="AN126" s="128" t="s">
        <v>196</v>
      </c>
      <c r="AO126" s="128" t="s">
        <v>196</v>
      </c>
    </row>
    <row r="127" spans="1:41" x14ac:dyDescent="0.2">
      <c r="A127" s="138" t="str">
        <f t="shared" si="2"/>
        <v>Sample 14B</v>
      </c>
      <c r="B127" s="128" t="s">
        <v>196</v>
      </c>
      <c r="C127" s="128" t="s">
        <v>196</v>
      </c>
      <c r="D127" s="128" t="s">
        <v>196</v>
      </c>
      <c r="E127" s="128" t="s">
        <v>196</v>
      </c>
      <c r="F127" s="128" t="s">
        <v>196</v>
      </c>
      <c r="G127" s="128" t="s">
        <v>196</v>
      </c>
      <c r="H127" s="128" t="s">
        <v>196</v>
      </c>
      <c r="I127" s="128" t="s">
        <v>196</v>
      </c>
      <c r="J127" s="128" t="s">
        <v>196</v>
      </c>
      <c r="K127" s="128" t="s">
        <v>196</v>
      </c>
      <c r="L127" s="128" t="s">
        <v>196</v>
      </c>
      <c r="M127" s="128" t="s">
        <v>196</v>
      </c>
      <c r="N127" s="128" t="s">
        <v>196</v>
      </c>
      <c r="O127" s="128" t="s">
        <v>196</v>
      </c>
      <c r="P127" s="128" t="s">
        <v>196</v>
      </c>
      <c r="Q127" s="128" t="s">
        <v>196</v>
      </c>
      <c r="R127" s="128" t="s">
        <v>196</v>
      </c>
      <c r="S127" s="128" t="s">
        <v>196</v>
      </c>
      <c r="T127" s="128" t="s">
        <v>196</v>
      </c>
      <c r="U127" s="128" t="s">
        <v>196</v>
      </c>
      <c r="V127" s="128" t="s">
        <v>196</v>
      </c>
      <c r="W127" s="128" t="s">
        <v>196</v>
      </c>
      <c r="X127" s="128" t="s">
        <v>196</v>
      </c>
      <c r="Y127" s="128" t="s">
        <v>196</v>
      </c>
      <c r="Z127" s="128" t="s">
        <v>196</v>
      </c>
      <c r="AA127" s="128" t="s">
        <v>196</v>
      </c>
      <c r="AB127" s="128" t="s">
        <v>196</v>
      </c>
      <c r="AC127" s="128" t="s">
        <v>196</v>
      </c>
      <c r="AD127" s="128" t="s">
        <v>196</v>
      </c>
      <c r="AE127" s="128" t="s">
        <v>196</v>
      </c>
      <c r="AF127" s="128" t="s">
        <v>196</v>
      </c>
      <c r="AG127" s="128" t="s">
        <v>196</v>
      </c>
      <c r="AH127" s="128" t="s">
        <v>196</v>
      </c>
      <c r="AI127" s="128" t="s">
        <v>196</v>
      </c>
      <c r="AJ127" s="128" t="s">
        <v>196</v>
      </c>
      <c r="AK127" s="128" t="s">
        <v>196</v>
      </c>
      <c r="AL127" s="128" t="s">
        <v>196</v>
      </c>
      <c r="AM127" s="128" t="s">
        <v>196</v>
      </c>
      <c r="AN127" s="128" t="s">
        <v>196</v>
      </c>
      <c r="AO127" s="128" t="s">
        <v>196</v>
      </c>
    </row>
    <row r="128" spans="1:41" x14ac:dyDescent="0.2">
      <c r="A128" s="138" t="str">
        <f t="shared" si="2"/>
        <v>Sample 15A</v>
      </c>
      <c r="B128" s="128" t="s">
        <v>196</v>
      </c>
      <c r="C128" s="128" t="s">
        <v>196</v>
      </c>
      <c r="D128" s="128" t="s">
        <v>196</v>
      </c>
      <c r="E128" s="128" t="s">
        <v>196</v>
      </c>
      <c r="F128" s="128" t="s">
        <v>196</v>
      </c>
      <c r="G128" s="128" t="s">
        <v>196</v>
      </c>
      <c r="H128" s="128" t="s">
        <v>196</v>
      </c>
      <c r="I128" s="128" t="s">
        <v>196</v>
      </c>
      <c r="J128" s="128" t="s">
        <v>196</v>
      </c>
      <c r="K128" s="128" t="s">
        <v>196</v>
      </c>
      <c r="L128" s="128" t="s">
        <v>196</v>
      </c>
      <c r="M128" s="128" t="s">
        <v>196</v>
      </c>
      <c r="N128" s="128" t="s">
        <v>196</v>
      </c>
      <c r="O128" s="128" t="s">
        <v>196</v>
      </c>
      <c r="P128" s="128" t="s">
        <v>196</v>
      </c>
      <c r="Q128" s="128" t="s">
        <v>196</v>
      </c>
      <c r="R128" s="128" t="s">
        <v>196</v>
      </c>
      <c r="S128" s="128" t="s">
        <v>196</v>
      </c>
      <c r="T128" s="128" t="s">
        <v>196</v>
      </c>
      <c r="U128" s="128" t="s">
        <v>196</v>
      </c>
      <c r="V128" s="128" t="s">
        <v>196</v>
      </c>
      <c r="W128" s="128" t="s">
        <v>196</v>
      </c>
      <c r="X128" s="128" t="s">
        <v>196</v>
      </c>
      <c r="Y128" s="128" t="s">
        <v>196</v>
      </c>
      <c r="Z128" s="128" t="s">
        <v>196</v>
      </c>
      <c r="AA128" s="128" t="s">
        <v>196</v>
      </c>
      <c r="AB128" s="128" t="s">
        <v>196</v>
      </c>
      <c r="AC128" s="128" t="s">
        <v>196</v>
      </c>
      <c r="AD128" s="128" t="s">
        <v>196</v>
      </c>
      <c r="AE128" s="128" t="s">
        <v>196</v>
      </c>
      <c r="AF128" s="128" t="s">
        <v>196</v>
      </c>
      <c r="AG128" s="128" t="s">
        <v>196</v>
      </c>
      <c r="AH128" s="128" t="s">
        <v>196</v>
      </c>
      <c r="AI128" s="128" t="s">
        <v>196</v>
      </c>
      <c r="AJ128" s="128" t="s">
        <v>196</v>
      </c>
      <c r="AK128" s="128" t="s">
        <v>196</v>
      </c>
      <c r="AL128" s="128" t="s">
        <v>196</v>
      </c>
      <c r="AM128" s="128" t="s">
        <v>196</v>
      </c>
      <c r="AN128" s="128" t="s">
        <v>196</v>
      </c>
      <c r="AO128" s="128" t="s">
        <v>196</v>
      </c>
    </row>
    <row r="129" spans="1:41" x14ac:dyDescent="0.2">
      <c r="A129" s="138" t="str">
        <f t="shared" si="2"/>
        <v>Sample 15B</v>
      </c>
      <c r="B129" s="128" t="s">
        <v>196</v>
      </c>
      <c r="C129" s="128" t="s">
        <v>196</v>
      </c>
      <c r="D129" s="128" t="s">
        <v>196</v>
      </c>
      <c r="E129" s="128" t="s">
        <v>196</v>
      </c>
      <c r="F129" s="128" t="s">
        <v>196</v>
      </c>
      <c r="G129" s="128" t="s">
        <v>196</v>
      </c>
      <c r="H129" s="128" t="s">
        <v>196</v>
      </c>
      <c r="I129" s="128" t="s">
        <v>196</v>
      </c>
      <c r="J129" s="128" t="s">
        <v>196</v>
      </c>
      <c r="K129" s="128" t="s">
        <v>196</v>
      </c>
      <c r="L129" s="128" t="s">
        <v>196</v>
      </c>
      <c r="M129" s="128" t="s">
        <v>196</v>
      </c>
      <c r="N129" s="128" t="s">
        <v>196</v>
      </c>
      <c r="O129" s="128" t="s">
        <v>196</v>
      </c>
      <c r="P129" s="128" t="s">
        <v>196</v>
      </c>
      <c r="Q129" s="128" t="s">
        <v>196</v>
      </c>
      <c r="R129" s="128" t="s">
        <v>196</v>
      </c>
      <c r="S129" s="128" t="s">
        <v>196</v>
      </c>
      <c r="T129" s="128" t="s">
        <v>196</v>
      </c>
      <c r="U129" s="128" t="s">
        <v>196</v>
      </c>
      <c r="V129" s="128" t="s">
        <v>196</v>
      </c>
      <c r="W129" s="128" t="s">
        <v>196</v>
      </c>
      <c r="X129" s="128" t="s">
        <v>196</v>
      </c>
      <c r="Y129" s="128" t="s">
        <v>196</v>
      </c>
      <c r="Z129" s="128" t="s">
        <v>196</v>
      </c>
      <c r="AA129" s="128" t="s">
        <v>196</v>
      </c>
      <c r="AB129" s="128" t="s">
        <v>196</v>
      </c>
      <c r="AC129" s="128" t="s">
        <v>196</v>
      </c>
      <c r="AD129" s="128" t="s">
        <v>196</v>
      </c>
      <c r="AE129" s="128" t="s">
        <v>196</v>
      </c>
      <c r="AF129" s="128" t="s">
        <v>196</v>
      </c>
      <c r="AG129" s="128" t="s">
        <v>196</v>
      </c>
      <c r="AH129" s="128" t="s">
        <v>196</v>
      </c>
      <c r="AI129" s="128" t="s">
        <v>196</v>
      </c>
      <c r="AJ129" s="128" t="s">
        <v>196</v>
      </c>
      <c r="AK129" s="128" t="s">
        <v>196</v>
      </c>
      <c r="AL129" s="128" t="s">
        <v>196</v>
      </c>
      <c r="AM129" s="128" t="s">
        <v>196</v>
      </c>
      <c r="AN129" s="128" t="s">
        <v>196</v>
      </c>
      <c r="AO129" s="128" t="s">
        <v>196</v>
      </c>
    </row>
    <row r="130" spans="1:41" x14ac:dyDescent="0.2">
      <c r="A130" s="138" t="str">
        <f t="shared" si="2"/>
        <v>Sample 16A</v>
      </c>
      <c r="B130" s="128" t="s">
        <v>196</v>
      </c>
      <c r="C130" s="128" t="s">
        <v>196</v>
      </c>
      <c r="D130" s="128" t="s">
        <v>196</v>
      </c>
      <c r="E130" s="128" t="s">
        <v>196</v>
      </c>
      <c r="F130" s="128" t="s">
        <v>196</v>
      </c>
      <c r="G130" s="128" t="s">
        <v>196</v>
      </c>
      <c r="H130" s="128" t="s">
        <v>196</v>
      </c>
      <c r="I130" s="128" t="s">
        <v>196</v>
      </c>
      <c r="J130" s="128" t="s">
        <v>196</v>
      </c>
      <c r="K130" s="128" t="s">
        <v>196</v>
      </c>
      <c r="L130" s="128" t="s">
        <v>196</v>
      </c>
      <c r="M130" s="128" t="s">
        <v>196</v>
      </c>
      <c r="N130" s="128" t="s">
        <v>196</v>
      </c>
      <c r="O130" s="128" t="s">
        <v>196</v>
      </c>
      <c r="P130" s="128" t="s">
        <v>196</v>
      </c>
      <c r="Q130" s="128" t="s">
        <v>196</v>
      </c>
      <c r="R130" s="128" t="s">
        <v>196</v>
      </c>
      <c r="S130" s="128" t="s">
        <v>196</v>
      </c>
      <c r="T130" s="128" t="s">
        <v>196</v>
      </c>
      <c r="U130" s="128" t="s">
        <v>196</v>
      </c>
      <c r="V130" s="128" t="s">
        <v>196</v>
      </c>
      <c r="W130" s="128" t="s">
        <v>196</v>
      </c>
      <c r="X130" s="128" t="s">
        <v>196</v>
      </c>
      <c r="Y130" s="128" t="s">
        <v>196</v>
      </c>
      <c r="Z130" s="128" t="s">
        <v>196</v>
      </c>
      <c r="AA130" s="128" t="s">
        <v>196</v>
      </c>
      <c r="AB130" s="128" t="s">
        <v>196</v>
      </c>
      <c r="AC130" s="128" t="s">
        <v>196</v>
      </c>
      <c r="AD130" s="128" t="s">
        <v>196</v>
      </c>
      <c r="AE130" s="128" t="s">
        <v>196</v>
      </c>
      <c r="AF130" s="128" t="s">
        <v>196</v>
      </c>
      <c r="AG130" s="128" t="s">
        <v>196</v>
      </c>
      <c r="AH130" s="128" t="s">
        <v>196</v>
      </c>
      <c r="AI130" s="128" t="s">
        <v>196</v>
      </c>
      <c r="AJ130" s="128" t="s">
        <v>196</v>
      </c>
      <c r="AK130" s="128" t="s">
        <v>196</v>
      </c>
      <c r="AL130" s="128" t="s">
        <v>196</v>
      </c>
      <c r="AM130" s="128" t="s">
        <v>196</v>
      </c>
      <c r="AN130" s="128" t="s">
        <v>196</v>
      </c>
      <c r="AO130" s="128" t="s">
        <v>196</v>
      </c>
    </row>
    <row r="131" spans="1:41" x14ac:dyDescent="0.2">
      <c r="A131" s="138" t="str">
        <f t="shared" si="2"/>
        <v>Sample 16B</v>
      </c>
      <c r="B131" s="128" t="s">
        <v>196</v>
      </c>
      <c r="C131" s="128" t="s">
        <v>196</v>
      </c>
      <c r="D131" s="128" t="s">
        <v>196</v>
      </c>
      <c r="E131" s="128" t="s">
        <v>196</v>
      </c>
      <c r="F131" s="128" t="s">
        <v>196</v>
      </c>
      <c r="G131" s="128" t="s">
        <v>196</v>
      </c>
      <c r="H131" s="128" t="s">
        <v>196</v>
      </c>
      <c r="I131" s="128" t="s">
        <v>196</v>
      </c>
      <c r="J131" s="128" t="s">
        <v>196</v>
      </c>
      <c r="K131" s="128" t="s">
        <v>196</v>
      </c>
      <c r="L131" s="128" t="s">
        <v>196</v>
      </c>
      <c r="M131" s="128" t="s">
        <v>196</v>
      </c>
      <c r="N131" s="128" t="s">
        <v>196</v>
      </c>
      <c r="O131" s="128" t="s">
        <v>196</v>
      </c>
      <c r="P131" s="128" t="s">
        <v>196</v>
      </c>
      <c r="Q131" s="128" t="s">
        <v>196</v>
      </c>
      <c r="R131" s="128" t="s">
        <v>196</v>
      </c>
      <c r="S131" s="128" t="s">
        <v>196</v>
      </c>
      <c r="T131" s="128" t="s">
        <v>196</v>
      </c>
      <c r="U131" s="128" t="s">
        <v>196</v>
      </c>
      <c r="V131" s="128" t="s">
        <v>196</v>
      </c>
      <c r="W131" s="128" t="s">
        <v>196</v>
      </c>
      <c r="X131" s="128" t="s">
        <v>196</v>
      </c>
      <c r="Y131" s="128" t="s">
        <v>196</v>
      </c>
      <c r="Z131" s="128" t="s">
        <v>196</v>
      </c>
      <c r="AA131" s="128" t="s">
        <v>196</v>
      </c>
      <c r="AB131" s="128" t="s">
        <v>196</v>
      </c>
      <c r="AC131" s="128" t="s">
        <v>196</v>
      </c>
      <c r="AD131" s="128" t="s">
        <v>196</v>
      </c>
      <c r="AE131" s="128" t="s">
        <v>196</v>
      </c>
      <c r="AF131" s="128" t="s">
        <v>196</v>
      </c>
      <c r="AG131" s="128" t="s">
        <v>196</v>
      </c>
      <c r="AH131" s="128" t="s">
        <v>196</v>
      </c>
      <c r="AI131" s="128" t="s">
        <v>196</v>
      </c>
      <c r="AJ131" s="128" t="s">
        <v>196</v>
      </c>
      <c r="AK131" s="128" t="s">
        <v>196</v>
      </c>
      <c r="AL131" s="128" t="s">
        <v>196</v>
      </c>
      <c r="AM131" s="128" t="s">
        <v>196</v>
      </c>
      <c r="AN131" s="128" t="s">
        <v>196</v>
      </c>
      <c r="AO131" s="128" t="s">
        <v>196</v>
      </c>
    </row>
    <row r="132" spans="1:41" x14ac:dyDescent="0.2">
      <c r="A132" s="138" t="str">
        <f t="shared" si="2"/>
        <v>Sample 17A</v>
      </c>
      <c r="B132" s="128" t="s">
        <v>196</v>
      </c>
      <c r="C132" s="128" t="s">
        <v>196</v>
      </c>
      <c r="D132" s="128" t="s">
        <v>196</v>
      </c>
      <c r="E132" s="128" t="s">
        <v>196</v>
      </c>
      <c r="F132" s="128" t="s">
        <v>196</v>
      </c>
      <c r="G132" s="128" t="s">
        <v>196</v>
      </c>
      <c r="H132" s="128" t="s">
        <v>196</v>
      </c>
      <c r="I132" s="128" t="s">
        <v>196</v>
      </c>
      <c r="J132" s="128" t="s">
        <v>196</v>
      </c>
      <c r="K132" s="128" t="s">
        <v>196</v>
      </c>
      <c r="L132" s="128" t="s">
        <v>196</v>
      </c>
      <c r="M132" s="128" t="s">
        <v>196</v>
      </c>
      <c r="N132" s="128" t="s">
        <v>196</v>
      </c>
      <c r="O132" s="128" t="s">
        <v>196</v>
      </c>
      <c r="P132" s="128" t="s">
        <v>196</v>
      </c>
      <c r="Q132" s="128" t="s">
        <v>196</v>
      </c>
      <c r="R132" s="128" t="s">
        <v>196</v>
      </c>
      <c r="S132" s="128" t="s">
        <v>196</v>
      </c>
      <c r="T132" s="128" t="s">
        <v>196</v>
      </c>
      <c r="U132" s="128" t="s">
        <v>196</v>
      </c>
      <c r="V132" s="128" t="s">
        <v>196</v>
      </c>
      <c r="W132" s="128" t="s">
        <v>196</v>
      </c>
      <c r="X132" s="128" t="s">
        <v>196</v>
      </c>
      <c r="Y132" s="128" t="s">
        <v>196</v>
      </c>
      <c r="Z132" s="128" t="s">
        <v>196</v>
      </c>
      <c r="AA132" s="128" t="s">
        <v>196</v>
      </c>
      <c r="AB132" s="128" t="s">
        <v>196</v>
      </c>
      <c r="AC132" s="128" t="s">
        <v>196</v>
      </c>
      <c r="AD132" s="128" t="s">
        <v>196</v>
      </c>
      <c r="AE132" s="128" t="s">
        <v>196</v>
      </c>
      <c r="AF132" s="128" t="s">
        <v>196</v>
      </c>
      <c r="AG132" s="128" t="s">
        <v>196</v>
      </c>
      <c r="AH132" s="128" t="s">
        <v>196</v>
      </c>
      <c r="AI132" s="128" t="s">
        <v>196</v>
      </c>
      <c r="AJ132" s="128" t="s">
        <v>196</v>
      </c>
      <c r="AK132" s="128" t="s">
        <v>196</v>
      </c>
      <c r="AL132" s="128" t="s">
        <v>196</v>
      </c>
      <c r="AM132" s="128" t="s">
        <v>196</v>
      </c>
      <c r="AN132" s="128" t="s">
        <v>196</v>
      </c>
      <c r="AO132" s="128" t="s">
        <v>196</v>
      </c>
    </row>
    <row r="133" spans="1:41" x14ac:dyDescent="0.2">
      <c r="A133" s="138" t="str">
        <f t="shared" si="2"/>
        <v>Sample 17B</v>
      </c>
      <c r="B133" s="128" t="s">
        <v>196</v>
      </c>
      <c r="C133" s="128" t="s">
        <v>196</v>
      </c>
      <c r="D133" s="128" t="s">
        <v>196</v>
      </c>
      <c r="E133" s="128" t="s">
        <v>196</v>
      </c>
      <c r="F133" s="128" t="s">
        <v>196</v>
      </c>
      <c r="G133" s="128" t="s">
        <v>196</v>
      </c>
      <c r="H133" s="128" t="s">
        <v>196</v>
      </c>
      <c r="I133" s="128" t="s">
        <v>196</v>
      </c>
      <c r="J133" s="128" t="s">
        <v>196</v>
      </c>
      <c r="K133" s="128" t="s">
        <v>196</v>
      </c>
      <c r="L133" s="128" t="s">
        <v>196</v>
      </c>
      <c r="M133" s="128" t="s">
        <v>196</v>
      </c>
      <c r="N133" s="128" t="s">
        <v>196</v>
      </c>
      <c r="O133" s="128" t="s">
        <v>196</v>
      </c>
      <c r="P133" s="128" t="s">
        <v>196</v>
      </c>
      <c r="Q133" s="128" t="s">
        <v>196</v>
      </c>
      <c r="R133" s="128" t="s">
        <v>196</v>
      </c>
      <c r="S133" s="128" t="s">
        <v>196</v>
      </c>
      <c r="T133" s="128" t="s">
        <v>196</v>
      </c>
      <c r="U133" s="128" t="s">
        <v>196</v>
      </c>
      <c r="V133" s="128" t="s">
        <v>196</v>
      </c>
      <c r="W133" s="128" t="s">
        <v>196</v>
      </c>
      <c r="X133" s="128" t="s">
        <v>196</v>
      </c>
      <c r="Y133" s="128" t="s">
        <v>196</v>
      </c>
      <c r="Z133" s="128" t="s">
        <v>196</v>
      </c>
      <c r="AA133" s="128" t="s">
        <v>196</v>
      </c>
      <c r="AB133" s="128" t="s">
        <v>196</v>
      </c>
      <c r="AC133" s="128" t="s">
        <v>196</v>
      </c>
      <c r="AD133" s="128" t="s">
        <v>196</v>
      </c>
      <c r="AE133" s="128" t="s">
        <v>196</v>
      </c>
      <c r="AF133" s="128" t="s">
        <v>196</v>
      </c>
      <c r="AG133" s="128" t="s">
        <v>196</v>
      </c>
      <c r="AH133" s="128" t="s">
        <v>196</v>
      </c>
      <c r="AI133" s="128" t="s">
        <v>196</v>
      </c>
      <c r="AJ133" s="128" t="s">
        <v>196</v>
      </c>
      <c r="AK133" s="128" t="s">
        <v>196</v>
      </c>
      <c r="AL133" s="128" t="s">
        <v>196</v>
      </c>
      <c r="AM133" s="128" t="s">
        <v>196</v>
      </c>
      <c r="AN133" s="128" t="s">
        <v>196</v>
      </c>
      <c r="AO133" s="128" t="s">
        <v>196</v>
      </c>
    </row>
    <row r="134" spans="1:41" x14ac:dyDescent="0.2">
      <c r="A134" s="138" t="str">
        <f t="shared" si="2"/>
        <v>Sample 18A</v>
      </c>
      <c r="B134" s="128" t="s">
        <v>196</v>
      </c>
      <c r="C134" s="128" t="s">
        <v>196</v>
      </c>
      <c r="D134" s="128" t="s">
        <v>196</v>
      </c>
      <c r="E134" s="128" t="s">
        <v>196</v>
      </c>
      <c r="F134" s="128" t="s">
        <v>196</v>
      </c>
      <c r="G134" s="128" t="s">
        <v>196</v>
      </c>
      <c r="H134" s="128" t="s">
        <v>196</v>
      </c>
      <c r="I134" s="128" t="s">
        <v>196</v>
      </c>
      <c r="J134" s="128" t="s">
        <v>196</v>
      </c>
      <c r="K134" s="128" t="s">
        <v>196</v>
      </c>
      <c r="L134" s="128" t="s">
        <v>196</v>
      </c>
      <c r="M134" s="128" t="s">
        <v>196</v>
      </c>
      <c r="N134" s="128" t="s">
        <v>196</v>
      </c>
      <c r="O134" s="128" t="s">
        <v>196</v>
      </c>
      <c r="P134" s="128" t="s">
        <v>196</v>
      </c>
      <c r="Q134" s="128" t="s">
        <v>196</v>
      </c>
      <c r="R134" s="128" t="s">
        <v>196</v>
      </c>
      <c r="S134" s="128" t="s">
        <v>196</v>
      </c>
      <c r="T134" s="128" t="s">
        <v>196</v>
      </c>
      <c r="U134" s="128" t="s">
        <v>196</v>
      </c>
      <c r="V134" s="128" t="s">
        <v>196</v>
      </c>
      <c r="W134" s="128" t="s">
        <v>196</v>
      </c>
      <c r="X134" s="128" t="s">
        <v>196</v>
      </c>
      <c r="Y134" s="128" t="s">
        <v>196</v>
      </c>
      <c r="Z134" s="128" t="s">
        <v>196</v>
      </c>
      <c r="AA134" s="128" t="s">
        <v>196</v>
      </c>
      <c r="AB134" s="128" t="s">
        <v>196</v>
      </c>
      <c r="AC134" s="128" t="s">
        <v>196</v>
      </c>
      <c r="AD134" s="128" t="s">
        <v>196</v>
      </c>
      <c r="AE134" s="128" t="s">
        <v>196</v>
      </c>
      <c r="AF134" s="128" t="s">
        <v>196</v>
      </c>
      <c r="AG134" s="128" t="s">
        <v>196</v>
      </c>
      <c r="AH134" s="128" t="s">
        <v>196</v>
      </c>
      <c r="AI134" s="128" t="s">
        <v>196</v>
      </c>
      <c r="AJ134" s="128" t="s">
        <v>196</v>
      </c>
      <c r="AK134" s="128" t="s">
        <v>196</v>
      </c>
      <c r="AL134" s="128" t="s">
        <v>196</v>
      </c>
      <c r="AM134" s="128" t="s">
        <v>196</v>
      </c>
      <c r="AN134" s="128" t="s">
        <v>196</v>
      </c>
      <c r="AO134" s="128" t="s">
        <v>196</v>
      </c>
    </row>
    <row r="135" spans="1:41" x14ac:dyDescent="0.2">
      <c r="A135" s="138" t="str">
        <f t="shared" si="2"/>
        <v>Sample 18B</v>
      </c>
      <c r="B135" s="128" t="s">
        <v>196</v>
      </c>
      <c r="C135" s="128" t="s">
        <v>196</v>
      </c>
      <c r="D135" s="128" t="s">
        <v>196</v>
      </c>
      <c r="E135" s="128" t="s">
        <v>196</v>
      </c>
      <c r="F135" s="128" t="s">
        <v>196</v>
      </c>
      <c r="G135" s="128" t="s">
        <v>196</v>
      </c>
      <c r="H135" s="128" t="s">
        <v>196</v>
      </c>
      <c r="I135" s="128" t="s">
        <v>196</v>
      </c>
      <c r="J135" s="128" t="s">
        <v>196</v>
      </c>
      <c r="K135" s="128" t="s">
        <v>196</v>
      </c>
      <c r="L135" s="128" t="s">
        <v>196</v>
      </c>
      <c r="M135" s="128" t="s">
        <v>196</v>
      </c>
      <c r="N135" s="128" t="s">
        <v>196</v>
      </c>
      <c r="O135" s="128" t="s">
        <v>196</v>
      </c>
      <c r="P135" s="128" t="s">
        <v>196</v>
      </c>
      <c r="Q135" s="128" t="s">
        <v>196</v>
      </c>
      <c r="R135" s="128" t="s">
        <v>196</v>
      </c>
      <c r="S135" s="128" t="s">
        <v>196</v>
      </c>
      <c r="T135" s="128" t="s">
        <v>196</v>
      </c>
      <c r="U135" s="128" t="s">
        <v>196</v>
      </c>
      <c r="V135" s="128" t="s">
        <v>196</v>
      </c>
      <c r="W135" s="128" t="s">
        <v>196</v>
      </c>
      <c r="X135" s="128" t="s">
        <v>196</v>
      </c>
      <c r="Y135" s="128" t="s">
        <v>196</v>
      </c>
      <c r="Z135" s="128" t="s">
        <v>196</v>
      </c>
      <c r="AA135" s="128" t="s">
        <v>196</v>
      </c>
      <c r="AB135" s="128" t="s">
        <v>196</v>
      </c>
      <c r="AC135" s="128" t="s">
        <v>196</v>
      </c>
      <c r="AD135" s="128" t="s">
        <v>196</v>
      </c>
      <c r="AE135" s="128" t="s">
        <v>196</v>
      </c>
      <c r="AF135" s="128" t="s">
        <v>196</v>
      </c>
      <c r="AG135" s="128" t="s">
        <v>196</v>
      </c>
      <c r="AH135" s="128" t="s">
        <v>196</v>
      </c>
      <c r="AI135" s="128" t="s">
        <v>196</v>
      </c>
      <c r="AJ135" s="128" t="s">
        <v>196</v>
      </c>
      <c r="AK135" s="128" t="s">
        <v>196</v>
      </c>
      <c r="AL135" s="128" t="s">
        <v>196</v>
      </c>
      <c r="AM135" s="128" t="s">
        <v>196</v>
      </c>
      <c r="AN135" s="128" t="s">
        <v>196</v>
      </c>
      <c r="AO135" s="128" t="s">
        <v>196</v>
      </c>
    </row>
    <row r="136" spans="1:41" x14ac:dyDescent="0.2">
      <c r="A136" s="138" t="str">
        <f t="shared" si="2"/>
        <v>Sample 19A</v>
      </c>
      <c r="B136" s="128" t="s">
        <v>196</v>
      </c>
      <c r="C136" s="128" t="s">
        <v>196</v>
      </c>
      <c r="D136" s="128" t="s">
        <v>196</v>
      </c>
      <c r="E136" s="128" t="s">
        <v>196</v>
      </c>
      <c r="F136" s="128" t="s">
        <v>196</v>
      </c>
      <c r="G136" s="128" t="s">
        <v>196</v>
      </c>
      <c r="H136" s="128" t="s">
        <v>196</v>
      </c>
      <c r="I136" s="128" t="s">
        <v>196</v>
      </c>
      <c r="J136" s="128" t="s">
        <v>196</v>
      </c>
      <c r="K136" s="128" t="s">
        <v>196</v>
      </c>
      <c r="L136" s="128" t="s">
        <v>196</v>
      </c>
      <c r="M136" s="128" t="s">
        <v>196</v>
      </c>
      <c r="N136" s="128" t="s">
        <v>196</v>
      </c>
      <c r="O136" s="128" t="s">
        <v>196</v>
      </c>
      <c r="P136" s="128" t="s">
        <v>196</v>
      </c>
      <c r="Q136" s="128" t="s">
        <v>196</v>
      </c>
      <c r="R136" s="128" t="s">
        <v>196</v>
      </c>
      <c r="S136" s="128" t="s">
        <v>196</v>
      </c>
      <c r="T136" s="128" t="s">
        <v>196</v>
      </c>
      <c r="U136" s="128" t="s">
        <v>196</v>
      </c>
      <c r="V136" s="128" t="s">
        <v>196</v>
      </c>
      <c r="W136" s="128" t="s">
        <v>196</v>
      </c>
      <c r="X136" s="128" t="s">
        <v>196</v>
      </c>
      <c r="Y136" s="128" t="s">
        <v>196</v>
      </c>
      <c r="Z136" s="128" t="s">
        <v>196</v>
      </c>
      <c r="AA136" s="128" t="s">
        <v>196</v>
      </c>
      <c r="AB136" s="128" t="s">
        <v>196</v>
      </c>
      <c r="AC136" s="128" t="s">
        <v>196</v>
      </c>
      <c r="AD136" s="128" t="s">
        <v>196</v>
      </c>
      <c r="AE136" s="128" t="s">
        <v>196</v>
      </c>
      <c r="AF136" s="128" t="s">
        <v>196</v>
      </c>
      <c r="AG136" s="128" t="s">
        <v>196</v>
      </c>
      <c r="AH136" s="128" t="s">
        <v>196</v>
      </c>
      <c r="AI136" s="128" t="s">
        <v>196</v>
      </c>
      <c r="AJ136" s="128" t="s">
        <v>196</v>
      </c>
      <c r="AK136" s="128" t="s">
        <v>196</v>
      </c>
      <c r="AL136" s="128" t="s">
        <v>196</v>
      </c>
      <c r="AM136" s="128" t="s">
        <v>196</v>
      </c>
      <c r="AN136" s="128" t="s">
        <v>196</v>
      </c>
      <c r="AO136" s="128" t="s">
        <v>196</v>
      </c>
    </row>
    <row r="137" spans="1:41" x14ac:dyDescent="0.2">
      <c r="A137" s="138" t="str">
        <f t="shared" si="2"/>
        <v>Sample 19B</v>
      </c>
      <c r="B137" s="128" t="s">
        <v>196</v>
      </c>
      <c r="C137" s="128" t="s">
        <v>196</v>
      </c>
      <c r="D137" s="128" t="s">
        <v>196</v>
      </c>
      <c r="E137" s="128" t="s">
        <v>196</v>
      </c>
      <c r="F137" s="128" t="s">
        <v>196</v>
      </c>
      <c r="G137" s="128" t="s">
        <v>196</v>
      </c>
      <c r="H137" s="128" t="s">
        <v>196</v>
      </c>
      <c r="I137" s="128" t="s">
        <v>196</v>
      </c>
      <c r="J137" s="128" t="s">
        <v>196</v>
      </c>
      <c r="K137" s="128" t="s">
        <v>196</v>
      </c>
      <c r="L137" s="128" t="s">
        <v>196</v>
      </c>
      <c r="M137" s="128" t="s">
        <v>196</v>
      </c>
      <c r="N137" s="128" t="s">
        <v>196</v>
      </c>
      <c r="O137" s="128" t="s">
        <v>196</v>
      </c>
      <c r="P137" s="128" t="s">
        <v>196</v>
      </c>
      <c r="Q137" s="128" t="s">
        <v>196</v>
      </c>
      <c r="R137" s="128" t="s">
        <v>196</v>
      </c>
      <c r="S137" s="128" t="s">
        <v>196</v>
      </c>
      <c r="T137" s="128" t="s">
        <v>196</v>
      </c>
      <c r="U137" s="128" t="s">
        <v>196</v>
      </c>
      <c r="V137" s="128" t="s">
        <v>196</v>
      </c>
      <c r="W137" s="128" t="s">
        <v>196</v>
      </c>
      <c r="X137" s="128" t="s">
        <v>196</v>
      </c>
      <c r="Y137" s="128" t="s">
        <v>196</v>
      </c>
      <c r="Z137" s="128" t="s">
        <v>196</v>
      </c>
      <c r="AA137" s="128" t="s">
        <v>196</v>
      </c>
      <c r="AB137" s="128" t="s">
        <v>196</v>
      </c>
      <c r="AC137" s="128" t="s">
        <v>196</v>
      </c>
      <c r="AD137" s="128" t="s">
        <v>196</v>
      </c>
      <c r="AE137" s="128" t="s">
        <v>196</v>
      </c>
      <c r="AF137" s="128" t="s">
        <v>196</v>
      </c>
      <c r="AG137" s="128" t="s">
        <v>196</v>
      </c>
      <c r="AH137" s="128" t="s">
        <v>196</v>
      </c>
      <c r="AI137" s="128" t="s">
        <v>196</v>
      </c>
      <c r="AJ137" s="128" t="s">
        <v>196</v>
      </c>
      <c r="AK137" s="128" t="s">
        <v>196</v>
      </c>
      <c r="AL137" s="128" t="s">
        <v>196</v>
      </c>
      <c r="AM137" s="128" t="s">
        <v>196</v>
      </c>
      <c r="AN137" s="128" t="s">
        <v>196</v>
      </c>
      <c r="AO137" s="128" t="s">
        <v>196</v>
      </c>
    </row>
    <row r="138" spans="1:41" x14ac:dyDescent="0.2">
      <c r="A138" s="138" t="str">
        <f t="shared" si="2"/>
        <v>Sample 20A</v>
      </c>
      <c r="B138" s="128" t="s">
        <v>196</v>
      </c>
      <c r="C138" s="128" t="s">
        <v>196</v>
      </c>
      <c r="D138" s="128" t="s">
        <v>196</v>
      </c>
      <c r="E138" s="128" t="s">
        <v>196</v>
      </c>
      <c r="F138" s="128" t="s">
        <v>196</v>
      </c>
      <c r="G138" s="128" t="s">
        <v>196</v>
      </c>
      <c r="H138" s="128" t="s">
        <v>196</v>
      </c>
      <c r="I138" s="128" t="s">
        <v>196</v>
      </c>
      <c r="J138" s="128" t="s">
        <v>196</v>
      </c>
      <c r="K138" s="128" t="s">
        <v>196</v>
      </c>
      <c r="L138" s="128" t="s">
        <v>196</v>
      </c>
      <c r="M138" s="128" t="s">
        <v>196</v>
      </c>
      <c r="N138" s="128" t="s">
        <v>196</v>
      </c>
      <c r="O138" s="128" t="s">
        <v>196</v>
      </c>
      <c r="P138" s="128" t="s">
        <v>196</v>
      </c>
      <c r="Q138" s="128" t="s">
        <v>196</v>
      </c>
      <c r="R138" s="128" t="s">
        <v>196</v>
      </c>
      <c r="S138" s="128" t="s">
        <v>196</v>
      </c>
      <c r="T138" s="128" t="s">
        <v>196</v>
      </c>
      <c r="U138" s="128" t="s">
        <v>196</v>
      </c>
      <c r="V138" s="128" t="s">
        <v>196</v>
      </c>
      <c r="W138" s="128" t="s">
        <v>196</v>
      </c>
      <c r="X138" s="128" t="s">
        <v>196</v>
      </c>
      <c r="Y138" s="128" t="s">
        <v>196</v>
      </c>
      <c r="Z138" s="128" t="s">
        <v>196</v>
      </c>
      <c r="AA138" s="128" t="s">
        <v>196</v>
      </c>
      <c r="AB138" s="128" t="s">
        <v>196</v>
      </c>
      <c r="AC138" s="128" t="s">
        <v>196</v>
      </c>
      <c r="AD138" s="128" t="s">
        <v>196</v>
      </c>
      <c r="AE138" s="128" t="s">
        <v>196</v>
      </c>
      <c r="AF138" s="128" t="s">
        <v>196</v>
      </c>
      <c r="AG138" s="128" t="s">
        <v>196</v>
      </c>
      <c r="AH138" s="128" t="s">
        <v>196</v>
      </c>
      <c r="AI138" s="128" t="s">
        <v>196</v>
      </c>
      <c r="AJ138" s="128" t="s">
        <v>196</v>
      </c>
      <c r="AK138" s="128" t="s">
        <v>196</v>
      </c>
      <c r="AL138" s="128" t="s">
        <v>196</v>
      </c>
      <c r="AM138" s="128" t="s">
        <v>196</v>
      </c>
      <c r="AN138" s="128" t="s">
        <v>196</v>
      </c>
      <c r="AO138" s="128" t="s">
        <v>196</v>
      </c>
    </row>
    <row r="139" spans="1:41" x14ac:dyDescent="0.2">
      <c r="A139" s="138" t="str">
        <f t="shared" si="2"/>
        <v>Sample 20B</v>
      </c>
      <c r="B139" s="128" t="s">
        <v>196</v>
      </c>
      <c r="C139" s="128" t="s">
        <v>196</v>
      </c>
      <c r="D139" s="128" t="s">
        <v>196</v>
      </c>
      <c r="E139" s="128" t="s">
        <v>196</v>
      </c>
      <c r="F139" s="128" t="s">
        <v>196</v>
      </c>
      <c r="G139" s="128" t="s">
        <v>196</v>
      </c>
      <c r="H139" s="128" t="s">
        <v>196</v>
      </c>
      <c r="I139" s="128" t="s">
        <v>196</v>
      </c>
      <c r="J139" s="128" t="s">
        <v>196</v>
      </c>
      <c r="K139" s="128" t="s">
        <v>196</v>
      </c>
      <c r="L139" s="128" t="s">
        <v>196</v>
      </c>
      <c r="M139" s="128" t="s">
        <v>196</v>
      </c>
      <c r="N139" s="128" t="s">
        <v>196</v>
      </c>
      <c r="O139" s="128" t="s">
        <v>196</v>
      </c>
      <c r="P139" s="128" t="s">
        <v>196</v>
      </c>
      <c r="Q139" s="128" t="s">
        <v>196</v>
      </c>
      <c r="R139" s="128" t="s">
        <v>196</v>
      </c>
      <c r="S139" s="128" t="s">
        <v>196</v>
      </c>
      <c r="T139" s="128" t="s">
        <v>196</v>
      </c>
      <c r="U139" s="128" t="s">
        <v>196</v>
      </c>
      <c r="V139" s="128" t="s">
        <v>196</v>
      </c>
      <c r="W139" s="128" t="s">
        <v>196</v>
      </c>
      <c r="X139" s="128" t="s">
        <v>196</v>
      </c>
      <c r="Y139" s="128" t="s">
        <v>196</v>
      </c>
      <c r="Z139" s="128" t="s">
        <v>196</v>
      </c>
      <c r="AA139" s="128" t="s">
        <v>196</v>
      </c>
      <c r="AB139" s="128" t="s">
        <v>196</v>
      </c>
      <c r="AC139" s="128" t="s">
        <v>196</v>
      </c>
      <c r="AD139" s="128" t="s">
        <v>196</v>
      </c>
      <c r="AE139" s="128" t="s">
        <v>196</v>
      </c>
      <c r="AF139" s="128" t="s">
        <v>196</v>
      </c>
      <c r="AG139" s="128" t="s">
        <v>196</v>
      </c>
      <c r="AH139" s="128" t="s">
        <v>196</v>
      </c>
      <c r="AI139" s="128" t="s">
        <v>196</v>
      </c>
      <c r="AJ139" s="128" t="s">
        <v>196</v>
      </c>
      <c r="AK139" s="128" t="s">
        <v>196</v>
      </c>
      <c r="AL139" s="128" t="s">
        <v>196</v>
      </c>
      <c r="AM139" s="128" t="s">
        <v>196</v>
      </c>
      <c r="AN139" s="128" t="s">
        <v>196</v>
      </c>
      <c r="AO139" s="128" t="s">
        <v>196</v>
      </c>
    </row>
    <row r="140" spans="1:41" x14ac:dyDescent="0.2">
      <c r="A140" s="138" t="str">
        <f t="shared" si="2"/>
        <v>Sample 21A</v>
      </c>
      <c r="B140" s="128" t="s">
        <v>196</v>
      </c>
      <c r="C140" s="128" t="s">
        <v>196</v>
      </c>
      <c r="D140" s="128" t="s">
        <v>196</v>
      </c>
      <c r="E140" s="128" t="s">
        <v>196</v>
      </c>
      <c r="F140" s="128" t="s">
        <v>196</v>
      </c>
      <c r="G140" s="129" t="s">
        <v>196</v>
      </c>
      <c r="H140" s="128" t="s">
        <v>196</v>
      </c>
      <c r="I140" s="128" t="s">
        <v>196</v>
      </c>
      <c r="J140" s="128" t="s">
        <v>196</v>
      </c>
      <c r="K140" s="128" t="s">
        <v>196</v>
      </c>
      <c r="L140" s="128" t="s">
        <v>196</v>
      </c>
      <c r="M140" s="128" t="s">
        <v>196</v>
      </c>
      <c r="N140" s="128" t="s">
        <v>196</v>
      </c>
      <c r="O140" s="128" t="s">
        <v>196</v>
      </c>
      <c r="P140" s="128" t="s">
        <v>196</v>
      </c>
      <c r="Q140" s="128" t="s">
        <v>196</v>
      </c>
      <c r="R140" s="128" t="s">
        <v>196</v>
      </c>
      <c r="S140" s="128" t="s">
        <v>196</v>
      </c>
      <c r="T140" s="128" t="s">
        <v>196</v>
      </c>
      <c r="U140" s="128" t="s">
        <v>196</v>
      </c>
      <c r="V140" s="128" t="s">
        <v>196</v>
      </c>
      <c r="W140" s="128" t="s">
        <v>196</v>
      </c>
      <c r="X140" s="128" t="s">
        <v>196</v>
      </c>
      <c r="Y140" s="128" t="s">
        <v>196</v>
      </c>
      <c r="Z140" s="128" t="s">
        <v>196</v>
      </c>
      <c r="AA140" s="128" t="s">
        <v>196</v>
      </c>
      <c r="AB140" s="128" t="s">
        <v>196</v>
      </c>
      <c r="AC140" s="128" t="s">
        <v>196</v>
      </c>
      <c r="AD140" s="128" t="s">
        <v>196</v>
      </c>
      <c r="AE140" s="128" t="s">
        <v>196</v>
      </c>
      <c r="AF140" s="128" t="s">
        <v>196</v>
      </c>
      <c r="AG140" s="128" t="s">
        <v>196</v>
      </c>
      <c r="AH140" s="128" t="s">
        <v>196</v>
      </c>
      <c r="AI140" s="128" t="s">
        <v>196</v>
      </c>
      <c r="AJ140" s="128" t="s">
        <v>196</v>
      </c>
      <c r="AK140" s="128" t="s">
        <v>196</v>
      </c>
      <c r="AL140" s="128" t="s">
        <v>196</v>
      </c>
      <c r="AM140" s="128" t="s">
        <v>196</v>
      </c>
      <c r="AN140" s="128" t="s">
        <v>196</v>
      </c>
      <c r="AO140" s="128" t="s">
        <v>196</v>
      </c>
    </row>
    <row r="141" spans="1:41" x14ac:dyDescent="0.2">
      <c r="A141" s="138" t="str">
        <f t="shared" si="2"/>
        <v>Sample 21B</v>
      </c>
      <c r="B141" s="128" t="s">
        <v>196</v>
      </c>
      <c r="C141" s="128" t="s">
        <v>196</v>
      </c>
      <c r="D141" s="128" t="s">
        <v>196</v>
      </c>
      <c r="E141" s="128" t="s">
        <v>196</v>
      </c>
      <c r="F141" s="128" t="s">
        <v>196</v>
      </c>
      <c r="G141" s="129" t="s">
        <v>196</v>
      </c>
      <c r="H141" s="128" t="s">
        <v>196</v>
      </c>
      <c r="I141" s="128" t="s">
        <v>196</v>
      </c>
      <c r="J141" s="128" t="s">
        <v>196</v>
      </c>
      <c r="K141" s="128" t="s">
        <v>196</v>
      </c>
      <c r="L141" s="128" t="s">
        <v>196</v>
      </c>
      <c r="M141" s="128" t="s">
        <v>196</v>
      </c>
      <c r="N141" s="128" t="s">
        <v>196</v>
      </c>
      <c r="O141" s="128" t="s">
        <v>196</v>
      </c>
      <c r="P141" s="128" t="s">
        <v>196</v>
      </c>
      <c r="Q141" s="128" t="s">
        <v>196</v>
      </c>
      <c r="R141" s="128" t="s">
        <v>196</v>
      </c>
      <c r="S141" s="128" t="s">
        <v>196</v>
      </c>
      <c r="T141" s="128" t="s">
        <v>196</v>
      </c>
      <c r="U141" s="128" t="s">
        <v>196</v>
      </c>
      <c r="V141" s="128" t="s">
        <v>196</v>
      </c>
      <c r="W141" s="128" t="s">
        <v>196</v>
      </c>
      <c r="X141" s="128" t="s">
        <v>196</v>
      </c>
      <c r="Y141" s="128" t="s">
        <v>196</v>
      </c>
      <c r="Z141" s="128" t="s">
        <v>196</v>
      </c>
      <c r="AA141" s="128" t="s">
        <v>196</v>
      </c>
      <c r="AB141" s="128" t="s">
        <v>196</v>
      </c>
      <c r="AC141" s="128" t="s">
        <v>196</v>
      </c>
      <c r="AD141" s="128" t="s">
        <v>196</v>
      </c>
      <c r="AE141" s="128" t="s">
        <v>196</v>
      </c>
      <c r="AF141" s="128" t="s">
        <v>196</v>
      </c>
      <c r="AG141" s="128" t="s">
        <v>196</v>
      </c>
      <c r="AH141" s="128" t="s">
        <v>196</v>
      </c>
      <c r="AI141" s="128" t="s">
        <v>196</v>
      </c>
      <c r="AJ141" s="128" t="s">
        <v>196</v>
      </c>
      <c r="AK141" s="128" t="s">
        <v>196</v>
      </c>
      <c r="AL141" s="128" t="s">
        <v>196</v>
      </c>
      <c r="AM141" s="128" t="s">
        <v>196</v>
      </c>
      <c r="AN141" s="128" t="s">
        <v>196</v>
      </c>
      <c r="AO141" s="128" t="s">
        <v>196</v>
      </c>
    </row>
    <row r="142" spans="1:41" x14ac:dyDescent="0.2">
      <c r="A142" s="138" t="str">
        <f t="shared" si="2"/>
        <v>Sample 22A</v>
      </c>
      <c r="B142" s="128" t="s">
        <v>196</v>
      </c>
      <c r="C142" s="128" t="s">
        <v>196</v>
      </c>
      <c r="D142" s="128" t="s">
        <v>196</v>
      </c>
      <c r="E142" s="128" t="s">
        <v>196</v>
      </c>
      <c r="F142" s="128" t="s">
        <v>196</v>
      </c>
      <c r="G142" s="129" t="s">
        <v>196</v>
      </c>
      <c r="H142" s="128" t="s">
        <v>196</v>
      </c>
      <c r="I142" s="128" t="s">
        <v>196</v>
      </c>
      <c r="J142" s="128" t="s">
        <v>196</v>
      </c>
      <c r="K142" s="128" t="s">
        <v>196</v>
      </c>
      <c r="L142" s="128" t="s">
        <v>196</v>
      </c>
      <c r="M142" s="128" t="s">
        <v>196</v>
      </c>
      <c r="N142" s="128" t="s">
        <v>196</v>
      </c>
      <c r="O142" s="128" t="s">
        <v>196</v>
      </c>
      <c r="P142" s="128" t="s">
        <v>196</v>
      </c>
      <c r="Q142" s="128" t="s">
        <v>196</v>
      </c>
      <c r="R142" s="128" t="s">
        <v>196</v>
      </c>
      <c r="S142" s="128" t="s">
        <v>196</v>
      </c>
      <c r="T142" s="128" t="s">
        <v>196</v>
      </c>
      <c r="U142" s="128" t="s">
        <v>196</v>
      </c>
      <c r="V142" s="128" t="s">
        <v>196</v>
      </c>
      <c r="W142" s="128" t="s">
        <v>196</v>
      </c>
      <c r="X142" s="128" t="s">
        <v>196</v>
      </c>
      <c r="Y142" s="128" t="s">
        <v>196</v>
      </c>
      <c r="Z142" s="128" t="s">
        <v>196</v>
      </c>
      <c r="AA142" s="128" t="s">
        <v>196</v>
      </c>
      <c r="AB142" s="128" t="s">
        <v>196</v>
      </c>
      <c r="AC142" s="128" t="s">
        <v>196</v>
      </c>
      <c r="AD142" s="128" t="s">
        <v>196</v>
      </c>
      <c r="AE142" s="128" t="s">
        <v>196</v>
      </c>
      <c r="AF142" s="128" t="s">
        <v>196</v>
      </c>
      <c r="AG142" s="128" t="s">
        <v>196</v>
      </c>
      <c r="AH142" s="128" t="s">
        <v>196</v>
      </c>
      <c r="AI142" s="128" t="s">
        <v>196</v>
      </c>
      <c r="AJ142" s="128" t="s">
        <v>196</v>
      </c>
      <c r="AK142" s="128" t="s">
        <v>196</v>
      </c>
      <c r="AL142" s="128" t="s">
        <v>196</v>
      </c>
      <c r="AM142" s="128" t="s">
        <v>196</v>
      </c>
      <c r="AN142" s="128" t="s">
        <v>196</v>
      </c>
      <c r="AO142" s="128" t="s">
        <v>196</v>
      </c>
    </row>
    <row r="143" spans="1:41" x14ac:dyDescent="0.2">
      <c r="A143" s="138" t="str">
        <f t="shared" si="2"/>
        <v>Sample 22B</v>
      </c>
      <c r="B143" s="128" t="s">
        <v>196</v>
      </c>
      <c r="C143" s="128" t="s">
        <v>196</v>
      </c>
      <c r="D143" s="128" t="s">
        <v>196</v>
      </c>
      <c r="E143" s="128" t="s">
        <v>196</v>
      </c>
      <c r="F143" s="128" t="s">
        <v>196</v>
      </c>
      <c r="G143" s="128" t="s">
        <v>196</v>
      </c>
      <c r="H143" s="128" t="s">
        <v>196</v>
      </c>
      <c r="I143" s="128" t="s">
        <v>196</v>
      </c>
      <c r="J143" s="128" t="s">
        <v>196</v>
      </c>
      <c r="K143" s="128" t="s">
        <v>196</v>
      </c>
      <c r="L143" s="128" t="s">
        <v>196</v>
      </c>
      <c r="M143" s="128" t="s">
        <v>196</v>
      </c>
      <c r="N143" s="128" t="s">
        <v>196</v>
      </c>
      <c r="O143" s="128" t="s">
        <v>196</v>
      </c>
      <c r="P143" s="128" t="s">
        <v>196</v>
      </c>
      <c r="Q143" s="128" t="s">
        <v>196</v>
      </c>
      <c r="R143" s="128" t="s">
        <v>196</v>
      </c>
      <c r="S143" s="128" t="s">
        <v>196</v>
      </c>
      <c r="T143" s="128" t="s">
        <v>196</v>
      </c>
      <c r="U143" s="128" t="s">
        <v>196</v>
      </c>
      <c r="V143" s="128" t="s">
        <v>196</v>
      </c>
      <c r="W143" s="128" t="s">
        <v>196</v>
      </c>
      <c r="X143" s="128" t="s">
        <v>196</v>
      </c>
      <c r="Y143" s="128" t="s">
        <v>196</v>
      </c>
      <c r="Z143" s="128" t="s">
        <v>196</v>
      </c>
      <c r="AA143" s="128" t="s">
        <v>196</v>
      </c>
      <c r="AB143" s="128" t="s">
        <v>196</v>
      </c>
      <c r="AC143" s="128" t="s">
        <v>196</v>
      </c>
      <c r="AD143" s="128" t="s">
        <v>196</v>
      </c>
      <c r="AE143" s="128" t="s">
        <v>196</v>
      </c>
      <c r="AF143" s="128" t="s">
        <v>196</v>
      </c>
      <c r="AG143" s="128" t="s">
        <v>196</v>
      </c>
      <c r="AH143" s="128" t="s">
        <v>196</v>
      </c>
      <c r="AI143" s="128" t="s">
        <v>196</v>
      </c>
      <c r="AJ143" s="128" t="s">
        <v>196</v>
      </c>
      <c r="AK143" s="128" t="s">
        <v>196</v>
      </c>
      <c r="AL143" s="128" t="s">
        <v>196</v>
      </c>
      <c r="AM143" s="128" t="s">
        <v>196</v>
      </c>
      <c r="AN143" s="128" t="s">
        <v>196</v>
      </c>
      <c r="AO143" s="128" t="s">
        <v>196</v>
      </c>
    </row>
    <row r="144" spans="1:41" x14ac:dyDescent="0.2">
      <c r="A144" s="138" t="str">
        <f t="shared" si="2"/>
        <v>Sample 23A</v>
      </c>
      <c r="B144" s="128" t="s">
        <v>196</v>
      </c>
      <c r="C144" s="128" t="s">
        <v>196</v>
      </c>
      <c r="D144" s="128" t="s">
        <v>196</v>
      </c>
      <c r="E144" s="128" t="s">
        <v>196</v>
      </c>
      <c r="F144" s="128" t="s">
        <v>196</v>
      </c>
      <c r="G144" s="128" t="s">
        <v>196</v>
      </c>
      <c r="H144" s="128" t="s">
        <v>196</v>
      </c>
      <c r="I144" s="128" t="s">
        <v>196</v>
      </c>
      <c r="J144" s="128" t="s">
        <v>196</v>
      </c>
      <c r="K144" s="128" t="s">
        <v>196</v>
      </c>
      <c r="L144" s="128" t="s">
        <v>196</v>
      </c>
      <c r="M144" s="128" t="s">
        <v>196</v>
      </c>
      <c r="N144" s="128" t="s">
        <v>196</v>
      </c>
      <c r="O144" s="128" t="s">
        <v>196</v>
      </c>
      <c r="P144" s="128" t="s">
        <v>196</v>
      </c>
      <c r="Q144" s="128" t="s">
        <v>196</v>
      </c>
      <c r="R144" s="128" t="s">
        <v>196</v>
      </c>
      <c r="S144" s="128" t="s">
        <v>196</v>
      </c>
      <c r="T144" s="128" t="s">
        <v>196</v>
      </c>
      <c r="U144" s="128" t="s">
        <v>196</v>
      </c>
      <c r="V144" s="128" t="s">
        <v>196</v>
      </c>
      <c r="W144" s="128" t="s">
        <v>196</v>
      </c>
      <c r="X144" s="128" t="s">
        <v>196</v>
      </c>
      <c r="Y144" s="128" t="s">
        <v>196</v>
      </c>
      <c r="Z144" s="128" t="s">
        <v>196</v>
      </c>
      <c r="AA144" s="128" t="s">
        <v>196</v>
      </c>
      <c r="AB144" s="128" t="s">
        <v>196</v>
      </c>
      <c r="AC144" s="128" t="s">
        <v>196</v>
      </c>
      <c r="AD144" s="128" t="s">
        <v>196</v>
      </c>
      <c r="AE144" s="128" t="s">
        <v>196</v>
      </c>
      <c r="AF144" s="128" t="s">
        <v>196</v>
      </c>
      <c r="AG144" s="128" t="s">
        <v>196</v>
      </c>
      <c r="AH144" s="128" t="s">
        <v>196</v>
      </c>
      <c r="AI144" s="128" t="s">
        <v>196</v>
      </c>
      <c r="AJ144" s="128" t="s">
        <v>196</v>
      </c>
      <c r="AK144" s="128" t="s">
        <v>196</v>
      </c>
      <c r="AL144" s="128" t="s">
        <v>196</v>
      </c>
      <c r="AM144" s="128" t="s">
        <v>196</v>
      </c>
      <c r="AN144" s="128" t="s">
        <v>196</v>
      </c>
      <c r="AO144" s="128" t="s">
        <v>196</v>
      </c>
    </row>
    <row r="145" spans="1:41" x14ac:dyDescent="0.2">
      <c r="A145" s="138" t="str">
        <f t="shared" si="2"/>
        <v>Sample 23B</v>
      </c>
      <c r="B145" s="128" t="s">
        <v>196</v>
      </c>
      <c r="C145" s="128" t="s">
        <v>196</v>
      </c>
      <c r="D145" s="128" t="s">
        <v>196</v>
      </c>
      <c r="E145" s="128" t="s">
        <v>196</v>
      </c>
      <c r="F145" s="128" t="s">
        <v>196</v>
      </c>
      <c r="G145" s="128" t="s">
        <v>196</v>
      </c>
      <c r="H145" s="128" t="s">
        <v>196</v>
      </c>
      <c r="I145" s="128" t="s">
        <v>196</v>
      </c>
      <c r="J145" s="128" t="s">
        <v>196</v>
      </c>
      <c r="K145" s="128" t="s">
        <v>196</v>
      </c>
      <c r="L145" s="128" t="s">
        <v>196</v>
      </c>
      <c r="M145" s="128" t="s">
        <v>196</v>
      </c>
      <c r="N145" s="128" t="s">
        <v>196</v>
      </c>
      <c r="O145" s="128" t="s">
        <v>196</v>
      </c>
      <c r="P145" s="128" t="s">
        <v>196</v>
      </c>
      <c r="Q145" s="128" t="s">
        <v>196</v>
      </c>
      <c r="R145" s="128" t="s">
        <v>196</v>
      </c>
      <c r="S145" s="128" t="s">
        <v>196</v>
      </c>
      <c r="T145" s="128" t="s">
        <v>196</v>
      </c>
      <c r="U145" s="128" t="s">
        <v>196</v>
      </c>
      <c r="V145" s="128" t="s">
        <v>196</v>
      </c>
      <c r="W145" s="128" t="s">
        <v>196</v>
      </c>
      <c r="X145" s="128" t="s">
        <v>196</v>
      </c>
      <c r="Y145" s="128" t="s">
        <v>196</v>
      </c>
      <c r="Z145" s="128" t="s">
        <v>196</v>
      </c>
      <c r="AA145" s="128" t="s">
        <v>196</v>
      </c>
      <c r="AB145" s="128" t="s">
        <v>196</v>
      </c>
      <c r="AC145" s="128" t="s">
        <v>196</v>
      </c>
      <c r="AD145" s="128" t="s">
        <v>196</v>
      </c>
      <c r="AE145" s="128" t="s">
        <v>196</v>
      </c>
      <c r="AF145" s="128" t="s">
        <v>196</v>
      </c>
      <c r="AG145" s="128" t="s">
        <v>196</v>
      </c>
      <c r="AH145" s="128" t="s">
        <v>196</v>
      </c>
      <c r="AI145" s="128" t="s">
        <v>196</v>
      </c>
      <c r="AJ145" s="128" t="s">
        <v>196</v>
      </c>
      <c r="AK145" s="128" t="s">
        <v>196</v>
      </c>
      <c r="AL145" s="128" t="s">
        <v>196</v>
      </c>
      <c r="AM145" s="128" t="s">
        <v>196</v>
      </c>
      <c r="AN145" s="128" t="s">
        <v>196</v>
      </c>
      <c r="AO145" s="128" t="s">
        <v>196</v>
      </c>
    </row>
    <row r="146" spans="1:41" x14ac:dyDescent="0.2">
      <c r="A146" s="138" t="str">
        <f t="shared" si="2"/>
        <v>Sample 24A</v>
      </c>
      <c r="B146" s="128" t="s">
        <v>196</v>
      </c>
      <c r="C146" s="128" t="s">
        <v>196</v>
      </c>
      <c r="D146" s="128" t="s">
        <v>196</v>
      </c>
      <c r="E146" s="128" t="s">
        <v>196</v>
      </c>
      <c r="F146" s="128" t="s">
        <v>196</v>
      </c>
      <c r="G146" s="128" t="s">
        <v>196</v>
      </c>
      <c r="H146" s="128" t="s">
        <v>196</v>
      </c>
      <c r="I146" s="128" t="s">
        <v>196</v>
      </c>
      <c r="J146" s="128" t="s">
        <v>196</v>
      </c>
      <c r="K146" s="128" t="s">
        <v>196</v>
      </c>
      <c r="L146" s="128" t="s">
        <v>196</v>
      </c>
      <c r="M146" s="128" t="s">
        <v>196</v>
      </c>
      <c r="N146" s="128" t="s">
        <v>196</v>
      </c>
      <c r="O146" s="128" t="s">
        <v>196</v>
      </c>
      <c r="P146" s="128" t="s">
        <v>196</v>
      </c>
      <c r="Q146" s="128" t="s">
        <v>196</v>
      </c>
      <c r="R146" s="128" t="s">
        <v>196</v>
      </c>
      <c r="S146" s="128" t="s">
        <v>196</v>
      </c>
      <c r="T146" s="128" t="s">
        <v>196</v>
      </c>
      <c r="U146" s="128" t="s">
        <v>196</v>
      </c>
      <c r="V146" s="128" t="s">
        <v>196</v>
      </c>
      <c r="W146" s="128" t="s">
        <v>196</v>
      </c>
      <c r="X146" s="128" t="s">
        <v>196</v>
      </c>
      <c r="Y146" s="128" t="s">
        <v>196</v>
      </c>
      <c r="Z146" s="128" t="s">
        <v>196</v>
      </c>
      <c r="AA146" s="128" t="s">
        <v>196</v>
      </c>
      <c r="AB146" s="128" t="s">
        <v>196</v>
      </c>
      <c r="AC146" s="128" t="s">
        <v>196</v>
      </c>
      <c r="AD146" s="128" t="s">
        <v>196</v>
      </c>
      <c r="AE146" s="128" t="s">
        <v>196</v>
      </c>
      <c r="AF146" s="128" t="s">
        <v>196</v>
      </c>
      <c r="AG146" s="128" t="s">
        <v>196</v>
      </c>
      <c r="AH146" s="128" t="s">
        <v>196</v>
      </c>
      <c r="AI146" s="128" t="s">
        <v>196</v>
      </c>
      <c r="AJ146" s="128" t="s">
        <v>196</v>
      </c>
      <c r="AK146" s="128" t="s">
        <v>196</v>
      </c>
      <c r="AL146" s="128" t="s">
        <v>196</v>
      </c>
      <c r="AM146" s="128" t="s">
        <v>196</v>
      </c>
      <c r="AN146" s="128" t="s">
        <v>196</v>
      </c>
      <c r="AO146" s="128" t="s">
        <v>196</v>
      </c>
    </row>
    <row r="147" spans="1:41" x14ac:dyDescent="0.2">
      <c r="A147" s="138" t="str">
        <f t="shared" si="2"/>
        <v>Sample 24B</v>
      </c>
      <c r="B147" s="128" t="s">
        <v>196</v>
      </c>
      <c r="C147" s="128" t="s">
        <v>196</v>
      </c>
      <c r="D147" s="128" t="s">
        <v>196</v>
      </c>
      <c r="E147" s="128" t="s">
        <v>196</v>
      </c>
      <c r="F147" s="128" t="s">
        <v>196</v>
      </c>
      <c r="G147" s="128" t="s">
        <v>196</v>
      </c>
      <c r="H147" s="128" t="s">
        <v>196</v>
      </c>
      <c r="I147" s="128" t="s">
        <v>196</v>
      </c>
      <c r="J147" s="128" t="s">
        <v>196</v>
      </c>
      <c r="K147" s="128" t="s">
        <v>196</v>
      </c>
      <c r="L147" s="128" t="s">
        <v>196</v>
      </c>
      <c r="M147" s="128" t="s">
        <v>196</v>
      </c>
      <c r="N147" s="128" t="s">
        <v>196</v>
      </c>
      <c r="O147" s="128" t="s">
        <v>196</v>
      </c>
      <c r="P147" s="128" t="s">
        <v>196</v>
      </c>
      <c r="Q147" s="128" t="s">
        <v>196</v>
      </c>
      <c r="R147" s="128" t="s">
        <v>196</v>
      </c>
      <c r="S147" s="128" t="s">
        <v>196</v>
      </c>
      <c r="T147" s="128" t="s">
        <v>196</v>
      </c>
      <c r="U147" s="128" t="s">
        <v>196</v>
      </c>
      <c r="V147" s="128" t="s">
        <v>196</v>
      </c>
      <c r="W147" s="128" t="s">
        <v>196</v>
      </c>
      <c r="X147" s="128" t="s">
        <v>196</v>
      </c>
      <c r="Y147" s="128" t="s">
        <v>196</v>
      </c>
      <c r="Z147" s="128" t="s">
        <v>196</v>
      </c>
      <c r="AA147" s="128" t="s">
        <v>196</v>
      </c>
      <c r="AB147" s="128" t="s">
        <v>196</v>
      </c>
      <c r="AC147" s="128" t="s">
        <v>196</v>
      </c>
      <c r="AD147" s="128" t="s">
        <v>196</v>
      </c>
      <c r="AE147" s="128" t="s">
        <v>196</v>
      </c>
      <c r="AF147" s="128" t="s">
        <v>196</v>
      </c>
      <c r="AG147" s="128" t="s">
        <v>196</v>
      </c>
      <c r="AH147" s="128" t="s">
        <v>196</v>
      </c>
      <c r="AI147" s="128" t="s">
        <v>196</v>
      </c>
      <c r="AJ147" s="128" t="s">
        <v>196</v>
      </c>
      <c r="AK147" s="128" t="s">
        <v>196</v>
      </c>
      <c r="AL147" s="128" t="s">
        <v>196</v>
      </c>
      <c r="AM147" s="128" t="s">
        <v>196</v>
      </c>
      <c r="AN147" s="128" t="s">
        <v>196</v>
      </c>
      <c r="AO147" s="128" t="s">
        <v>196</v>
      </c>
    </row>
    <row r="148" spans="1:41" x14ac:dyDescent="0.2">
      <c r="A148" s="138" t="str">
        <f t="shared" si="2"/>
        <v>Sample 25A</v>
      </c>
      <c r="B148" s="128" t="s">
        <v>196</v>
      </c>
      <c r="C148" s="128" t="s">
        <v>196</v>
      </c>
      <c r="D148" s="128" t="s">
        <v>196</v>
      </c>
      <c r="E148" s="128" t="s">
        <v>196</v>
      </c>
      <c r="F148" s="128" t="s">
        <v>196</v>
      </c>
      <c r="G148" s="128" t="s">
        <v>196</v>
      </c>
      <c r="H148" s="128" t="s">
        <v>196</v>
      </c>
      <c r="I148" s="128" t="s">
        <v>196</v>
      </c>
      <c r="J148" s="128" t="s">
        <v>196</v>
      </c>
      <c r="K148" s="128" t="s">
        <v>196</v>
      </c>
      <c r="L148" s="128" t="s">
        <v>196</v>
      </c>
      <c r="M148" s="128" t="s">
        <v>196</v>
      </c>
      <c r="N148" s="128" t="s">
        <v>196</v>
      </c>
      <c r="O148" s="128" t="s">
        <v>196</v>
      </c>
      <c r="P148" s="128" t="s">
        <v>196</v>
      </c>
      <c r="Q148" s="128" t="s">
        <v>196</v>
      </c>
      <c r="R148" s="128" t="s">
        <v>196</v>
      </c>
      <c r="S148" s="128" t="s">
        <v>196</v>
      </c>
      <c r="T148" s="128" t="s">
        <v>196</v>
      </c>
      <c r="U148" s="128" t="s">
        <v>196</v>
      </c>
      <c r="V148" s="128" t="s">
        <v>196</v>
      </c>
      <c r="W148" s="128" t="s">
        <v>196</v>
      </c>
      <c r="X148" s="128" t="s">
        <v>196</v>
      </c>
      <c r="Y148" s="128" t="s">
        <v>196</v>
      </c>
      <c r="Z148" s="128" t="s">
        <v>196</v>
      </c>
      <c r="AA148" s="128" t="s">
        <v>196</v>
      </c>
      <c r="AB148" s="128" t="s">
        <v>196</v>
      </c>
      <c r="AC148" s="128" t="s">
        <v>196</v>
      </c>
      <c r="AD148" s="128" t="s">
        <v>196</v>
      </c>
      <c r="AE148" s="128" t="s">
        <v>196</v>
      </c>
      <c r="AF148" s="128" t="s">
        <v>196</v>
      </c>
      <c r="AG148" s="128" t="s">
        <v>196</v>
      </c>
      <c r="AH148" s="128" t="s">
        <v>196</v>
      </c>
      <c r="AI148" s="128" t="s">
        <v>196</v>
      </c>
      <c r="AJ148" s="128" t="s">
        <v>196</v>
      </c>
      <c r="AK148" s="128" t="s">
        <v>196</v>
      </c>
      <c r="AL148" s="128" t="s">
        <v>196</v>
      </c>
      <c r="AM148" s="128" t="s">
        <v>196</v>
      </c>
      <c r="AN148" s="128" t="s">
        <v>196</v>
      </c>
      <c r="AO148" s="128" t="s">
        <v>196</v>
      </c>
    </row>
    <row r="149" spans="1:41" x14ac:dyDescent="0.2">
      <c r="A149" s="138" t="str">
        <f t="shared" si="2"/>
        <v>Sample 25B</v>
      </c>
      <c r="B149" s="128" t="s">
        <v>196</v>
      </c>
      <c r="C149" s="128" t="s">
        <v>196</v>
      </c>
      <c r="D149" s="128" t="s">
        <v>196</v>
      </c>
      <c r="E149" s="128" t="s">
        <v>196</v>
      </c>
      <c r="F149" s="128" t="s">
        <v>196</v>
      </c>
      <c r="G149" s="128" t="s">
        <v>196</v>
      </c>
      <c r="H149" s="128" t="s">
        <v>196</v>
      </c>
      <c r="I149" s="128" t="s">
        <v>196</v>
      </c>
      <c r="J149" s="128" t="s">
        <v>196</v>
      </c>
      <c r="K149" s="128" t="s">
        <v>196</v>
      </c>
      <c r="L149" s="128" t="s">
        <v>196</v>
      </c>
      <c r="M149" s="128" t="s">
        <v>196</v>
      </c>
      <c r="N149" s="128" t="s">
        <v>196</v>
      </c>
      <c r="O149" s="128" t="s">
        <v>196</v>
      </c>
      <c r="P149" s="128" t="s">
        <v>196</v>
      </c>
      <c r="Q149" s="128" t="s">
        <v>196</v>
      </c>
      <c r="R149" s="128" t="s">
        <v>196</v>
      </c>
      <c r="S149" s="128" t="s">
        <v>196</v>
      </c>
      <c r="T149" s="128" t="s">
        <v>196</v>
      </c>
      <c r="U149" s="128" t="s">
        <v>196</v>
      </c>
      <c r="V149" s="128" t="s">
        <v>196</v>
      </c>
      <c r="W149" s="128" t="s">
        <v>196</v>
      </c>
      <c r="X149" s="128" t="s">
        <v>196</v>
      </c>
      <c r="Y149" s="128" t="s">
        <v>196</v>
      </c>
      <c r="Z149" s="128" t="s">
        <v>196</v>
      </c>
      <c r="AA149" s="128" t="s">
        <v>196</v>
      </c>
      <c r="AB149" s="128" t="s">
        <v>196</v>
      </c>
      <c r="AC149" s="128" t="s">
        <v>196</v>
      </c>
      <c r="AD149" s="128" t="s">
        <v>196</v>
      </c>
      <c r="AE149" s="128" t="s">
        <v>196</v>
      </c>
      <c r="AF149" s="128" t="s">
        <v>196</v>
      </c>
      <c r="AG149" s="128" t="s">
        <v>196</v>
      </c>
      <c r="AH149" s="128" t="s">
        <v>196</v>
      </c>
      <c r="AI149" s="128" t="s">
        <v>196</v>
      </c>
      <c r="AJ149" s="128" t="s">
        <v>196</v>
      </c>
      <c r="AK149" s="128" t="s">
        <v>196</v>
      </c>
      <c r="AL149" s="128" t="s">
        <v>196</v>
      </c>
      <c r="AM149" s="128" t="s">
        <v>196</v>
      </c>
      <c r="AN149" s="128" t="s">
        <v>196</v>
      </c>
      <c r="AO149" s="128" t="s">
        <v>196</v>
      </c>
    </row>
    <row r="150" spans="1:41" x14ac:dyDescent="0.2">
      <c r="A150" s="138" t="str">
        <f t="shared" si="2"/>
        <v>Sample 26A</v>
      </c>
      <c r="B150" s="128" t="s">
        <v>196</v>
      </c>
      <c r="C150" s="128" t="s">
        <v>196</v>
      </c>
      <c r="D150" s="128" t="s">
        <v>196</v>
      </c>
      <c r="E150" s="128" t="s">
        <v>196</v>
      </c>
      <c r="F150" s="128" t="s">
        <v>196</v>
      </c>
      <c r="G150" s="129" t="s">
        <v>196</v>
      </c>
      <c r="H150" s="128" t="s">
        <v>196</v>
      </c>
      <c r="I150" s="128" t="s">
        <v>196</v>
      </c>
      <c r="J150" s="128" t="s">
        <v>196</v>
      </c>
      <c r="K150" s="128" t="s">
        <v>196</v>
      </c>
      <c r="L150" s="128" t="s">
        <v>196</v>
      </c>
      <c r="M150" s="128" t="s">
        <v>196</v>
      </c>
      <c r="N150" s="128" t="s">
        <v>196</v>
      </c>
      <c r="O150" s="128" t="s">
        <v>196</v>
      </c>
      <c r="P150" s="128" t="s">
        <v>196</v>
      </c>
      <c r="Q150" s="128" t="s">
        <v>196</v>
      </c>
      <c r="R150" s="128" t="s">
        <v>196</v>
      </c>
      <c r="S150" s="128" t="s">
        <v>196</v>
      </c>
      <c r="T150" s="128" t="s">
        <v>196</v>
      </c>
      <c r="U150" s="128" t="s">
        <v>196</v>
      </c>
      <c r="V150" s="128" t="s">
        <v>196</v>
      </c>
      <c r="W150" s="128" t="s">
        <v>196</v>
      </c>
      <c r="X150" s="128" t="s">
        <v>196</v>
      </c>
      <c r="Y150" s="128" t="s">
        <v>196</v>
      </c>
      <c r="Z150" s="128" t="s">
        <v>196</v>
      </c>
      <c r="AA150" s="128" t="s">
        <v>196</v>
      </c>
      <c r="AB150" s="128" t="s">
        <v>196</v>
      </c>
      <c r="AC150" s="128" t="s">
        <v>196</v>
      </c>
      <c r="AD150" s="128" t="s">
        <v>196</v>
      </c>
      <c r="AE150" s="128" t="s">
        <v>196</v>
      </c>
      <c r="AF150" s="128" t="s">
        <v>196</v>
      </c>
      <c r="AG150" s="128" t="s">
        <v>196</v>
      </c>
      <c r="AH150" s="128" t="s">
        <v>196</v>
      </c>
      <c r="AI150" s="128" t="s">
        <v>196</v>
      </c>
      <c r="AJ150" s="128" t="s">
        <v>196</v>
      </c>
      <c r="AK150" s="128" t="s">
        <v>196</v>
      </c>
      <c r="AL150" s="128" t="s">
        <v>196</v>
      </c>
      <c r="AM150" s="128" t="s">
        <v>196</v>
      </c>
      <c r="AN150" s="128" t="s">
        <v>196</v>
      </c>
      <c r="AO150" s="128" t="s">
        <v>196</v>
      </c>
    </row>
    <row r="151" spans="1:41" x14ac:dyDescent="0.2">
      <c r="A151" s="138" t="str">
        <f t="shared" si="2"/>
        <v>Sample 26B</v>
      </c>
      <c r="B151" s="128" t="s">
        <v>196</v>
      </c>
      <c r="C151" s="128" t="s">
        <v>196</v>
      </c>
      <c r="D151" s="128" t="s">
        <v>196</v>
      </c>
      <c r="E151" s="128" t="s">
        <v>196</v>
      </c>
      <c r="F151" s="128" t="s">
        <v>196</v>
      </c>
      <c r="G151" s="129" t="s">
        <v>196</v>
      </c>
      <c r="H151" s="128" t="s">
        <v>196</v>
      </c>
      <c r="I151" s="128" t="s">
        <v>196</v>
      </c>
      <c r="J151" s="128" t="s">
        <v>196</v>
      </c>
      <c r="K151" s="128" t="s">
        <v>196</v>
      </c>
      <c r="L151" s="128" t="s">
        <v>196</v>
      </c>
      <c r="M151" s="128" t="s">
        <v>196</v>
      </c>
      <c r="N151" s="128" t="s">
        <v>196</v>
      </c>
      <c r="O151" s="128" t="s">
        <v>196</v>
      </c>
      <c r="P151" s="128" t="s">
        <v>196</v>
      </c>
      <c r="Q151" s="128" t="s">
        <v>196</v>
      </c>
      <c r="R151" s="128" t="s">
        <v>196</v>
      </c>
      <c r="S151" s="128" t="s">
        <v>196</v>
      </c>
      <c r="T151" s="128" t="s">
        <v>196</v>
      </c>
      <c r="U151" s="128" t="s">
        <v>196</v>
      </c>
      <c r="V151" s="128" t="s">
        <v>196</v>
      </c>
      <c r="W151" s="128" t="s">
        <v>196</v>
      </c>
      <c r="X151" s="128" t="s">
        <v>196</v>
      </c>
      <c r="Y151" s="128" t="s">
        <v>196</v>
      </c>
      <c r="Z151" s="128" t="s">
        <v>196</v>
      </c>
      <c r="AA151" s="128" t="s">
        <v>196</v>
      </c>
      <c r="AB151" s="128" t="s">
        <v>196</v>
      </c>
      <c r="AC151" s="128" t="s">
        <v>196</v>
      </c>
      <c r="AD151" s="128" t="s">
        <v>196</v>
      </c>
      <c r="AE151" s="128" t="s">
        <v>196</v>
      </c>
      <c r="AF151" s="128" t="s">
        <v>196</v>
      </c>
      <c r="AG151" s="128" t="s">
        <v>196</v>
      </c>
      <c r="AH151" s="128" t="s">
        <v>196</v>
      </c>
      <c r="AI151" s="128" t="s">
        <v>196</v>
      </c>
      <c r="AJ151" s="128" t="s">
        <v>196</v>
      </c>
      <c r="AK151" s="128" t="s">
        <v>196</v>
      </c>
      <c r="AL151" s="128" t="s">
        <v>196</v>
      </c>
      <c r="AM151" s="128" t="s">
        <v>196</v>
      </c>
      <c r="AN151" s="128" t="s">
        <v>196</v>
      </c>
      <c r="AO151" s="128" t="s">
        <v>196</v>
      </c>
    </row>
    <row r="152" spans="1:41" x14ac:dyDescent="0.2">
      <c r="A152" s="138" t="str">
        <f t="shared" si="2"/>
        <v>Sample 27A</v>
      </c>
      <c r="B152" s="128" t="s">
        <v>196</v>
      </c>
      <c r="C152" s="128" t="s">
        <v>196</v>
      </c>
      <c r="D152" s="128" t="s">
        <v>196</v>
      </c>
      <c r="E152" s="128" t="s">
        <v>196</v>
      </c>
      <c r="F152" s="128" t="s">
        <v>196</v>
      </c>
      <c r="G152" s="129" t="s">
        <v>196</v>
      </c>
      <c r="H152" s="128" t="s">
        <v>196</v>
      </c>
      <c r="I152" s="128" t="s">
        <v>196</v>
      </c>
      <c r="J152" s="128" t="s">
        <v>196</v>
      </c>
      <c r="K152" s="128" t="s">
        <v>196</v>
      </c>
      <c r="L152" s="128" t="s">
        <v>196</v>
      </c>
      <c r="M152" s="128" t="s">
        <v>196</v>
      </c>
      <c r="N152" s="128" t="s">
        <v>196</v>
      </c>
      <c r="O152" s="128" t="s">
        <v>196</v>
      </c>
      <c r="P152" s="128" t="s">
        <v>196</v>
      </c>
      <c r="Q152" s="128" t="s">
        <v>196</v>
      </c>
      <c r="R152" s="128" t="s">
        <v>196</v>
      </c>
      <c r="S152" s="128" t="s">
        <v>196</v>
      </c>
      <c r="T152" s="128" t="s">
        <v>196</v>
      </c>
      <c r="U152" s="128" t="s">
        <v>196</v>
      </c>
      <c r="V152" s="128" t="s">
        <v>196</v>
      </c>
      <c r="W152" s="128" t="s">
        <v>196</v>
      </c>
      <c r="X152" s="128" t="s">
        <v>196</v>
      </c>
      <c r="Y152" s="128" t="s">
        <v>196</v>
      </c>
      <c r="Z152" s="128" t="s">
        <v>196</v>
      </c>
      <c r="AA152" s="128" t="s">
        <v>196</v>
      </c>
      <c r="AB152" s="128" t="s">
        <v>196</v>
      </c>
      <c r="AC152" s="128" t="s">
        <v>196</v>
      </c>
      <c r="AD152" s="128" t="s">
        <v>196</v>
      </c>
      <c r="AE152" s="128" t="s">
        <v>196</v>
      </c>
      <c r="AF152" s="128" t="s">
        <v>196</v>
      </c>
      <c r="AG152" s="128" t="s">
        <v>196</v>
      </c>
      <c r="AH152" s="128" t="s">
        <v>196</v>
      </c>
      <c r="AI152" s="128" t="s">
        <v>196</v>
      </c>
      <c r="AJ152" s="128" t="s">
        <v>196</v>
      </c>
      <c r="AK152" s="128" t="s">
        <v>196</v>
      </c>
      <c r="AL152" s="128" t="s">
        <v>196</v>
      </c>
      <c r="AM152" s="128" t="s">
        <v>196</v>
      </c>
      <c r="AN152" s="128" t="s">
        <v>196</v>
      </c>
      <c r="AO152" s="128" t="s">
        <v>196</v>
      </c>
    </row>
    <row r="153" spans="1:41" x14ac:dyDescent="0.2">
      <c r="A153" s="138" t="str">
        <f t="shared" si="2"/>
        <v>Sample 27B</v>
      </c>
      <c r="B153" s="128" t="s">
        <v>196</v>
      </c>
      <c r="C153" s="128" t="s">
        <v>196</v>
      </c>
      <c r="D153" s="128" t="s">
        <v>196</v>
      </c>
      <c r="E153" s="128" t="s">
        <v>196</v>
      </c>
      <c r="F153" s="128" t="s">
        <v>196</v>
      </c>
      <c r="G153" s="128" t="s">
        <v>196</v>
      </c>
      <c r="H153" s="128" t="s">
        <v>196</v>
      </c>
      <c r="I153" s="128" t="s">
        <v>196</v>
      </c>
      <c r="J153" s="128" t="s">
        <v>196</v>
      </c>
      <c r="K153" s="128" t="s">
        <v>196</v>
      </c>
      <c r="L153" s="128" t="s">
        <v>196</v>
      </c>
      <c r="M153" s="128" t="s">
        <v>196</v>
      </c>
      <c r="N153" s="128" t="s">
        <v>196</v>
      </c>
      <c r="O153" s="128" t="s">
        <v>196</v>
      </c>
      <c r="P153" s="128" t="s">
        <v>196</v>
      </c>
      <c r="Q153" s="128" t="s">
        <v>196</v>
      </c>
      <c r="R153" s="128" t="s">
        <v>196</v>
      </c>
      <c r="S153" s="128" t="s">
        <v>196</v>
      </c>
      <c r="T153" s="128" t="s">
        <v>196</v>
      </c>
      <c r="U153" s="128" t="s">
        <v>196</v>
      </c>
      <c r="V153" s="128" t="s">
        <v>196</v>
      </c>
      <c r="W153" s="128" t="s">
        <v>196</v>
      </c>
      <c r="X153" s="128" t="s">
        <v>196</v>
      </c>
      <c r="Y153" s="128" t="s">
        <v>196</v>
      </c>
      <c r="Z153" s="128" t="s">
        <v>196</v>
      </c>
      <c r="AA153" s="128" t="s">
        <v>196</v>
      </c>
      <c r="AB153" s="128" t="s">
        <v>196</v>
      </c>
      <c r="AC153" s="128" t="s">
        <v>196</v>
      </c>
      <c r="AD153" s="128" t="s">
        <v>196</v>
      </c>
      <c r="AE153" s="128" t="s">
        <v>196</v>
      </c>
      <c r="AF153" s="128" t="s">
        <v>196</v>
      </c>
      <c r="AG153" s="128" t="s">
        <v>196</v>
      </c>
      <c r="AH153" s="128" t="s">
        <v>196</v>
      </c>
      <c r="AI153" s="128" t="s">
        <v>196</v>
      </c>
      <c r="AJ153" s="128" t="s">
        <v>196</v>
      </c>
      <c r="AK153" s="128" t="s">
        <v>196</v>
      </c>
      <c r="AL153" s="128" t="s">
        <v>196</v>
      </c>
      <c r="AM153" s="128" t="s">
        <v>196</v>
      </c>
      <c r="AN153" s="128" t="s">
        <v>196</v>
      </c>
      <c r="AO153" s="128" t="s">
        <v>196</v>
      </c>
    </row>
    <row r="154" spans="1:41" x14ac:dyDescent="0.2">
      <c r="A154" s="138" t="str">
        <f t="shared" si="2"/>
        <v>Sample 28A</v>
      </c>
      <c r="B154" s="128" t="s">
        <v>196</v>
      </c>
      <c r="C154" s="128" t="s">
        <v>196</v>
      </c>
      <c r="D154" s="128" t="s">
        <v>196</v>
      </c>
      <c r="E154" s="128" t="s">
        <v>196</v>
      </c>
      <c r="F154" s="128" t="s">
        <v>196</v>
      </c>
      <c r="G154" s="128" t="s">
        <v>196</v>
      </c>
      <c r="H154" s="128" t="s">
        <v>196</v>
      </c>
      <c r="I154" s="128" t="s">
        <v>196</v>
      </c>
      <c r="J154" s="128" t="s">
        <v>196</v>
      </c>
      <c r="K154" s="128" t="s">
        <v>196</v>
      </c>
      <c r="L154" s="128" t="s">
        <v>196</v>
      </c>
      <c r="M154" s="128" t="s">
        <v>196</v>
      </c>
      <c r="N154" s="128" t="s">
        <v>196</v>
      </c>
      <c r="O154" s="128" t="s">
        <v>196</v>
      </c>
      <c r="P154" s="128" t="s">
        <v>196</v>
      </c>
      <c r="Q154" s="128" t="s">
        <v>196</v>
      </c>
      <c r="R154" s="128" t="s">
        <v>196</v>
      </c>
      <c r="S154" s="128" t="s">
        <v>196</v>
      </c>
      <c r="T154" s="128" t="s">
        <v>196</v>
      </c>
      <c r="U154" s="128" t="s">
        <v>196</v>
      </c>
      <c r="V154" s="128" t="s">
        <v>196</v>
      </c>
      <c r="W154" s="128" t="s">
        <v>196</v>
      </c>
      <c r="X154" s="128" t="s">
        <v>196</v>
      </c>
      <c r="Y154" s="128" t="s">
        <v>196</v>
      </c>
      <c r="Z154" s="128" t="s">
        <v>196</v>
      </c>
      <c r="AA154" s="128" t="s">
        <v>196</v>
      </c>
      <c r="AB154" s="128" t="s">
        <v>196</v>
      </c>
      <c r="AC154" s="128" t="s">
        <v>196</v>
      </c>
      <c r="AD154" s="128" t="s">
        <v>196</v>
      </c>
      <c r="AE154" s="128" t="s">
        <v>196</v>
      </c>
      <c r="AF154" s="128" t="s">
        <v>196</v>
      </c>
      <c r="AG154" s="128" t="s">
        <v>196</v>
      </c>
      <c r="AH154" s="128" t="s">
        <v>196</v>
      </c>
      <c r="AI154" s="128" t="s">
        <v>196</v>
      </c>
      <c r="AJ154" s="128" t="s">
        <v>196</v>
      </c>
      <c r="AK154" s="128" t="s">
        <v>196</v>
      </c>
      <c r="AL154" s="128" t="s">
        <v>196</v>
      </c>
      <c r="AM154" s="128" t="s">
        <v>196</v>
      </c>
      <c r="AN154" s="128" t="s">
        <v>196</v>
      </c>
      <c r="AO154" s="128" t="s">
        <v>196</v>
      </c>
    </row>
    <row r="155" spans="1:41" x14ac:dyDescent="0.2">
      <c r="A155" s="138" t="str">
        <f t="shared" si="2"/>
        <v>Sample 28B</v>
      </c>
      <c r="B155" s="128" t="s">
        <v>196</v>
      </c>
      <c r="C155" s="128" t="s">
        <v>196</v>
      </c>
      <c r="D155" s="128" t="s">
        <v>196</v>
      </c>
      <c r="E155" s="128" t="s">
        <v>196</v>
      </c>
      <c r="F155" s="128" t="s">
        <v>196</v>
      </c>
      <c r="G155" s="128" t="s">
        <v>196</v>
      </c>
      <c r="H155" s="128" t="s">
        <v>196</v>
      </c>
      <c r="I155" s="128" t="s">
        <v>196</v>
      </c>
      <c r="J155" s="128" t="s">
        <v>196</v>
      </c>
      <c r="K155" s="128" t="s">
        <v>196</v>
      </c>
      <c r="L155" s="128" t="s">
        <v>196</v>
      </c>
      <c r="M155" s="128" t="s">
        <v>196</v>
      </c>
      <c r="N155" s="128" t="s">
        <v>196</v>
      </c>
      <c r="O155" s="128" t="s">
        <v>196</v>
      </c>
      <c r="P155" s="128" t="s">
        <v>196</v>
      </c>
      <c r="Q155" s="128" t="s">
        <v>196</v>
      </c>
      <c r="R155" s="128" t="s">
        <v>196</v>
      </c>
      <c r="S155" s="128" t="s">
        <v>196</v>
      </c>
      <c r="T155" s="128" t="s">
        <v>196</v>
      </c>
      <c r="U155" s="128" t="s">
        <v>196</v>
      </c>
      <c r="V155" s="128" t="s">
        <v>196</v>
      </c>
      <c r="W155" s="128" t="s">
        <v>196</v>
      </c>
      <c r="X155" s="128" t="s">
        <v>196</v>
      </c>
      <c r="Y155" s="128" t="s">
        <v>196</v>
      </c>
      <c r="Z155" s="128" t="s">
        <v>196</v>
      </c>
      <c r="AA155" s="128" t="s">
        <v>196</v>
      </c>
      <c r="AB155" s="128" t="s">
        <v>196</v>
      </c>
      <c r="AC155" s="128" t="s">
        <v>196</v>
      </c>
      <c r="AD155" s="128" t="s">
        <v>196</v>
      </c>
      <c r="AE155" s="128" t="s">
        <v>196</v>
      </c>
      <c r="AF155" s="128" t="s">
        <v>196</v>
      </c>
      <c r="AG155" s="128" t="s">
        <v>196</v>
      </c>
      <c r="AH155" s="128" t="s">
        <v>196</v>
      </c>
      <c r="AI155" s="128" t="s">
        <v>196</v>
      </c>
      <c r="AJ155" s="128" t="s">
        <v>196</v>
      </c>
      <c r="AK155" s="128" t="s">
        <v>196</v>
      </c>
      <c r="AL155" s="128" t="s">
        <v>196</v>
      </c>
      <c r="AM155" s="128" t="s">
        <v>196</v>
      </c>
      <c r="AN155" s="128" t="s">
        <v>196</v>
      </c>
      <c r="AO155" s="128" t="s">
        <v>196</v>
      </c>
    </row>
    <row r="156" spans="1:41" x14ac:dyDescent="0.2">
      <c r="A156" s="138" t="str">
        <f t="shared" si="2"/>
        <v>Sample 29A</v>
      </c>
      <c r="B156" s="128" t="s">
        <v>196</v>
      </c>
      <c r="C156" s="128" t="s">
        <v>196</v>
      </c>
      <c r="D156" s="128" t="s">
        <v>196</v>
      </c>
      <c r="E156" s="128" t="s">
        <v>196</v>
      </c>
      <c r="F156" s="128" t="s">
        <v>196</v>
      </c>
      <c r="G156" s="128" t="s">
        <v>196</v>
      </c>
      <c r="H156" s="128" t="s">
        <v>196</v>
      </c>
      <c r="I156" s="128" t="s">
        <v>196</v>
      </c>
      <c r="J156" s="128" t="s">
        <v>196</v>
      </c>
      <c r="K156" s="128" t="s">
        <v>196</v>
      </c>
      <c r="L156" s="128" t="s">
        <v>196</v>
      </c>
      <c r="M156" s="128" t="s">
        <v>196</v>
      </c>
      <c r="N156" s="128" t="s">
        <v>196</v>
      </c>
      <c r="O156" s="128" t="s">
        <v>196</v>
      </c>
      <c r="P156" s="128" t="s">
        <v>196</v>
      </c>
      <c r="Q156" s="128" t="s">
        <v>196</v>
      </c>
      <c r="R156" s="128" t="s">
        <v>196</v>
      </c>
      <c r="S156" s="128" t="s">
        <v>196</v>
      </c>
      <c r="T156" s="128" t="s">
        <v>196</v>
      </c>
      <c r="U156" s="128" t="s">
        <v>196</v>
      </c>
      <c r="V156" s="128" t="s">
        <v>196</v>
      </c>
      <c r="W156" s="128" t="s">
        <v>196</v>
      </c>
      <c r="X156" s="128" t="s">
        <v>196</v>
      </c>
      <c r="Y156" s="128" t="s">
        <v>196</v>
      </c>
      <c r="Z156" s="128" t="s">
        <v>196</v>
      </c>
      <c r="AA156" s="128" t="s">
        <v>196</v>
      </c>
      <c r="AB156" s="128" t="s">
        <v>196</v>
      </c>
      <c r="AC156" s="128" t="s">
        <v>196</v>
      </c>
      <c r="AD156" s="128" t="s">
        <v>196</v>
      </c>
      <c r="AE156" s="128" t="s">
        <v>196</v>
      </c>
      <c r="AF156" s="128" t="s">
        <v>196</v>
      </c>
      <c r="AG156" s="128" t="s">
        <v>196</v>
      </c>
      <c r="AH156" s="128" t="s">
        <v>196</v>
      </c>
      <c r="AI156" s="128" t="s">
        <v>196</v>
      </c>
      <c r="AJ156" s="128" t="s">
        <v>196</v>
      </c>
      <c r="AK156" s="128" t="s">
        <v>196</v>
      </c>
      <c r="AL156" s="128" t="s">
        <v>196</v>
      </c>
      <c r="AM156" s="128" t="s">
        <v>196</v>
      </c>
      <c r="AN156" s="128" t="s">
        <v>196</v>
      </c>
      <c r="AO156" s="128" t="s">
        <v>196</v>
      </c>
    </row>
    <row r="157" spans="1:41" x14ac:dyDescent="0.2">
      <c r="A157" s="138" t="str">
        <f t="shared" si="2"/>
        <v>Sample 29B</v>
      </c>
      <c r="B157" s="128" t="s">
        <v>196</v>
      </c>
      <c r="C157" s="128" t="s">
        <v>196</v>
      </c>
      <c r="D157" s="128" t="s">
        <v>196</v>
      </c>
      <c r="E157" s="128" t="s">
        <v>196</v>
      </c>
      <c r="F157" s="128" t="s">
        <v>196</v>
      </c>
      <c r="G157" s="128" t="s">
        <v>196</v>
      </c>
      <c r="H157" s="128" t="s">
        <v>196</v>
      </c>
      <c r="I157" s="128" t="s">
        <v>196</v>
      </c>
      <c r="J157" s="128" t="s">
        <v>196</v>
      </c>
      <c r="K157" s="128" t="s">
        <v>196</v>
      </c>
      <c r="L157" s="128" t="s">
        <v>196</v>
      </c>
      <c r="M157" s="128" t="s">
        <v>196</v>
      </c>
      <c r="N157" s="128" t="s">
        <v>196</v>
      </c>
      <c r="O157" s="128" t="s">
        <v>196</v>
      </c>
      <c r="P157" s="128" t="s">
        <v>196</v>
      </c>
      <c r="Q157" s="128" t="s">
        <v>196</v>
      </c>
      <c r="R157" s="128" t="s">
        <v>196</v>
      </c>
      <c r="S157" s="128" t="s">
        <v>196</v>
      </c>
      <c r="T157" s="128" t="s">
        <v>196</v>
      </c>
      <c r="U157" s="128" t="s">
        <v>196</v>
      </c>
      <c r="V157" s="128" t="s">
        <v>196</v>
      </c>
      <c r="W157" s="128" t="s">
        <v>196</v>
      </c>
      <c r="X157" s="128" t="s">
        <v>196</v>
      </c>
      <c r="Y157" s="128" t="s">
        <v>196</v>
      </c>
      <c r="Z157" s="128" t="s">
        <v>196</v>
      </c>
      <c r="AA157" s="128" t="s">
        <v>196</v>
      </c>
      <c r="AB157" s="128" t="s">
        <v>196</v>
      </c>
      <c r="AC157" s="128" t="s">
        <v>196</v>
      </c>
      <c r="AD157" s="128" t="s">
        <v>196</v>
      </c>
      <c r="AE157" s="128" t="s">
        <v>196</v>
      </c>
      <c r="AF157" s="128" t="s">
        <v>196</v>
      </c>
      <c r="AG157" s="128" t="s">
        <v>196</v>
      </c>
      <c r="AH157" s="128" t="s">
        <v>196</v>
      </c>
      <c r="AI157" s="128" t="s">
        <v>196</v>
      </c>
      <c r="AJ157" s="128" t="s">
        <v>196</v>
      </c>
      <c r="AK157" s="128" t="s">
        <v>196</v>
      </c>
      <c r="AL157" s="128" t="s">
        <v>196</v>
      </c>
      <c r="AM157" s="128" t="s">
        <v>196</v>
      </c>
      <c r="AN157" s="128" t="s">
        <v>196</v>
      </c>
      <c r="AO157" s="128" t="s">
        <v>196</v>
      </c>
    </row>
    <row r="158" spans="1:41" x14ac:dyDescent="0.2">
      <c r="A158" s="138" t="str">
        <f t="shared" si="2"/>
        <v>Sample 30A</v>
      </c>
      <c r="B158" s="128" t="s">
        <v>196</v>
      </c>
      <c r="C158" s="128" t="s">
        <v>196</v>
      </c>
      <c r="D158" s="128" t="s">
        <v>196</v>
      </c>
      <c r="E158" s="128" t="s">
        <v>196</v>
      </c>
      <c r="F158" s="128" t="s">
        <v>196</v>
      </c>
      <c r="G158" s="128" t="s">
        <v>196</v>
      </c>
      <c r="H158" s="128" t="s">
        <v>196</v>
      </c>
      <c r="I158" s="128" t="s">
        <v>196</v>
      </c>
      <c r="J158" s="128" t="s">
        <v>196</v>
      </c>
      <c r="K158" s="128" t="s">
        <v>196</v>
      </c>
      <c r="L158" s="128" t="s">
        <v>196</v>
      </c>
      <c r="M158" s="128" t="s">
        <v>196</v>
      </c>
      <c r="N158" s="128" t="s">
        <v>196</v>
      </c>
      <c r="O158" s="128" t="s">
        <v>196</v>
      </c>
      <c r="P158" s="128" t="s">
        <v>196</v>
      </c>
      <c r="Q158" s="128" t="s">
        <v>196</v>
      </c>
      <c r="R158" s="128" t="s">
        <v>196</v>
      </c>
      <c r="S158" s="128" t="s">
        <v>196</v>
      </c>
      <c r="T158" s="128" t="s">
        <v>196</v>
      </c>
      <c r="U158" s="128" t="s">
        <v>196</v>
      </c>
      <c r="V158" s="128" t="s">
        <v>196</v>
      </c>
      <c r="W158" s="128" t="s">
        <v>196</v>
      </c>
      <c r="X158" s="128" t="s">
        <v>196</v>
      </c>
      <c r="Y158" s="128" t="s">
        <v>196</v>
      </c>
      <c r="Z158" s="128" t="s">
        <v>196</v>
      </c>
      <c r="AA158" s="128" t="s">
        <v>196</v>
      </c>
      <c r="AB158" s="128" t="s">
        <v>196</v>
      </c>
      <c r="AC158" s="128" t="s">
        <v>196</v>
      </c>
      <c r="AD158" s="128" t="s">
        <v>196</v>
      </c>
      <c r="AE158" s="128" t="s">
        <v>196</v>
      </c>
      <c r="AF158" s="128" t="s">
        <v>196</v>
      </c>
      <c r="AG158" s="128" t="s">
        <v>196</v>
      </c>
      <c r="AH158" s="128" t="s">
        <v>196</v>
      </c>
      <c r="AI158" s="128" t="s">
        <v>196</v>
      </c>
      <c r="AJ158" s="128" t="s">
        <v>196</v>
      </c>
      <c r="AK158" s="128" t="s">
        <v>196</v>
      </c>
      <c r="AL158" s="128" t="s">
        <v>196</v>
      </c>
      <c r="AM158" s="128" t="s">
        <v>196</v>
      </c>
      <c r="AN158" s="128" t="s">
        <v>196</v>
      </c>
      <c r="AO158" s="128" t="s">
        <v>196</v>
      </c>
    </row>
    <row r="159" spans="1:41" x14ac:dyDescent="0.2">
      <c r="A159" s="138" t="str">
        <f t="shared" si="2"/>
        <v>Sample 30B</v>
      </c>
      <c r="B159" s="128" t="s">
        <v>196</v>
      </c>
      <c r="C159" s="128" t="s">
        <v>196</v>
      </c>
      <c r="D159" s="128" t="s">
        <v>196</v>
      </c>
      <c r="E159" s="128" t="s">
        <v>196</v>
      </c>
      <c r="F159" s="128" t="s">
        <v>196</v>
      </c>
      <c r="G159" s="128" t="s">
        <v>196</v>
      </c>
      <c r="H159" s="128" t="s">
        <v>196</v>
      </c>
      <c r="I159" s="128" t="s">
        <v>196</v>
      </c>
      <c r="J159" s="128" t="s">
        <v>196</v>
      </c>
      <c r="K159" s="128" t="s">
        <v>196</v>
      </c>
      <c r="L159" s="128" t="s">
        <v>196</v>
      </c>
      <c r="M159" s="128" t="s">
        <v>196</v>
      </c>
      <c r="N159" s="128" t="s">
        <v>196</v>
      </c>
      <c r="O159" s="128" t="s">
        <v>196</v>
      </c>
      <c r="P159" s="128" t="s">
        <v>196</v>
      </c>
      <c r="Q159" s="128" t="s">
        <v>196</v>
      </c>
      <c r="R159" s="128" t="s">
        <v>196</v>
      </c>
      <c r="S159" s="128" t="s">
        <v>196</v>
      </c>
      <c r="T159" s="128" t="s">
        <v>196</v>
      </c>
      <c r="U159" s="128" t="s">
        <v>196</v>
      </c>
      <c r="V159" s="128" t="s">
        <v>196</v>
      </c>
      <c r="W159" s="128" t="s">
        <v>196</v>
      </c>
      <c r="X159" s="128" t="s">
        <v>196</v>
      </c>
      <c r="Y159" s="128" t="s">
        <v>196</v>
      </c>
      <c r="Z159" s="128" t="s">
        <v>196</v>
      </c>
      <c r="AA159" s="128" t="s">
        <v>196</v>
      </c>
      <c r="AB159" s="128" t="s">
        <v>196</v>
      </c>
      <c r="AC159" s="128" t="s">
        <v>196</v>
      </c>
      <c r="AD159" s="128" t="s">
        <v>196</v>
      </c>
      <c r="AE159" s="128" t="s">
        <v>196</v>
      </c>
      <c r="AF159" s="128" t="s">
        <v>196</v>
      </c>
      <c r="AG159" s="128" t="s">
        <v>196</v>
      </c>
      <c r="AH159" s="128" t="s">
        <v>196</v>
      </c>
      <c r="AI159" s="128" t="s">
        <v>196</v>
      </c>
      <c r="AJ159" s="128" t="s">
        <v>196</v>
      </c>
      <c r="AK159" s="128" t="s">
        <v>196</v>
      </c>
      <c r="AL159" s="128" t="s">
        <v>196</v>
      </c>
      <c r="AM159" s="128" t="s">
        <v>196</v>
      </c>
      <c r="AN159" s="128" t="s">
        <v>196</v>
      </c>
      <c r="AO159" s="128" t="s">
        <v>196</v>
      </c>
    </row>
    <row r="160" spans="1:41" x14ac:dyDescent="0.2">
      <c r="A160" s="138" t="str">
        <f t="shared" si="2"/>
        <v>Sample 31A</v>
      </c>
      <c r="B160" s="128" t="s">
        <v>196</v>
      </c>
      <c r="C160" s="128" t="s">
        <v>196</v>
      </c>
      <c r="D160" s="128" t="s">
        <v>196</v>
      </c>
      <c r="E160" s="128" t="s">
        <v>196</v>
      </c>
      <c r="F160" s="128" t="s">
        <v>196</v>
      </c>
      <c r="G160" s="128" t="s">
        <v>196</v>
      </c>
      <c r="H160" s="128" t="s">
        <v>196</v>
      </c>
      <c r="I160" s="128" t="s">
        <v>196</v>
      </c>
      <c r="J160" s="128" t="s">
        <v>196</v>
      </c>
      <c r="K160" s="128" t="s">
        <v>196</v>
      </c>
      <c r="L160" s="128" t="s">
        <v>196</v>
      </c>
      <c r="M160" s="128" t="s">
        <v>196</v>
      </c>
      <c r="N160" s="128" t="s">
        <v>196</v>
      </c>
      <c r="O160" s="128" t="s">
        <v>196</v>
      </c>
      <c r="P160" s="128" t="s">
        <v>196</v>
      </c>
      <c r="Q160" s="128" t="s">
        <v>196</v>
      </c>
      <c r="R160" s="128" t="s">
        <v>196</v>
      </c>
      <c r="S160" s="128" t="s">
        <v>196</v>
      </c>
      <c r="T160" s="128" t="s">
        <v>196</v>
      </c>
      <c r="U160" s="128" t="s">
        <v>196</v>
      </c>
      <c r="V160" s="128" t="s">
        <v>196</v>
      </c>
      <c r="W160" s="128" t="s">
        <v>196</v>
      </c>
      <c r="X160" s="128" t="s">
        <v>196</v>
      </c>
      <c r="Y160" s="128" t="s">
        <v>196</v>
      </c>
      <c r="Z160" s="128" t="s">
        <v>196</v>
      </c>
      <c r="AA160" s="128" t="s">
        <v>196</v>
      </c>
      <c r="AB160" s="128" t="s">
        <v>196</v>
      </c>
      <c r="AC160" s="128" t="s">
        <v>196</v>
      </c>
      <c r="AD160" s="128" t="s">
        <v>196</v>
      </c>
      <c r="AE160" s="128" t="s">
        <v>196</v>
      </c>
      <c r="AF160" s="128" t="s">
        <v>196</v>
      </c>
      <c r="AG160" s="128" t="s">
        <v>196</v>
      </c>
      <c r="AH160" s="128" t="s">
        <v>196</v>
      </c>
      <c r="AI160" s="128" t="s">
        <v>196</v>
      </c>
      <c r="AJ160" s="128" t="s">
        <v>196</v>
      </c>
      <c r="AK160" s="128" t="s">
        <v>196</v>
      </c>
      <c r="AL160" s="128" t="s">
        <v>196</v>
      </c>
      <c r="AM160" s="128" t="s">
        <v>196</v>
      </c>
      <c r="AN160" s="128" t="s">
        <v>196</v>
      </c>
      <c r="AO160" s="128" t="s">
        <v>196</v>
      </c>
    </row>
    <row r="161" spans="1:41" x14ac:dyDescent="0.2">
      <c r="A161" s="138" t="str">
        <f t="shared" si="2"/>
        <v>Sample 31B</v>
      </c>
      <c r="B161" s="128" t="s">
        <v>196</v>
      </c>
      <c r="C161" s="128" t="s">
        <v>196</v>
      </c>
      <c r="D161" s="128" t="s">
        <v>196</v>
      </c>
      <c r="E161" s="128" t="s">
        <v>196</v>
      </c>
      <c r="F161" s="128" t="s">
        <v>196</v>
      </c>
      <c r="G161" s="128" t="s">
        <v>196</v>
      </c>
      <c r="H161" s="128" t="s">
        <v>196</v>
      </c>
      <c r="I161" s="128" t="s">
        <v>196</v>
      </c>
      <c r="J161" s="128" t="s">
        <v>196</v>
      </c>
      <c r="K161" s="128" t="s">
        <v>196</v>
      </c>
      <c r="L161" s="128" t="s">
        <v>196</v>
      </c>
      <c r="M161" s="128" t="s">
        <v>196</v>
      </c>
      <c r="N161" s="128" t="s">
        <v>196</v>
      </c>
      <c r="O161" s="128" t="s">
        <v>196</v>
      </c>
      <c r="P161" s="128" t="s">
        <v>196</v>
      </c>
      <c r="Q161" s="128" t="s">
        <v>196</v>
      </c>
      <c r="R161" s="128" t="s">
        <v>196</v>
      </c>
      <c r="S161" s="128" t="s">
        <v>196</v>
      </c>
      <c r="T161" s="128" t="s">
        <v>196</v>
      </c>
      <c r="U161" s="128" t="s">
        <v>196</v>
      </c>
      <c r="V161" s="128" t="s">
        <v>196</v>
      </c>
      <c r="W161" s="128" t="s">
        <v>196</v>
      </c>
      <c r="X161" s="128" t="s">
        <v>196</v>
      </c>
      <c r="Y161" s="128" t="s">
        <v>196</v>
      </c>
      <c r="Z161" s="128" t="s">
        <v>196</v>
      </c>
      <c r="AA161" s="128" t="s">
        <v>196</v>
      </c>
      <c r="AB161" s="128" t="s">
        <v>196</v>
      </c>
      <c r="AC161" s="128" t="s">
        <v>196</v>
      </c>
      <c r="AD161" s="128" t="s">
        <v>196</v>
      </c>
      <c r="AE161" s="128" t="s">
        <v>196</v>
      </c>
      <c r="AF161" s="128" t="s">
        <v>196</v>
      </c>
      <c r="AG161" s="128" t="s">
        <v>196</v>
      </c>
      <c r="AH161" s="128" t="s">
        <v>196</v>
      </c>
      <c r="AI161" s="128" t="s">
        <v>196</v>
      </c>
      <c r="AJ161" s="128" t="s">
        <v>196</v>
      </c>
      <c r="AK161" s="128" t="s">
        <v>196</v>
      </c>
      <c r="AL161" s="128" t="s">
        <v>196</v>
      </c>
      <c r="AM161" s="128" t="s">
        <v>196</v>
      </c>
      <c r="AN161" s="128" t="s">
        <v>196</v>
      </c>
      <c r="AO161" s="128" t="s">
        <v>196</v>
      </c>
    </row>
    <row r="162" spans="1:41" x14ac:dyDescent="0.2">
      <c r="A162" s="138" t="str">
        <f t="shared" si="2"/>
        <v>Sample 32A</v>
      </c>
      <c r="B162" s="128" t="s">
        <v>196</v>
      </c>
      <c r="C162" s="128" t="s">
        <v>196</v>
      </c>
      <c r="D162" s="128" t="s">
        <v>196</v>
      </c>
      <c r="E162" s="128" t="s">
        <v>196</v>
      </c>
      <c r="F162" s="128" t="s">
        <v>196</v>
      </c>
      <c r="G162" s="128" t="s">
        <v>196</v>
      </c>
      <c r="H162" s="128" t="s">
        <v>196</v>
      </c>
      <c r="I162" s="128" t="s">
        <v>196</v>
      </c>
      <c r="J162" s="128" t="s">
        <v>196</v>
      </c>
      <c r="K162" s="128" t="s">
        <v>196</v>
      </c>
      <c r="L162" s="128" t="s">
        <v>196</v>
      </c>
      <c r="M162" s="128" t="s">
        <v>196</v>
      </c>
      <c r="N162" s="128" t="s">
        <v>196</v>
      </c>
      <c r="O162" s="128" t="s">
        <v>196</v>
      </c>
      <c r="P162" s="128" t="s">
        <v>196</v>
      </c>
      <c r="Q162" s="128" t="s">
        <v>196</v>
      </c>
      <c r="R162" s="128" t="s">
        <v>196</v>
      </c>
      <c r="S162" s="128" t="s">
        <v>196</v>
      </c>
      <c r="T162" s="128" t="s">
        <v>196</v>
      </c>
      <c r="U162" s="128" t="s">
        <v>196</v>
      </c>
      <c r="V162" s="128" t="s">
        <v>196</v>
      </c>
      <c r="W162" s="128" t="s">
        <v>196</v>
      </c>
      <c r="X162" s="128" t="s">
        <v>196</v>
      </c>
      <c r="Y162" s="128" t="s">
        <v>196</v>
      </c>
      <c r="Z162" s="128" t="s">
        <v>196</v>
      </c>
      <c r="AA162" s="128" t="s">
        <v>196</v>
      </c>
      <c r="AB162" s="128" t="s">
        <v>196</v>
      </c>
      <c r="AC162" s="128" t="s">
        <v>196</v>
      </c>
      <c r="AD162" s="128" t="s">
        <v>196</v>
      </c>
      <c r="AE162" s="128" t="s">
        <v>196</v>
      </c>
      <c r="AF162" s="128" t="s">
        <v>196</v>
      </c>
      <c r="AG162" s="128" t="s">
        <v>196</v>
      </c>
      <c r="AH162" s="128" t="s">
        <v>196</v>
      </c>
      <c r="AI162" s="128" t="s">
        <v>196</v>
      </c>
      <c r="AJ162" s="128" t="s">
        <v>196</v>
      </c>
      <c r="AK162" s="128" t="s">
        <v>196</v>
      </c>
      <c r="AL162" s="128" t="s">
        <v>196</v>
      </c>
      <c r="AM162" s="128" t="s">
        <v>196</v>
      </c>
      <c r="AN162" s="128" t="s">
        <v>196</v>
      </c>
      <c r="AO162" s="128" t="s">
        <v>196</v>
      </c>
    </row>
    <row r="163" spans="1:41" x14ac:dyDescent="0.2">
      <c r="A163" s="138" t="str">
        <f t="shared" si="2"/>
        <v>Sample 32B</v>
      </c>
      <c r="B163" s="128" t="s">
        <v>196</v>
      </c>
      <c r="C163" s="128" t="s">
        <v>196</v>
      </c>
      <c r="D163" s="128" t="s">
        <v>196</v>
      </c>
      <c r="E163" s="128" t="s">
        <v>196</v>
      </c>
      <c r="F163" s="128" t="s">
        <v>196</v>
      </c>
      <c r="G163" s="128" t="s">
        <v>196</v>
      </c>
      <c r="H163" s="128" t="s">
        <v>196</v>
      </c>
      <c r="I163" s="128" t="s">
        <v>196</v>
      </c>
      <c r="J163" s="128" t="s">
        <v>196</v>
      </c>
      <c r="K163" s="128" t="s">
        <v>196</v>
      </c>
      <c r="L163" s="128" t="s">
        <v>196</v>
      </c>
      <c r="M163" s="128" t="s">
        <v>196</v>
      </c>
      <c r="N163" s="128" t="s">
        <v>196</v>
      </c>
      <c r="O163" s="128" t="s">
        <v>196</v>
      </c>
      <c r="P163" s="128" t="s">
        <v>196</v>
      </c>
      <c r="Q163" s="128" t="s">
        <v>196</v>
      </c>
      <c r="R163" s="128" t="s">
        <v>196</v>
      </c>
      <c r="S163" s="128" t="s">
        <v>196</v>
      </c>
      <c r="T163" s="128" t="s">
        <v>196</v>
      </c>
      <c r="U163" s="128" t="s">
        <v>196</v>
      </c>
      <c r="V163" s="128" t="s">
        <v>196</v>
      </c>
      <c r="W163" s="128" t="s">
        <v>196</v>
      </c>
      <c r="X163" s="128" t="s">
        <v>196</v>
      </c>
      <c r="Y163" s="128" t="s">
        <v>196</v>
      </c>
      <c r="Z163" s="128" t="s">
        <v>196</v>
      </c>
      <c r="AA163" s="128" t="s">
        <v>196</v>
      </c>
      <c r="AB163" s="128" t="s">
        <v>196</v>
      </c>
      <c r="AC163" s="128" t="s">
        <v>196</v>
      </c>
      <c r="AD163" s="128" t="s">
        <v>196</v>
      </c>
      <c r="AE163" s="128" t="s">
        <v>196</v>
      </c>
      <c r="AF163" s="128" t="s">
        <v>196</v>
      </c>
      <c r="AG163" s="128" t="s">
        <v>196</v>
      </c>
      <c r="AH163" s="128" t="s">
        <v>196</v>
      </c>
      <c r="AI163" s="128" t="s">
        <v>196</v>
      </c>
      <c r="AJ163" s="128" t="s">
        <v>196</v>
      </c>
      <c r="AK163" s="128" t="s">
        <v>196</v>
      </c>
      <c r="AL163" s="128" t="s">
        <v>196</v>
      </c>
      <c r="AM163" s="128" t="s">
        <v>196</v>
      </c>
      <c r="AN163" s="128" t="s">
        <v>196</v>
      </c>
      <c r="AO163" s="128" t="s">
        <v>196</v>
      </c>
    </row>
    <row r="164" spans="1:41" x14ac:dyDescent="0.2">
      <c r="A164" s="138" t="str">
        <f t="shared" si="2"/>
        <v>Sample 33A</v>
      </c>
      <c r="B164" s="128" t="s">
        <v>196</v>
      </c>
      <c r="C164" s="128" t="s">
        <v>196</v>
      </c>
      <c r="D164" s="128" t="s">
        <v>196</v>
      </c>
      <c r="E164" s="128" t="s">
        <v>196</v>
      </c>
      <c r="F164" s="128" t="s">
        <v>196</v>
      </c>
      <c r="G164" s="129" t="s">
        <v>196</v>
      </c>
      <c r="H164" s="128" t="s">
        <v>196</v>
      </c>
      <c r="I164" s="128" t="s">
        <v>196</v>
      </c>
      <c r="J164" s="128" t="s">
        <v>196</v>
      </c>
      <c r="K164" s="128" t="s">
        <v>196</v>
      </c>
      <c r="L164" s="128" t="s">
        <v>196</v>
      </c>
      <c r="M164" s="128" t="s">
        <v>196</v>
      </c>
      <c r="N164" s="128" t="s">
        <v>196</v>
      </c>
      <c r="O164" s="128" t="s">
        <v>196</v>
      </c>
      <c r="P164" s="128" t="s">
        <v>196</v>
      </c>
      <c r="Q164" s="128" t="s">
        <v>196</v>
      </c>
      <c r="R164" s="128" t="s">
        <v>196</v>
      </c>
      <c r="S164" s="128" t="s">
        <v>196</v>
      </c>
      <c r="T164" s="128" t="s">
        <v>196</v>
      </c>
      <c r="U164" s="128" t="s">
        <v>196</v>
      </c>
      <c r="V164" s="128" t="s">
        <v>196</v>
      </c>
      <c r="W164" s="128" t="s">
        <v>196</v>
      </c>
      <c r="X164" s="128" t="s">
        <v>196</v>
      </c>
      <c r="Y164" s="128" t="s">
        <v>196</v>
      </c>
      <c r="Z164" s="128" t="s">
        <v>196</v>
      </c>
      <c r="AA164" s="128" t="s">
        <v>196</v>
      </c>
      <c r="AB164" s="128" t="s">
        <v>196</v>
      </c>
      <c r="AC164" s="128" t="s">
        <v>196</v>
      </c>
      <c r="AD164" s="128" t="s">
        <v>196</v>
      </c>
      <c r="AE164" s="128" t="s">
        <v>196</v>
      </c>
      <c r="AF164" s="128" t="s">
        <v>196</v>
      </c>
      <c r="AG164" s="128" t="s">
        <v>196</v>
      </c>
      <c r="AH164" s="128" t="s">
        <v>196</v>
      </c>
      <c r="AI164" s="128" t="s">
        <v>196</v>
      </c>
      <c r="AJ164" s="128" t="s">
        <v>196</v>
      </c>
      <c r="AK164" s="128" t="s">
        <v>196</v>
      </c>
      <c r="AL164" s="128" t="s">
        <v>196</v>
      </c>
      <c r="AM164" s="128" t="s">
        <v>196</v>
      </c>
      <c r="AN164" s="128" t="s">
        <v>196</v>
      </c>
      <c r="AO164" s="128" t="s">
        <v>196</v>
      </c>
    </row>
    <row r="165" spans="1:41" x14ac:dyDescent="0.2">
      <c r="A165" s="138" t="str">
        <f t="shared" ref="A165:A179" si="3">A69</f>
        <v>Sample 33B</v>
      </c>
      <c r="B165" s="128" t="s">
        <v>196</v>
      </c>
      <c r="C165" s="128" t="s">
        <v>196</v>
      </c>
      <c r="D165" s="128" t="s">
        <v>196</v>
      </c>
      <c r="E165" s="128" t="s">
        <v>196</v>
      </c>
      <c r="F165" s="128" t="s">
        <v>196</v>
      </c>
      <c r="G165" s="129" t="s">
        <v>196</v>
      </c>
      <c r="H165" s="128" t="s">
        <v>196</v>
      </c>
      <c r="I165" s="128" t="s">
        <v>196</v>
      </c>
      <c r="J165" s="128" t="s">
        <v>196</v>
      </c>
      <c r="K165" s="128" t="s">
        <v>196</v>
      </c>
      <c r="L165" s="128" t="s">
        <v>196</v>
      </c>
      <c r="M165" s="128" t="s">
        <v>196</v>
      </c>
      <c r="N165" s="128" t="s">
        <v>196</v>
      </c>
      <c r="O165" s="128" t="s">
        <v>196</v>
      </c>
      <c r="P165" s="128" t="s">
        <v>196</v>
      </c>
      <c r="Q165" s="128" t="s">
        <v>196</v>
      </c>
      <c r="R165" s="128" t="s">
        <v>196</v>
      </c>
      <c r="S165" s="128" t="s">
        <v>196</v>
      </c>
      <c r="T165" s="128" t="s">
        <v>196</v>
      </c>
      <c r="U165" s="128" t="s">
        <v>196</v>
      </c>
      <c r="V165" s="128" t="s">
        <v>196</v>
      </c>
      <c r="W165" s="128" t="s">
        <v>196</v>
      </c>
      <c r="X165" s="128" t="s">
        <v>196</v>
      </c>
      <c r="Y165" s="128" t="s">
        <v>196</v>
      </c>
      <c r="Z165" s="128" t="s">
        <v>196</v>
      </c>
      <c r="AA165" s="128" t="s">
        <v>196</v>
      </c>
      <c r="AB165" s="128" t="s">
        <v>196</v>
      </c>
      <c r="AC165" s="128" t="s">
        <v>196</v>
      </c>
      <c r="AD165" s="128" t="s">
        <v>196</v>
      </c>
      <c r="AE165" s="128" t="s">
        <v>196</v>
      </c>
      <c r="AF165" s="128" t="s">
        <v>196</v>
      </c>
      <c r="AG165" s="128" t="s">
        <v>196</v>
      </c>
      <c r="AH165" s="128" t="s">
        <v>196</v>
      </c>
      <c r="AI165" s="128" t="s">
        <v>196</v>
      </c>
      <c r="AJ165" s="128" t="s">
        <v>196</v>
      </c>
      <c r="AK165" s="128" t="s">
        <v>196</v>
      </c>
      <c r="AL165" s="128" t="s">
        <v>196</v>
      </c>
      <c r="AM165" s="128" t="s">
        <v>196</v>
      </c>
      <c r="AN165" s="128" t="s">
        <v>196</v>
      </c>
      <c r="AO165" s="128" t="s">
        <v>196</v>
      </c>
    </row>
    <row r="166" spans="1:41" x14ac:dyDescent="0.2">
      <c r="A166" s="138" t="str">
        <f t="shared" si="3"/>
        <v>Sample 34A</v>
      </c>
      <c r="B166" s="128" t="s">
        <v>196</v>
      </c>
      <c r="C166" s="128" t="s">
        <v>196</v>
      </c>
      <c r="D166" s="128" t="s">
        <v>196</v>
      </c>
      <c r="E166" s="128" t="s">
        <v>196</v>
      </c>
      <c r="F166" s="128" t="s">
        <v>196</v>
      </c>
      <c r="G166" s="129" t="s">
        <v>196</v>
      </c>
      <c r="H166" s="128" t="s">
        <v>196</v>
      </c>
      <c r="I166" s="128" t="s">
        <v>196</v>
      </c>
      <c r="J166" s="128" t="s">
        <v>196</v>
      </c>
      <c r="K166" s="128" t="s">
        <v>196</v>
      </c>
      <c r="L166" s="128" t="s">
        <v>196</v>
      </c>
      <c r="M166" s="128" t="s">
        <v>196</v>
      </c>
      <c r="N166" s="128" t="s">
        <v>196</v>
      </c>
      <c r="O166" s="128" t="s">
        <v>196</v>
      </c>
      <c r="P166" s="128" t="s">
        <v>196</v>
      </c>
      <c r="Q166" s="128" t="s">
        <v>196</v>
      </c>
      <c r="R166" s="128" t="s">
        <v>196</v>
      </c>
      <c r="S166" s="128" t="s">
        <v>196</v>
      </c>
      <c r="T166" s="128" t="s">
        <v>196</v>
      </c>
      <c r="U166" s="128" t="s">
        <v>196</v>
      </c>
      <c r="V166" s="128" t="s">
        <v>196</v>
      </c>
      <c r="W166" s="128" t="s">
        <v>196</v>
      </c>
      <c r="X166" s="128" t="s">
        <v>196</v>
      </c>
      <c r="Y166" s="128" t="s">
        <v>196</v>
      </c>
      <c r="Z166" s="128" t="s">
        <v>196</v>
      </c>
      <c r="AA166" s="128" t="s">
        <v>196</v>
      </c>
      <c r="AB166" s="128" t="s">
        <v>196</v>
      </c>
      <c r="AC166" s="128" t="s">
        <v>196</v>
      </c>
      <c r="AD166" s="128" t="s">
        <v>196</v>
      </c>
      <c r="AE166" s="128" t="s">
        <v>196</v>
      </c>
      <c r="AF166" s="128" t="s">
        <v>196</v>
      </c>
      <c r="AG166" s="128" t="s">
        <v>196</v>
      </c>
      <c r="AH166" s="128" t="s">
        <v>196</v>
      </c>
      <c r="AI166" s="128" t="s">
        <v>196</v>
      </c>
      <c r="AJ166" s="128" t="s">
        <v>196</v>
      </c>
      <c r="AK166" s="128" t="s">
        <v>196</v>
      </c>
      <c r="AL166" s="128" t="s">
        <v>196</v>
      </c>
      <c r="AM166" s="128" t="s">
        <v>196</v>
      </c>
      <c r="AN166" s="128" t="s">
        <v>196</v>
      </c>
      <c r="AO166" s="128" t="s">
        <v>196</v>
      </c>
    </row>
    <row r="167" spans="1:41" x14ac:dyDescent="0.2">
      <c r="A167" s="138" t="str">
        <f t="shared" si="3"/>
        <v>Sample 34B</v>
      </c>
      <c r="B167" s="128" t="s">
        <v>196</v>
      </c>
      <c r="C167" s="128" t="s">
        <v>196</v>
      </c>
      <c r="D167" s="128" t="s">
        <v>196</v>
      </c>
      <c r="E167" s="128" t="s">
        <v>196</v>
      </c>
      <c r="F167" s="128" t="s">
        <v>196</v>
      </c>
      <c r="G167" s="128" t="s">
        <v>196</v>
      </c>
      <c r="H167" s="128" t="s">
        <v>196</v>
      </c>
      <c r="I167" s="128" t="s">
        <v>196</v>
      </c>
      <c r="J167" s="128" t="s">
        <v>196</v>
      </c>
      <c r="K167" s="128" t="s">
        <v>196</v>
      </c>
      <c r="L167" s="128" t="s">
        <v>196</v>
      </c>
      <c r="M167" s="128" t="s">
        <v>196</v>
      </c>
      <c r="N167" s="128" t="s">
        <v>196</v>
      </c>
      <c r="O167" s="128" t="s">
        <v>196</v>
      </c>
      <c r="P167" s="128" t="s">
        <v>196</v>
      </c>
      <c r="Q167" s="128" t="s">
        <v>196</v>
      </c>
      <c r="R167" s="128" t="s">
        <v>196</v>
      </c>
      <c r="S167" s="128" t="s">
        <v>196</v>
      </c>
      <c r="T167" s="128" t="s">
        <v>196</v>
      </c>
      <c r="U167" s="128" t="s">
        <v>196</v>
      </c>
      <c r="V167" s="128" t="s">
        <v>196</v>
      </c>
      <c r="W167" s="128" t="s">
        <v>196</v>
      </c>
      <c r="X167" s="128" t="s">
        <v>196</v>
      </c>
      <c r="Y167" s="128" t="s">
        <v>196</v>
      </c>
      <c r="Z167" s="128" t="s">
        <v>196</v>
      </c>
      <c r="AA167" s="128" t="s">
        <v>196</v>
      </c>
      <c r="AB167" s="128" t="s">
        <v>196</v>
      </c>
      <c r="AC167" s="128" t="s">
        <v>196</v>
      </c>
      <c r="AD167" s="128" t="s">
        <v>196</v>
      </c>
      <c r="AE167" s="128" t="s">
        <v>196</v>
      </c>
      <c r="AF167" s="128" t="s">
        <v>196</v>
      </c>
      <c r="AG167" s="128" t="s">
        <v>196</v>
      </c>
      <c r="AH167" s="128" t="s">
        <v>196</v>
      </c>
      <c r="AI167" s="128" t="s">
        <v>196</v>
      </c>
      <c r="AJ167" s="128" t="s">
        <v>196</v>
      </c>
      <c r="AK167" s="128" t="s">
        <v>196</v>
      </c>
      <c r="AL167" s="128" t="s">
        <v>196</v>
      </c>
      <c r="AM167" s="128" t="s">
        <v>196</v>
      </c>
      <c r="AN167" s="128" t="s">
        <v>196</v>
      </c>
      <c r="AO167" s="128" t="s">
        <v>196</v>
      </c>
    </row>
    <row r="168" spans="1:41" x14ac:dyDescent="0.2">
      <c r="A168" s="138" t="str">
        <f t="shared" si="3"/>
        <v>Sample 35A</v>
      </c>
      <c r="B168" s="128" t="s">
        <v>196</v>
      </c>
      <c r="C168" s="128" t="s">
        <v>196</v>
      </c>
      <c r="D168" s="128" t="s">
        <v>196</v>
      </c>
      <c r="E168" s="128" t="s">
        <v>196</v>
      </c>
      <c r="F168" s="128" t="s">
        <v>196</v>
      </c>
      <c r="G168" s="128" t="s">
        <v>196</v>
      </c>
      <c r="H168" s="128" t="s">
        <v>196</v>
      </c>
      <c r="I168" s="128" t="s">
        <v>196</v>
      </c>
      <c r="J168" s="128" t="s">
        <v>196</v>
      </c>
      <c r="K168" s="128" t="s">
        <v>196</v>
      </c>
      <c r="L168" s="128" t="s">
        <v>196</v>
      </c>
      <c r="M168" s="128" t="s">
        <v>196</v>
      </c>
      <c r="N168" s="128" t="s">
        <v>196</v>
      </c>
      <c r="O168" s="128" t="s">
        <v>196</v>
      </c>
      <c r="P168" s="128" t="s">
        <v>196</v>
      </c>
      <c r="Q168" s="128" t="s">
        <v>196</v>
      </c>
      <c r="R168" s="128" t="s">
        <v>196</v>
      </c>
      <c r="S168" s="128" t="s">
        <v>196</v>
      </c>
      <c r="T168" s="128" t="s">
        <v>196</v>
      </c>
      <c r="U168" s="128" t="s">
        <v>196</v>
      </c>
      <c r="V168" s="128" t="s">
        <v>196</v>
      </c>
      <c r="W168" s="128" t="s">
        <v>196</v>
      </c>
      <c r="X168" s="128" t="s">
        <v>196</v>
      </c>
      <c r="Y168" s="128" t="s">
        <v>196</v>
      </c>
      <c r="Z168" s="128" t="s">
        <v>196</v>
      </c>
      <c r="AA168" s="128" t="s">
        <v>196</v>
      </c>
      <c r="AB168" s="128" t="s">
        <v>196</v>
      </c>
      <c r="AC168" s="128" t="s">
        <v>196</v>
      </c>
      <c r="AD168" s="128" t="s">
        <v>196</v>
      </c>
      <c r="AE168" s="128" t="s">
        <v>196</v>
      </c>
      <c r="AF168" s="128" t="s">
        <v>196</v>
      </c>
      <c r="AG168" s="128" t="s">
        <v>196</v>
      </c>
      <c r="AH168" s="128" t="s">
        <v>196</v>
      </c>
      <c r="AI168" s="128" t="s">
        <v>196</v>
      </c>
      <c r="AJ168" s="128" t="s">
        <v>196</v>
      </c>
      <c r="AK168" s="128" t="s">
        <v>196</v>
      </c>
      <c r="AL168" s="128" t="s">
        <v>196</v>
      </c>
      <c r="AM168" s="128" t="s">
        <v>196</v>
      </c>
      <c r="AN168" s="128" t="s">
        <v>196</v>
      </c>
      <c r="AO168" s="128" t="s">
        <v>196</v>
      </c>
    </row>
    <row r="169" spans="1:41" x14ac:dyDescent="0.2">
      <c r="A169" s="138" t="str">
        <f t="shared" si="3"/>
        <v>Sample 35B</v>
      </c>
      <c r="B169" s="128" t="s">
        <v>196</v>
      </c>
      <c r="C169" s="128" t="s">
        <v>196</v>
      </c>
      <c r="D169" s="128" t="s">
        <v>196</v>
      </c>
      <c r="E169" s="128" t="s">
        <v>196</v>
      </c>
      <c r="F169" s="128" t="s">
        <v>196</v>
      </c>
      <c r="G169" s="128" t="s">
        <v>196</v>
      </c>
      <c r="H169" s="128" t="s">
        <v>196</v>
      </c>
      <c r="I169" s="128" t="s">
        <v>196</v>
      </c>
      <c r="J169" s="128" t="s">
        <v>196</v>
      </c>
      <c r="K169" s="128" t="s">
        <v>196</v>
      </c>
      <c r="L169" s="128" t="s">
        <v>196</v>
      </c>
      <c r="M169" s="128" t="s">
        <v>196</v>
      </c>
      <c r="N169" s="128" t="s">
        <v>196</v>
      </c>
      <c r="O169" s="128" t="s">
        <v>196</v>
      </c>
      <c r="P169" s="128" t="s">
        <v>196</v>
      </c>
      <c r="Q169" s="128" t="s">
        <v>196</v>
      </c>
      <c r="R169" s="128" t="s">
        <v>196</v>
      </c>
      <c r="S169" s="128" t="s">
        <v>196</v>
      </c>
      <c r="T169" s="128" t="s">
        <v>196</v>
      </c>
      <c r="U169" s="128" t="s">
        <v>196</v>
      </c>
      <c r="V169" s="128" t="s">
        <v>196</v>
      </c>
      <c r="W169" s="128" t="s">
        <v>196</v>
      </c>
      <c r="X169" s="128" t="s">
        <v>196</v>
      </c>
      <c r="Y169" s="128" t="s">
        <v>196</v>
      </c>
      <c r="Z169" s="128" t="s">
        <v>196</v>
      </c>
      <c r="AA169" s="128" t="s">
        <v>196</v>
      </c>
      <c r="AB169" s="128" t="s">
        <v>196</v>
      </c>
      <c r="AC169" s="128" t="s">
        <v>196</v>
      </c>
      <c r="AD169" s="128" t="s">
        <v>196</v>
      </c>
      <c r="AE169" s="128" t="s">
        <v>196</v>
      </c>
      <c r="AF169" s="128" t="s">
        <v>196</v>
      </c>
      <c r="AG169" s="128" t="s">
        <v>196</v>
      </c>
      <c r="AH169" s="128" t="s">
        <v>196</v>
      </c>
      <c r="AI169" s="128" t="s">
        <v>196</v>
      </c>
      <c r="AJ169" s="128" t="s">
        <v>196</v>
      </c>
      <c r="AK169" s="128" t="s">
        <v>196</v>
      </c>
      <c r="AL169" s="128" t="s">
        <v>196</v>
      </c>
      <c r="AM169" s="128" t="s">
        <v>196</v>
      </c>
      <c r="AN169" s="128" t="s">
        <v>196</v>
      </c>
      <c r="AO169" s="128" t="s">
        <v>196</v>
      </c>
    </row>
    <row r="170" spans="1:41" x14ac:dyDescent="0.2">
      <c r="A170" s="138" t="str">
        <f t="shared" si="3"/>
        <v>Sample 36A</v>
      </c>
      <c r="B170" s="128" t="s">
        <v>196</v>
      </c>
      <c r="C170" s="128" t="s">
        <v>196</v>
      </c>
      <c r="D170" s="128" t="s">
        <v>196</v>
      </c>
      <c r="E170" s="128" t="s">
        <v>196</v>
      </c>
      <c r="F170" s="128" t="s">
        <v>196</v>
      </c>
      <c r="G170" s="128" t="s">
        <v>196</v>
      </c>
      <c r="H170" s="128" t="s">
        <v>196</v>
      </c>
      <c r="I170" s="128" t="s">
        <v>196</v>
      </c>
      <c r="J170" s="128" t="s">
        <v>196</v>
      </c>
      <c r="K170" s="128" t="s">
        <v>196</v>
      </c>
      <c r="L170" s="128" t="s">
        <v>196</v>
      </c>
      <c r="M170" s="128" t="s">
        <v>196</v>
      </c>
      <c r="N170" s="128" t="s">
        <v>196</v>
      </c>
      <c r="O170" s="128" t="s">
        <v>196</v>
      </c>
      <c r="P170" s="128" t="s">
        <v>196</v>
      </c>
      <c r="Q170" s="128" t="s">
        <v>196</v>
      </c>
      <c r="R170" s="128" t="s">
        <v>196</v>
      </c>
      <c r="S170" s="128" t="s">
        <v>196</v>
      </c>
      <c r="T170" s="128" t="s">
        <v>196</v>
      </c>
      <c r="U170" s="128" t="s">
        <v>196</v>
      </c>
      <c r="V170" s="128" t="s">
        <v>196</v>
      </c>
      <c r="W170" s="128" t="s">
        <v>196</v>
      </c>
      <c r="X170" s="128" t="s">
        <v>196</v>
      </c>
      <c r="Y170" s="128" t="s">
        <v>196</v>
      </c>
      <c r="Z170" s="128" t="s">
        <v>196</v>
      </c>
      <c r="AA170" s="128" t="s">
        <v>196</v>
      </c>
      <c r="AB170" s="128" t="s">
        <v>196</v>
      </c>
      <c r="AC170" s="128" t="s">
        <v>196</v>
      </c>
      <c r="AD170" s="128" t="s">
        <v>196</v>
      </c>
      <c r="AE170" s="128" t="s">
        <v>196</v>
      </c>
      <c r="AF170" s="128" t="s">
        <v>196</v>
      </c>
      <c r="AG170" s="128" t="s">
        <v>196</v>
      </c>
      <c r="AH170" s="128" t="s">
        <v>196</v>
      </c>
      <c r="AI170" s="128" t="s">
        <v>196</v>
      </c>
      <c r="AJ170" s="128" t="s">
        <v>196</v>
      </c>
      <c r="AK170" s="128" t="s">
        <v>196</v>
      </c>
      <c r="AL170" s="128" t="s">
        <v>196</v>
      </c>
      <c r="AM170" s="128" t="s">
        <v>196</v>
      </c>
      <c r="AN170" s="128" t="s">
        <v>196</v>
      </c>
      <c r="AO170" s="128" t="s">
        <v>196</v>
      </c>
    </row>
    <row r="171" spans="1:41" x14ac:dyDescent="0.2">
      <c r="A171" s="138" t="str">
        <f t="shared" si="3"/>
        <v>Sample 36B</v>
      </c>
      <c r="B171" s="128" t="s">
        <v>196</v>
      </c>
      <c r="C171" s="128" t="s">
        <v>196</v>
      </c>
      <c r="D171" s="128" t="s">
        <v>196</v>
      </c>
      <c r="E171" s="128" t="s">
        <v>196</v>
      </c>
      <c r="F171" s="128" t="s">
        <v>196</v>
      </c>
      <c r="G171" s="128" t="s">
        <v>196</v>
      </c>
      <c r="H171" s="128" t="s">
        <v>196</v>
      </c>
      <c r="I171" s="128" t="s">
        <v>196</v>
      </c>
      <c r="J171" s="128" t="s">
        <v>196</v>
      </c>
      <c r="K171" s="128" t="s">
        <v>196</v>
      </c>
      <c r="L171" s="128" t="s">
        <v>196</v>
      </c>
      <c r="M171" s="128" t="s">
        <v>196</v>
      </c>
      <c r="N171" s="128" t="s">
        <v>196</v>
      </c>
      <c r="O171" s="128" t="s">
        <v>196</v>
      </c>
      <c r="P171" s="128" t="s">
        <v>196</v>
      </c>
      <c r="Q171" s="128" t="s">
        <v>196</v>
      </c>
      <c r="R171" s="128" t="s">
        <v>196</v>
      </c>
      <c r="S171" s="128" t="s">
        <v>196</v>
      </c>
      <c r="T171" s="128" t="s">
        <v>196</v>
      </c>
      <c r="U171" s="128" t="s">
        <v>196</v>
      </c>
      <c r="V171" s="128" t="s">
        <v>196</v>
      </c>
      <c r="W171" s="128" t="s">
        <v>196</v>
      </c>
      <c r="X171" s="128" t="s">
        <v>196</v>
      </c>
      <c r="Y171" s="128" t="s">
        <v>196</v>
      </c>
      <c r="Z171" s="128" t="s">
        <v>196</v>
      </c>
      <c r="AA171" s="128" t="s">
        <v>196</v>
      </c>
      <c r="AB171" s="128" t="s">
        <v>196</v>
      </c>
      <c r="AC171" s="128" t="s">
        <v>196</v>
      </c>
      <c r="AD171" s="128" t="s">
        <v>196</v>
      </c>
      <c r="AE171" s="128" t="s">
        <v>196</v>
      </c>
      <c r="AF171" s="128" t="s">
        <v>196</v>
      </c>
      <c r="AG171" s="128" t="s">
        <v>196</v>
      </c>
      <c r="AH171" s="128" t="s">
        <v>196</v>
      </c>
      <c r="AI171" s="128" t="s">
        <v>196</v>
      </c>
      <c r="AJ171" s="128" t="s">
        <v>196</v>
      </c>
      <c r="AK171" s="128" t="s">
        <v>196</v>
      </c>
      <c r="AL171" s="128" t="s">
        <v>196</v>
      </c>
      <c r="AM171" s="128" t="s">
        <v>196</v>
      </c>
      <c r="AN171" s="128" t="s">
        <v>196</v>
      </c>
      <c r="AO171" s="128" t="s">
        <v>196</v>
      </c>
    </row>
    <row r="172" spans="1:41" x14ac:dyDescent="0.2">
      <c r="A172" s="138" t="str">
        <f t="shared" si="3"/>
        <v>Sample 37A</v>
      </c>
      <c r="B172" s="128" t="s">
        <v>196</v>
      </c>
      <c r="C172" s="128" t="s">
        <v>196</v>
      </c>
      <c r="D172" s="128" t="s">
        <v>196</v>
      </c>
      <c r="E172" s="128" t="s">
        <v>196</v>
      </c>
      <c r="F172" s="128" t="s">
        <v>196</v>
      </c>
      <c r="G172" s="128" t="s">
        <v>196</v>
      </c>
      <c r="H172" s="128" t="s">
        <v>196</v>
      </c>
      <c r="I172" s="128" t="s">
        <v>196</v>
      </c>
      <c r="J172" s="128" t="s">
        <v>196</v>
      </c>
      <c r="K172" s="128" t="s">
        <v>196</v>
      </c>
      <c r="L172" s="128" t="s">
        <v>196</v>
      </c>
      <c r="M172" s="128" t="s">
        <v>196</v>
      </c>
      <c r="N172" s="128" t="s">
        <v>196</v>
      </c>
      <c r="O172" s="128" t="s">
        <v>196</v>
      </c>
      <c r="P172" s="128" t="s">
        <v>196</v>
      </c>
      <c r="Q172" s="128" t="s">
        <v>196</v>
      </c>
      <c r="R172" s="128" t="s">
        <v>196</v>
      </c>
      <c r="S172" s="128" t="s">
        <v>196</v>
      </c>
      <c r="T172" s="128" t="s">
        <v>196</v>
      </c>
      <c r="U172" s="128" t="s">
        <v>196</v>
      </c>
      <c r="V172" s="128" t="s">
        <v>196</v>
      </c>
      <c r="W172" s="128" t="s">
        <v>196</v>
      </c>
      <c r="X172" s="128" t="s">
        <v>196</v>
      </c>
      <c r="Y172" s="128" t="s">
        <v>196</v>
      </c>
      <c r="Z172" s="128" t="s">
        <v>196</v>
      </c>
      <c r="AA172" s="128" t="s">
        <v>196</v>
      </c>
      <c r="AB172" s="128" t="s">
        <v>196</v>
      </c>
      <c r="AC172" s="128" t="s">
        <v>196</v>
      </c>
      <c r="AD172" s="128" t="s">
        <v>196</v>
      </c>
      <c r="AE172" s="128" t="s">
        <v>196</v>
      </c>
      <c r="AF172" s="128" t="s">
        <v>196</v>
      </c>
      <c r="AG172" s="128" t="s">
        <v>196</v>
      </c>
      <c r="AH172" s="128" t="s">
        <v>196</v>
      </c>
      <c r="AI172" s="128" t="s">
        <v>196</v>
      </c>
      <c r="AJ172" s="128" t="s">
        <v>196</v>
      </c>
      <c r="AK172" s="128" t="s">
        <v>196</v>
      </c>
      <c r="AL172" s="128" t="s">
        <v>196</v>
      </c>
      <c r="AM172" s="128" t="s">
        <v>196</v>
      </c>
      <c r="AN172" s="128" t="s">
        <v>196</v>
      </c>
      <c r="AO172" s="128" t="s">
        <v>196</v>
      </c>
    </row>
    <row r="173" spans="1:41" x14ac:dyDescent="0.2">
      <c r="A173" s="138" t="str">
        <f t="shared" si="3"/>
        <v>Sample 37B</v>
      </c>
      <c r="B173" s="128" t="s">
        <v>196</v>
      </c>
      <c r="C173" s="128" t="s">
        <v>196</v>
      </c>
      <c r="D173" s="128" t="s">
        <v>196</v>
      </c>
      <c r="E173" s="128" t="s">
        <v>196</v>
      </c>
      <c r="F173" s="128" t="s">
        <v>196</v>
      </c>
      <c r="G173" s="128" t="s">
        <v>196</v>
      </c>
      <c r="H173" s="128" t="s">
        <v>196</v>
      </c>
      <c r="I173" s="128" t="s">
        <v>196</v>
      </c>
      <c r="J173" s="128" t="s">
        <v>196</v>
      </c>
      <c r="K173" s="128" t="s">
        <v>196</v>
      </c>
      <c r="L173" s="128" t="s">
        <v>196</v>
      </c>
      <c r="M173" s="128" t="s">
        <v>196</v>
      </c>
      <c r="N173" s="128" t="s">
        <v>196</v>
      </c>
      <c r="O173" s="128" t="s">
        <v>196</v>
      </c>
      <c r="P173" s="128" t="s">
        <v>196</v>
      </c>
      <c r="Q173" s="128" t="s">
        <v>196</v>
      </c>
      <c r="R173" s="128" t="s">
        <v>196</v>
      </c>
      <c r="S173" s="128" t="s">
        <v>196</v>
      </c>
      <c r="T173" s="128" t="s">
        <v>196</v>
      </c>
      <c r="U173" s="128" t="s">
        <v>196</v>
      </c>
      <c r="V173" s="128" t="s">
        <v>196</v>
      </c>
      <c r="W173" s="128" t="s">
        <v>196</v>
      </c>
      <c r="X173" s="128" t="s">
        <v>196</v>
      </c>
      <c r="Y173" s="128" t="s">
        <v>196</v>
      </c>
      <c r="Z173" s="128" t="s">
        <v>196</v>
      </c>
      <c r="AA173" s="128" t="s">
        <v>196</v>
      </c>
      <c r="AB173" s="128" t="s">
        <v>196</v>
      </c>
      <c r="AC173" s="128" t="s">
        <v>196</v>
      </c>
      <c r="AD173" s="128" t="s">
        <v>196</v>
      </c>
      <c r="AE173" s="128" t="s">
        <v>196</v>
      </c>
      <c r="AF173" s="128" t="s">
        <v>196</v>
      </c>
      <c r="AG173" s="128" t="s">
        <v>196</v>
      </c>
      <c r="AH173" s="128" t="s">
        <v>196</v>
      </c>
      <c r="AI173" s="128" t="s">
        <v>196</v>
      </c>
      <c r="AJ173" s="128" t="s">
        <v>196</v>
      </c>
      <c r="AK173" s="128" t="s">
        <v>196</v>
      </c>
      <c r="AL173" s="128" t="s">
        <v>196</v>
      </c>
      <c r="AM173" s="128" t="s">
        <v>196</v>
      </c>
      <c r="AN173" s="128" t="s">
        <v>196</v>
      </c>
      <c r="AO173" s="128" t="s">
        <v>196</v>
      </c>
    </row>
    <row r="174" spans="1:41" x14ac:dyDescent="0.2">
      <c r="A174" s="138" t="str">
        <f t="shared" si="3"/>
        <v>Sample 38A</v>
      </c>
      <c r="B174" s="128" t="s">
        <v>196</v>
      </c>
      <c r="C174" s="128" t="s">
        <v>196</v>
      </c>
      <c r="D174" s="128" t="s">
        <v>196</v>
      </c>
      <c r="E174" s="128" t="s">
        <v>196</v>
      </c>
      <c r="F174" s="128" t="s">
        <v>196</v>
      </c>
      <c r="G174" s="128" t="s">
        <v>196</v>
      </c>
      <c r="H174" s="128" t="s">
        <v>196</v>
      </c>
      <c r="I174" s="128" t="s">
        <v>196</v>
      </c>
      <c r="J174" s="128" t="s">
        <v>196</v>
      </c>
      <c r="K174" s="128" t="s">
        <v>196</v>
      </c>
      <c r="L174" s="128" t="s">
        <v>196</v>
      </c>
      <c r="M174" s="128" t="s">
        <v>196</v>
      </c>
      <c r="N174" s="128" t="s">
        <v>196</v>
      </c>
      <c r="O174" s="128" t="s">
        <v>196</v>
      </c>
      <c r="P174" s="128" t="s">
        <v>196</v>
      </c>
      <c r="Q174" s="128" t="s">
        <v>196</v>
      </c>
      <c r="R174" s="128" t="s">
        <v>196</v>
      </c>
      <c r="S174" s="128" t="s">
        <v>196</v>
      </c>
      <c r="T174" s="128" t="s">
        <v>196</v>
      </c>
      <c r="U174" s="128" t="s">
        <v>196</v>
      </c>
      <c r="V174" s="128" t="s">
        <v>196</v>
      </c>
      <c r="W174" s="128" t="s">
        <v>196</v>
      </c>
      <c r="X174" s="128" t="s">
        <v>196</v>
      </c>
      <c r="Y174" s="128" t="s">
        <v>196</v>
      </c>
      <c r="Z174" s="128" t="s">
        <v>196</v>
      </c>
      <c r="AA174" s="128" t="s">
        <v>196</v>
      </c>
      <c r="AB174" s="128" t="s">
        <v>196</v>
      </c>
      <c r="AC174" s="128" t="s">
        <v>196</v>
      </c>
      <c r="AD174" s="128" t="s">
        <v>196</v>
      </c>
      <c r="AE174" s="128" t="s">
        <v>196</v>
      </c>
      <c r="AF174" s="128" t="s">
        <v>196</v>
      </c>
      <c r="AG174" s="128" t="s">
        <v>196</v>
      </c>
      <c r="AH174" s="128" t="s">
        <v>196</v>
      </c>
      <c r="AI174" s="128" t="s">
        <v>196</v>
      </c>
      <c r="AJ174" s="128" t="s">
        <v>196</v>
      </c>
      <c r="AK174" s="128" t="s">
        <v>196</v>
      </c>
      <c r="AL174" s="128" t="s">
        <v>196</v>
      </c>
      <c r="AM174" s="128" t="s">
        <v>196</v>
      </c>
      <c r="AN174" s="128" t="s">
        <v>196</v>
      </c>
      <c r="AO174" s="128" t="s">
        <v>196</v>
      </c>
    </row>
    <row r="175" spans="1:41" x14ac:dyDescent="0.2">
      <c r="A175" s="138" t="str">
        <f t="shared" si="3"/>
        <v>Sample 38B</v>
      </c>
      <c r="B175" s="128" t="s">
        <v>196</v>
      </c>
      <c r="C175" s="128" t="s">
        <v>196</v>
      </c>
      <c r="D175" s="128" t="s">
        <v>196</v>
      </c>
      <c r="E175" s="128" t="s">
        <v>196</v>
      </c>
      <c r="F175" s="128" t="s">
        <v>196</v>
      </c>
      <c r="G175" s="128" t="s">
        <v>196</v>
      </c>
      <c r="H175" s="128" t="s">
        <v>196</v>
      </c>
      <c r="I175" s="128" t="s">
        <v>196</v>
      </c>
      <c r="J175" s="128" t="s">
        <v>196</v>
      </c>
      <c r="K175" s="128" t="s">
        <v>196</v>
      </c>
      <c r="L175" s="128" t="s">
        <v>196</v>
      </c>
      <c r="M175" s="128" t="s">
        <v>196</v>
      </c>
      <c r="N175" s="128" t="s">
        <v>196</v>
      </c>
      <c r="O175" s="128" t="s">
        <v>196</v>
      </c>
      <c r="P175" s="128" t="s">
        <v>196</v>
      </c>
      <c r="Q175" s="128" t="s">
        <v>196</v>
      </c>
      <c r="R175" s="128" t="s">
        <v>196</v>
      </c>
      <c r="S175" s="128" t="s">
        <v>196</v>
      </c>
      <c r="T175" s="128" t="s">
        <v>196</v>
      </c>
      <c r="U175" s="128" t="s">
        <v>196</v>
      </c>
      <c r="V175" s="128" t="s">
        <v>196</v>
      </c>
      <c r="W175" s="128" t="s">
        <v>196</v>
      </c>
      <c r="X175" s="128" t="s">
        <v>196</v>
      </c>
      <c r="Y175" s="128" t="s">
        <v>196</v>
      </c>
      <c r="Z175" s="128" t="s">
        <v>196</v>
      </c>
      <c r="AA175" s="128" t="s">
        <v>196</v>
      </c>
      <c r="AB175" s="128" t="s">
        <v>196</v>
      </c>
      <c r="AC175" s="128" t="s">
        <v>196</v>
      </c>
      <c r="AD175" s="128" t="s">
        <v>196</v>
      </c>
      <c r="AE175" s="128" t="s">
        <v>196</v>
      </c>
      <c r="AF175" s="128" t="s">
        <v>196</v>
      </c>
      <c r="AG175" s="128" t="s">
        <v>196</v>
      </c>
      <c r="AH175" s="128" t="s">
        <v>196</v>
      </c>
      <c r="AI175" s="128" t="s">
        <v>196</v>
      </c>
      <c r="AJ175" s="128" t="s">
        <v>196</v>
      </c>
      <c r="AK175" s="128" t="s">
        <v>196</v>
      </c>
      <c r="AL175" s="128" t="s">
        <v>196</v>
      </c>
      <c r="AM175" s="128" t="s">
        <v>196</v>
      </c>
      <c r="AN175" s="128" t="s">
        <v>196</v>
      </c>
      <c r="AO175" s="128" t="s">
        <v>196</v>
      </c>
    </row>
    <row r="176" spans="1:41" x14ac:dyDescent="0.2">
      <c r="A176" s="138" t="str">
        <f t="shared" si="3"/>
        <v>Sample 39A</v>
      </c>
      <c r="B176" s="128" t="s">
        <v>196</v>
      </c>
      <c r="C176" s="128" t="s">
        <v>196</v>
      </c>
      <c r="D176" s="128" t="s">
        <v>196</v>
      </c>
      <c r="E176" s="128" t="s">
        <v>196</v>
      </c>
      <c r="F176" s="128" t="s">
        <v>196</v>
      </c>
      <c r="G176" s="128" t="s">
        <v>196</v>
      </c>
      <c r="H176" s="128" t="s">
        <v>196</v>
      </c>
      <c r="I176" s="128" t="s">
        <v>196</v>
      </c>
      <c r="J176" s="128" t="s">
        <v>196</v>
      </c>
      <c r="K176" s="128" t="s">
        <v>196</v>
      </c>
      <c r="L176" s="128" t="s">
        <v>196</v>
      </c>
      <c r="M176" s="128" t="s">
        <v>196</v>
      </c>
      <c r="N176" s="128" t="s">
        <v>196</v>
      </c>
      <c r="O176" s="128" t="s">
        <v>196</v>
      </c>
      <c r="P176" s="128" t="s">
        <v>196</v>
      </c>
      <c r="Q176" s="128" t="s">
        <v>196</v>
      </c>
      <c r="R176" s="128" t="s">
        <v>196</v>
      </c>
      <c r="S176" s="128" t="s">
        <v>196</v>
      </c>
      <c r="T176" s="128" t="s">
        <v>196</v>
      </c>
      <c r="U176" s="128" t="s">
        <v>196</v>
      </c>
      <c r="V176" s="128" t="s">
        <v>196</v>
      </c>
      <c r="W176" s="128" t="s">
        <v>196</v>
      </c>
      <c r="X176" s="128" t="s">
        <v>196</v>
      </c>
      <c r="Y176" s="128" t="s">
        <v>196</v>
      </c>
      <c r="Z176" s="128" t="s">
        <v>196</v>
      </c>
      <c r="AA176" s="128" t="s">
        <v>196</v>
      </c>
      <c r="AB176" s="128" t="s">
        <v>196</v>
      </c>
      <c r="AC176" s="128" t="s">
        <v>196</v>
      </c>
      <c r="AD176" s="128" t="s">
        <v>196</v>
      </c>
      <c r="AE176" s="128" t="s">
        <v>196</v>
      </c>
      <c r="AF176" s="128" t="s">
        <v>196</v>
      </c>
      <c r="AG176" s="128" t="s">
        <v>196</v>
      </c>
      <c r="AH176" s="128" t="s">
        <v>196</v>
      </c>
      <c r="AI176" s="128" t="s">
        <v>196</v>
      </c>
      <c r="AJ176" s="128" t="s">
        <v>196</v>
      </c>
      <c r="AK176" s="128" t="s">
        <v>196</v>
      </c>
      <c r="AL176" s="128" t="s">
        <v>196</v>
      </c>
      <c r="AM176" s="128" t="s">
        <v>196</v>
      </c>
      <c r="AN176" s="128" t="s">
        <v>196</v>
      </c>
      <c r="AO176" s="128" t="s">
        <v>196</v>
      </c>
    </row>
    <row r="177" spans="1:41" x14ac:dyDescent="0.2">
      <c r="A177" s="138" t="str">
        <f t="shared" si="3"/>
        <v>Sample 39B</v>
      </c>
      <c r="B177" s="128" t="s">
        <v>196</v>
      </c>
      <c r="C177" s="128" t="s">
        <v>196</v>
      </c>
      <c r="D177" s="128" t="s">
        <v>196</v>
      </c>
      <c r="E177" s="128" t="s">
        <v>196</v>
      </c>
      <c r="F177" s="128" t="s">
        <v>196</v>
      </c>
      <c r="G177" s="128" t="s">
        <v>196</v>
      </c>
      <c r="H177" s="128" t="s">
        <v>196</v>
      </c>
      <c r="I177" s="128" t="s">
        <v>196</v>
      </c>
      <c r="J177" s="128" t="s">
        <v>196</v>
      </c>
      <c r="K177" s="128" t="s">
        <v>196</v>
      </c>
      <c r="L177" s="128" t="s">
        <v>196</v>
      </c>
      <c r="M177" s="128" t="s">
        <v>196</v>
      </c>
      <c r="N177" s="128" t="s">
        <v>196</v>
      </c>
      <c r="O177" s="128" t="s">
        <v>196</v>
      </c>
      <c r="P177" s="128" t="s">
        <v>196</v>
      </c>
      <c r="Q177" s="128" t="s">
        <v>196</v>
      </c>
      <c r="R177" s="128" t="s">
        <v>196</v>
      </c>
      <c r="S177" s="128" t="s">
        <v>196</v>
      </c>
      <c r="T177" s="128" t="s">
        <v>196</v>
      </c>
      <c r="U177" s="128" t="s">
        <v>196</v>
      </c>
      <c r="V177" s="128" t="s">
        <v>196</v>
      </c>
      <c r="W177" s="128" t="s">
        <v>196</v>
      </c>
      <c r="X177" s="128" t="s">
        <v>196</v>
      </c>
      <c r="Y177" s="128" t="s">
        <v>196</v>
      </c>
      <c r="Z177" s="128" t="s">
        <v>196</v>
      </c>
      <c r="AA177" s="128" t="s">
        <v>196</v>
      </c>
      <c r="AB177" s="128" t="s">
        <v>196</v>
      </c>
      <c r="AC177" s="128" t="s">
        <v>196</v>
      </c>
      <c r="AD177" s="128" t="s">
        <v>196</v>
      </c>
      <c r="AE177" s="128" t="s">
        <v>196</v>
      </c>
      <c r="AF177" s="128" t="s">
        <v>196</v>
      </c>
      <c r="AG177" s="128" t="s">
        <v>196</v>
      </c>
      <c r="AH177" s="128" t="s">
        <v>196</v>
      </c>
      <c r="AI177" s="128" t="s">
        <v>196</v>
      </c>
      <c r="AJ177" s="128" t="s">
        <v>196</v>
      </c>
      <c r="AK177" s="128" t="s">
        <v>196</v>
      </c>
      <c r="AL177" s="128" t="s">
        <v>196</v>
      </c>
      <c r="AM177" s="128" t="s">
        <v>196</v>
      </c>
      <c r="AN177" s="128" t="s">
        <v>196</v>
      </c>
      <c r="AO177" s="128" t="s">
        <v>196</v>
      </c>
    </row>
    <row r="178" spans="1:41" x14ac:dyDescent="0.2">
      <c r="A178" s="138" t="str">
        <f t="shared" si="3"/>
        <v>Sample 40A</v>
      </c>
      <c r="B178" s="128" t="s">
        <v>196</v>
      </c>
      <c r="C178" s="128" t="s">
        <v>196</v>
      </c>
      <c r="D178" s="128" t="s">
        <v>196</v>
      </c>
      <c r="E178" s="128" t="s">
        <v>196</v>
      </c>
      <c r="F178" s="128" t="s">
        <v>196</v>
      </c>
      <c r="G178" s="128" t="s">
        <v>196</v>
      </c>
      <c r="H178" s="128" t="s">
        <v>196</v>
      </c>
      <c r="I178" s="128" t="s">
        <v>196</v>
      </c>
      <c r="J178" s="128" t="s">
        <v>196</v>
      </c>
      <c r="K178" s="128" t="s">
        <v>196</v>
      </c>
      <c r="L178" s="128" t="s">
        <v>196</v>
      </c>
      <c r="M178" s="128" t="s">
        <v>196</v>
      </c>
      <c r="N178" s="128" t="s">
        <v>196</v>
      </c>
      <c r="O178" s="128" t="s">
        <v>196</v>
      </c>
      <c r="P178" s="128" t="s">
        <v>196</v>
      </c>
      <c r="Q178" s="128" t="s">
        <v>196</v>
      </c>
      <c r="R178" s="128" t="s">
        <v>196</v>
      </c>
      <c r="S178" s="128" t="s">
        <v>196</v>
      </c>
      <c r="T178" s="128" t="s">
        <v>196</v>
      </c>
      <c r="U178" s="128" t="s">
        <v>196</v>
      </c>
      <c r="V178" s="128" t="s">
        <v>196</v>
      </c>
      <c r="W178" s="128" t="s">
        <v>196</v>
      </c>
      <c r="X178" s="128" t="s">
        <v>196</v>
      </c>
      <c r="Y178" s="128" t="s">
        <v>196</v>
      </c>
      <c r="Z178" s="128" t="s">
        <v>196</v>
      </c>
      <c r="AA178" s="128" t="s">
        <v>196</v>
      </c>
      <c r="AB178" s="128" t="s">
        <v>196</v>
      </c>
      <c r="AC178" s="128" t="s">
        <v>196</v>
      </c>
      <c r="AD178" s="128" t="s">
        <v>196</v>
      </c>
      <c r="AE178" s="128" t="s">
        <v>196</v>
      </c>
      <c r="AF178" s="128" t="s">
        <v>196</v>
      </c>
      <c r="AG178" s="128" t="s">
        <v>196</v>
      </c>
      <c r="AH178" s="128" t="s">
        <v>196</v>
      </c>
      <c r="AI178" s="128" t="s">
        <v>196</v>
      </c>
      <c r="AJ178" s="128" t="s">
        <v>196</v>
      </c>
      <c r="AK178" s="128" t="s">
        <v>196</v>
      </c>
      <c r="AL178" s="128" t="s">
        <v>196</v>
      </c>
      <c r="AM178" s="128" t="s">
        <v>196</v>
      </c>
      <c r="AN178" s="128" t="s">
        <v>196</v>
      </c>
      <c r="AO178" s="128" t="s">
        <v>196</v>
      </c>
    </row>
    <row r="179" spans="1:41" x14ac:dyDescent="0.2">
      <c r="A179" s="138" t="str">
        <f t="shared" si="3"/>
        <v>Sample 40B</v>
      </c>
      <c r="B179" s="128" t="s">
        <v>196</v>
      </c>
      <c r="C179" s="128" t="s">
        <v>196</v>
      </c>
      <c r="D179" s="128" t="s">
        <v>196</v>
      </c>
      <c r="E179" s="128" t="s">
        <v>196</v>
      </c>
      <c r="F179" s="128" t="s">
        <v>196</v>
      </c>
      <c r="G179" s="128" t="s">
        <v>196</v>
      </c>
      <c r="H179" s="128" t="s">
        <v>196</v>
      </c>
      <c r="I179" s="128" t="s">
        <v>196</v>
      </c>
      <c r="J179" s="128" t="s">
        <v>196</v>
      </c>
      <c r="K179" s="128" t="s">
        <v>196</v>
      </c>
      <c r="L179" s="128" t="s">
        <v>196</v>
      </c>
      <c r="M179" s="128" t="s">
        <v>196</v>
      </c>
      <c r="N179" s="128" t="s">
        <v>196</v>
      </c>
      <c r="O179" s="128" t="s">
        <v>196</v>
      </c>
      <c r="P179" s="128" t="s">
        <v>196</v>
      </c>
      <c r="Q179" s="128" t="s">
        <v>196</v>
      </c>
      <c r="R179" s="128" t="s">
        <v>196</v>
      </c>
      <c r="S179" s="128" t="s">
        <v>196</v>
      </c>
      <c r="T179" s="128" t="s">
        <v>196</v>
      </c>
      <c r="U179" s="128" t="s">
        <v>196</v>
      </c>
      <c r="V179" s="128" t="s">
        <v>196</v>
      </c>
      <c r="W179" s="128" t="s">
        <v>196</v>
      </c>
      <c r="X179" s="128" t="s">
        <v>196</v>
      </c>
      <c r="Y179" s="128" t="s">
        <v>196</v>
      </c>
      <c r="Z179" s="128" t="s">
        <v>196</v>
      </c>
      <c r="AA179" s="128" t="s">
        <v>196</v>
      </c>
      <c r="AB179" s="128" t="s">
        <v>196</v>
      </c>
      <c r="AC179" s="128" t="s">
        <v>196</v>
      </c>
      <c r="AD179" s="128" t="s">
        <v>196</v>
      </c>
      <c r="AE179" s="128" t="s">
        <v>196</v>
      </c>
      <c r="AF179" s="128" t="s">
        <v>196</v>
      </c>
      <c r="AG179" s="128" t="s">
        <v>196</v>
      </c>
      <c r="AH179" s="128" t="s">
        <v>196</v>
      </c>
      <c r="AI179" s="128" t="s">
        <v>196</v>
      </c>
      <c r="AJ179" s="128" t="s">
        <v>196</v>
      </c>
      <c r="AK179" s="128" t="s">
        <v>196</v>
      </c>
      <c r="AL179" s="128" t="s">
        <v>196</v>
      </c>
      <c r="AM179" s="128" t="s">
        <v>196</v>
      </c>
      <c r="AN179" s="128" t="s">
        <v>196</v>
      </c>
      <c r="AO179" s="128" t="s">
        <v>196</v>
      </c>
    </row>
    <row r="185" spans="1:41" ht="18.75" thickBot="1" x14ac:dyDescent="0.3">
      <c r="A185" s="142" t="s">
        <v>241</v>
      </c>
    </row>
    <row r="186" spans="1:41" x14ac:dyDescent="0.2">
      <c r="A186" s="127"/>
      <c r="B186" s="41" t="str">
        <f>B3</f>
        <v>Target01</v>
      </c>
      <c r="C186" s="41" t="str">
        <f>C3</f>
        <v>Target02</v>
      </c>
      <c r="D186" s="41" t="str">
        <f t="shared" ref="D186:Z186" si="4">D3</f>
        <v>Target03</v>
      </c>
      <c r="E186" s="41" t="str">
        <f t="shared" si="4"/>
        <v>Target04</v>
      </c>
      <c r="F186" s="41" t="str">
        <f t="shared" si="4"/>
        <v>Target05</v>
      </c>
      <c r="G186" s="41" t="str">
        <f t="shared" si="4"/>
        <v>Target06</v>
      </c>
      <c r="H186" s="41" t="str">
        <f t="shared" si="4"/>
        <v>Target07</v>
      </c>
      <c r="I186" s="41" t="str">
        <f t="shared" si="4"/>
        <v>Target08</v>
      </c>
      <c r="J186" s="41" t="str">
        <f t="shared" si="4"/>
        <v>Target09</v>
      </c>
      <c r="K186" s="41" t="str">
        <f t="shared" si="4"/>
        <v>Target10</v>
      </c>
      <c r="L186" s="41" t="str">
        <f t="shared" si="4"/>
        <v>Target11</v>
      </c>
      <c r="M186" s="41" t="str">
        <f t="shared" si="4"/>
        <v>Target12</v>
      </c>
      <c r="N186" s="41" t="str">
        <f t="shared" si="4"/>
        <v>Target13</v>
      </c>
      <c r="O186" s="41" t="str">
        <f t="shared" si="4"/>
        <v>Target14</v>
      </c>
      <c r="P186" s="41" t="str">
        <f t="shared" si="4"/>
        <v>Target15</v>
      </c>
      <c r="Q186" s="41" t="str">
        <f t="shared" si="4"/>
        <v>Target16</v>
      </c>
      <c r="R186" s="41" t="str">
        <f t="shared" si="4"/>
        <v>Target17</v>
      </c>
      <c r="S186" s="41" t="str">
        <f t="shared" si="4"/>
        <v>Target18</v>
      </c>
      <c r="T186" s="41" t="str">
        <f t="shared" si="4"/>
        <v>Target19</v>
      </c>
      <c r="U186" s="41" t="str">
        <f t="shared" si="4"/>
        <v>Target20</v>
      </c>
      <c r="V186" s="41" t="str">
        <f t="shared" si="4"/>
        <v>Target21</v>
      </c>
      <c r="W186" s="41" t="str">
        <f t="shared" si="4"/>
        <v>Target22</v>
      </c>
      <c r="X186" s="41" t="str">
        <f t="shared" si="4"/>
        <v>Target23</v>
      </c>
      <c r="Y186" s="41" t="str">
        <f t="shared" si="4"/>
        <v>Target24</v>
      </c>
      <c r="Z186" s="41" t="str">
        <f t="shared" si="4"/>
        <v>Target25</v>
      </c>
      <c r="AA186" s="41" t="str">
        <f t="shared" ref="AA186:AO186" si="5">AA3</f>
        <v>Target26</v>
      </c>
      <c r="AB186" s="41" t="str">
        <f t="shared" si="5"/>
        <v>Target27</v>
      </c>
      <c r="AC186" s="41" t="str">
        <f t="shared" si="5"/>
        <v>Target28</v>
      </c>
      <c r="AD186" s="41" t="str">
        <f t="shared" si="5"/>
        <v>Target29</v>
      </c>
      <c r="AE186" s="41" t="str">
        <f t="shared" si="5"/>
        <v>Target30</v>
      </c>
      <c r="AF186" s="41" t="str">
        <f t="shared" si="5"/>
        <v>Target31</v>
      </c>
      <c r="AG186" s="41" t="str">
        <f t="shared" si="5"/>
        <v>Target32</v>
      </c>
      <c r="AH186" s="41" t="str">
        <f t="shared" si="5"/>
        <v>Target33</v>
      </c>
      <c r="AI186" s="41" t="str">
        <f t="shared" si="5"/>
        <v>Target34</v>
      </c>
      <c r="AJ186" s="41" t="str">
        <f t="shared" si="5"/>
        <v>Target35</v>
      </c>
      <c r="AK186" s="41" t="str">
        <f t="shared" si="5"/>
        <v>Target36</v>
      </c>
      <c r="AL186" s="41" t="str">
        <f t="shared" si="5"/>
        <v>Target37</v>
      </c>
      <c r="AM186" s="41" t="str">
        <f t="shared" si="5"/>
        <v>Target38</v>
      </c>
      <c r="AN186" s="41" t="str">
        <f t="shared" si="5"/>
        <v>Target39</v>
      </c>
      <c r="AO186" s="41" t="str">
        <f t="shared" si="5"/>
        <v>Target40</v>
      </c>
    </row>
    <row r="187" spans="1:41" x14ac:dyDescent="0.2">
      <c r="A187" s="74" t="s">
        <v>172</v>
      </c>
      <c r="B187" s="130" t="s">
        <v>196</v>
      </c>
      <c r="C187" s="130" t="s">
        <v>196</v>
      </c>
      <c r="D187" s="130" t="s">
        <v>196</v>
      </c>
      <c r="E187" s="130" t="s">
        <v>196</v>
      </c>
      <c r="F187" s="130" t="s">
        <v>196</v>
      </c>
      <c r="G187" s="131" t="s">
        <v>196</v>
      </c>
      <c r="H187" s="130" t="s">
        <v>196</v>
      </c>
      <c r="I187" s="130" t="s">
        <v>196</v>
      </c>
      <c r="J187" s="130" t="s">
        <v>196</v>
      </c>
      <c r="K187" s="130" t="s">
        <v>196</v>
      </c>
      <c r="L187" s="130" t="s">
        <v>196</v>
      </c>
      <c r="M187" s="130" t="s">
        <v>196</v>
      </c>
      <c r="N187" s="130" t="s">
        <v>196</v>
      </c>
      <c r="O187" s="132" t="s">
        <v>196</v>
      </c>
      <c r="P187" s="132" t="s">
        <v>196</v>
      </c>
      <c r="Q187" s="132" t="s">
        <v>196</v>
      </c>
      <c r="R187" s="132" t="s">
        <v>196</v>
      </c>
      <c r="S187" s="132" t="s">
        <v>196</v>
      </c>
      <c r="T187" s="132" t="s">
        <v>196</v>
      </c>
      <c r="U187" s="132" t="s">
        <v>196</v>
      </c>
      <c r="V187" s="132" t="s">
        <v>196</v>
      </c>
      <c r="W187" s="132" t="s">
        <v>196</v>
      </c>
      <c r="X187" s="132" t="s">
        <v>196</v>
      </c>
      <c r="Y187" s="132" t="s">
        <v>196</v>
      </c>
      <c r="Z187" s="132" t="s">
        <v>196</v>
      </c>
      <c r="AA187" s="132" t="s">
        <v>196</v>
      </c>
      <c r="AB187" s="132" t="s">
        <v>196</v>
      </c>
      <c r="AC187" s="132" t="s">
        <v>196</v>
      </c>
      <c r="AD187" s="132" t="s">
        <v>196</v>
      </c>
      <c r="AE187" s="132" t="s">
        <v>196</v>
      </c>
      <c r="AF187" s="132" t="s">
        <v>196</v>
      </c>
      <c r="AG187" s="132" t="s">
        <v>196</v>
      </c>
      <c r="AH187" s="132" t="s">
        <v>196</v>
      </c>
      <c r="AI187" s="132" t="s">
        <v>196</v>
      </c>
      <c r="AJ187" s="132" t="s">
        <v>196</v>
      </c>
      <c r="AK187" s="132" t="s">
        <v>196</v>
      </c>
      <c r="AL187" s="132" t="s">
        <v>196</v>
      </c>
      <c r="AM187" s="132" t="s">
        <v>196</v>
      </c>
      <c r="AN187" s="132" t="s">
        <v>196</v>
      </c>
      <c r="AO187" s="132" t="s">
        <v>196</v>
      </c>
    </row>
    <row r="188" spans="1:41" x14ac:dyDescent="0.2">
      <c r="A188" s="74" t="s">
        <v>173</v>
      </c>
      <c r="B188" s="130" t="s">
        <v>196</v>
      </c>
      <c r="C188" s="130" t="s">
        <v>196</v>
      </c>
      <c r="D188" s="130" t="s">
        <v>196</v>
      </c>
      <c r="E188" s="130" t="s">
        <v>196</v>
      </c>
      <c r="F188" s="130" t="s">
        <v>196</v>
      </c>
      <c r="G188" s="131" t="s">
        <v>196</v>
      </c>
      <c r="H188" s="130" t="s">
        <v>196</v>
      </c>
      <c r="I188" s="130" t="s">
        <v>196</v>
      </c>
      <c r="J188" s="130" t="s">
        <v>196</v>
      </c>
      <c r="K188" s="130" t="s">
        <v>196</v>
      </c>
      <c r="L188" s="130" t="s">
        <v>196</v>
      </c>
      <c r="M188" s="130" t="s">
        <v>196</v>
      </c>
      <c r="N188" s="130" t="s">
        <v>196</v>
      </c>
      <c r="O188" s="132" t="s">
        <v>196</v>
      </c>
      <c r="P188" s="132" t="s">
        <v>196</v>
      </c>
      <c r="Q188" s="132" t="s">
        <v>196</v>
      </c>
      <c r="R188" s="132" t="s">
        <v>196</v>
      </c>
      <c r="S188" s="132" t="s">
        <v>196</v>
      </c>
      <c r="T188" s="132" t="s">
        <v>196</v>
      </c>
      <c r="U188" s="132" t="s">
        <v>196</v>
      </c>
      <c r="V188" s="132" t="s">
        <v>196</v>
      </c>
      <c r="W188" s="132" t="s">
        <v>196</v>
      </c>
      <c r="X188" s="132" t="s">
        <v>196</v>
      </c>
      <c r="Y188" s="132" t="s">
        <v>196</v>
      </c>
      <c r="Z188" s="132" t="s">
        <v>196</v>
      </c>
      <c r="AA188" s="132" t="s">
        <v>196</v>
      </c>
      <c r="AB188" s="132" t="s">
        <v>196</v>
      </c>
      <c r="AC188" s="132" t="s">
        <v>196</v>
      </c>
      <c r="AD188" s="132" t="s">
        <v>196</v>
      </c>
      <c r="AE188" s="132" t="s">
        <v>196</v>
      </c>
      <c r="AF188" s="132" t="s">
        <v>196</v>
      </c>
      <c r="AG188" s="132" t="s">
        <v>196</v>
      </c>
      <c r="AH188" s="132" t="s">
        <v>196</v>
      </c>
      <c r="AI188" s="132" t="s">
        <v>196</v>
      </c>
      <c r="AJ188" s="132" t="s">
        <v>196</v>
      </c>
      <c r="AK188" s="132" t="s">
        <v>196</v>
      </c>
      <c r="AL188" s="132" t="s">
        <v>196</v>
      </c>
      <c r="AM188" s="132" t="s">
        <v>196</v>
      </c>
      <c r="AN188" s="132" t="s">
        <v>196</v>
      </c>
      <c r="AO188" s="132" t="s">
        <v>196</v>
      </c>
    </row>
    <row r="189" spans="1:41" x14ac:dyDescent="0.2">
      <c r="A189" s="74" t="s">
        <v>174</v>
      </c>
      <c r="B189" s="130" t="s">
        <v>196</v>
      </c>
      <c r="C189" s="130" t="s">
        <v>196</v>
      </c>
      <c r="D189" s="130" t="s">
        <v>196</v>
      </c>
      <c r="E189" s="130" t="s">
        <v>196</v>
      </c>
      <c r="F189" s="130" t="s">
        <v>196</v>
      </c>
      <c r="G189" s="131" t="s">
        <v>196</v>
      </c>
      <c r="H189" s="130" t="s">
        <v>196</v>
      </c>
      <c r="I189" s="130" t="s">
        <v>196</v>
      </c>
      <c r="J189" s="130" t="s">
        <v>196</v>
      </c>
      <c r="K189" s="130" t="s">
        <v>196</v>
      </c>
      <c r="L189" s="130" t="s">
        <v>196</v>
      </c>
      <c r="M189" s="130" t="s">
        <v>196</v>
      </c>
      <c r="N189" s="130" t="s">
        <v>196</v>
      </c>
      <c r="O189" s="132" t="s">
        <v>196</v>
      </c>
      <c r="P189" s="132" t="s">
        <v>196</v>
      </c>
      <c r="Q189" s="132" t="s">
        <v>196</v>
      </c>
      <c r="R189" s="132" t="s">
        <v>196</v>
      </c>
      <c r="S189" s="132" t="s">
        <v>196</v>
      </c>
      <c r="T189" s="132" t="s">
        <v>196</v>
      </c>
      <c r="U189" s="132" t="s">
        <v>196</v>
      </c>
      <c r="V189" s="132" t="s">
        <v>196</v>
      </c>
      <c r="W189" s="132" t="s">
        <v>196</v>
      </c>
      <c r="X189" s="132" t="s">
        <v>196</v>
      </c>
      <c r="Y189" s="132" t="s">
        <v>196</v>
      </c>
      <c r="Z189" s="132" t="s">
        <v>196</v>
      </c>
      <c r="AA189" s="132" t="s">
        <v>196</v>
      </c>
      <c r="AB189" s="132" t="s">
        <v>196</v>
      </c>
      <c r="AC189" s="132" t="s">
        <v>196</v>
      </c>
      <c r="AD189" s="132" t="s">
        <v>196</v>
      </c>
      <c r="AE189" s="132" t="s">
        <v>196</v>
      </c>
      <c r="AF189" s="132" t="s">
        <v>196</v>
      </c>
      <c r="AG189" s="132" t="s">
        <v>196</v>
      </c>
      <c r="AH189" s="132" t="s">
        <v>196</v>
      </c>
      <c r="AI189" s="132" t="s">
        <v>196</v>
      </c>
      <c r="AJ189" s="132" t="s">
        <v>196</v>
      </c>
      <c r="AK189" s="132" t="s">
        <v>196</v>
      </c>
      <c r="AL189" s="132" t="s">
        <v>196</v>
      </c>
      <c r="AM189" s="132" t="s">
        <v>196</v>
      </c>
      <c r="AN189" s="132" t="s">
        <v>196</v>
      </c>
      <c r="AO189" s="132" t="s">
        <v>196</v>
      </c>
    </row>
    <row r="190" spans="1:41" x14ac:dyDescent="0.2">
      <c r="A190" s="74" t="s">
        <v>175</v>
      </c>
      <c r="B190" s="130" t="s">
        <v>196</v>
      </c>
      <c r="C190" s="130" t="s">
        <v>196</v>
      </c>
      <c r="D190" s="130" t="s">
        <v>196</v>
      </c>
      <c r="E190" s="130" t="s">
        <v>196</v>
      </c>
      <c r="F190" s="130" t="s">
        <v>196</v>
      </c>
      <c r="G190" s="130" t="s">
        <v>196</v>
      </c>
      <c r="H190" s="130" t="s">
        <v>196</v>
      </c>
      <c r="I190" s="130" t="s">
        <v>196</v>
      </c>
      <c r="J190" s="130" t="s">
        <v>196</v>
      </c>
      <c r="K190" s="130" t="s">
        <v>196</v>
      </c>
      <c r="L190" s="130" t="s">
        <v>196</v>
      </c>
      <c r="M190" s="130" t="s">
        <v>196</v>
      </c>
      <c r="N190" s="130" t="s">
        <v>196</v>
      </c>
      <c r="O190" s="132" t="s">
        <v>196</v>
      </c>
      <c r="P190" s="132" t="s">
        <v>196</v>
      </c>
      <c r="Q190" s="132" t="s">
        <v>196</v>
      </c>
      <c r="R190" s="132" t="s">
        <v>196</v>
      </c>
      <c r="S190" s="132" t="s">
        <v>196</v>
      </c>
      <c r="T190" s="132" t="s">
        <v>196</v>
      </c>
      <c r="U190" s="132" t="s">
        <v>196</v>
      </c>
      <c r="V190" s="132" t="s">
        <v>196</v>
      </c>
      <c r="W190" s="132" t="s">
        <v>196</v>
      </c>
      <c r="X190" s="132" t="s">
        <v>196</v>
      </c>
      <c r="Y190" s="132" t="s">
        <v>196</v>
      </c>
      <c r="Z190" s="132" t="s">
        <v>196</v>
      </c>
      <c r="AA190" s="132" t="s">
        <v>196</v>
      </c>
      <c r="AB190" s="132" t="s">
        <v>196</v>
      </c>
      <c r="AC190" s="132" t="s">
        <v>196</v>
      </c>
      <c r="AD190" s="132" t="s">
        <v>196</v>
      </c>
      <c r="AE190" s="132" t="s">
        <v>196</v>
      </c>
      <c r="AF190" s="132" t="s">
        <v>196</v>
      </c>
      <c r="AG190" s="132" t="s">
        <v>196</v>
      </c>
      <c r="AH190" s="132" t="s">
        <v>196</v>
      </c>
      <c r="AI190" s="132" t="s">
        <v>196</v>
      </c>
      <c r="AJ190" s="132" t="s">
        <v>196</v>
      </c>
      <c r="AK190" s="132" t="s">
        <v>196</v>
      </c>
      <c r="AL190" s="132" t="s">
        <v>196</v>
      </c>
      <c r="AM190" s="132" t="s">
        <v>196</v>
      </c>
      <c r="AN190" s="132" t="s">
        <v>196</v>
      </c>
      <c r="AO190" s="132" t="s">
        <v>196</v>
      </c>
    </row>
    <row r="191" spans="1:41" x14ac:dyDescent="0.2">
      <c r="A191" s="74" t="s">
        <v>176</v>
      </c>
      <c r="B191" s="130" t="s">
        <v>196</v>
      </c>
      <c r="C191" s="130" t="s">
        <v>196</v>
      </c>
      <c r="D191" s="130" t="s">
        <v>196</v>
      </c>
      <c r="E191" s="130" t="s">
        <v>196</v>
      </c>
      <c r="F191" s="130" t="s">
        <v>196</v>
      </c>
      <c r="G191" s="130" t="s">
        <v>196</v>
      </c>
      <c r="H191" s="130" t="s">
        <v>196</v>
      </c>
      <c r="I191" s="130" t="s">
        <v>196</v>
      </c>
      <c r="J191" s="130" t="s">
        <v>196</v>
      </c>
      <c r="K191" s="130" t="s">
        <v>196</v>
      </c>
      <c r="L191" s="130" t="s">
        <v>196</v>
      </c>
      <c r="M191" s="130" t="s">
        <v>196</v>
      </c>
      <c r="N191" s="130" t="s">
        <v>196</v>
      </c>
      <c r="O191" s="132" t="s">
        <v>196</v>
      </c>
      <c r="P191" s="132" t="s">
        <v>196</v>
      </c>
      <c r="Q191" s="132" t="s">
        <v>196</v>
      </c>
      <c r="R191" s="132" t="s">
        <v>196</v>
      </c>
      <c r="S191" s="132" t="s">
        <v>196</v>
      </c>
      <c r="T191" s="132" t="s">
        <v>196</v>
      </c>
      <c r="U191" s="132" t="s">
        <v>196</v>
      </c>
      <c r="V191" s="132" t="s">
        <v>196</v>
      </c>
      <c r="W191" s="132" t="s">
        <v>196</v>
      </c>
      <c r="X191" s="132" t="s">
        <v>196</v>
      </c>
      <c r="Y191" s="132" t="s">
        <v>196</v>
      </c>
      <c r="Z191" s="132" t="s">
        <v>196</v>
      </c>
      <c r="AA191" s="132" t="s">
        <v>196</v>
      </c>
      <c r="AB191" s="132" t="s">
        <v>196</v>
      </c>
      <c r="AC191" s="132" t="s">
        <v>196</v>
      </c>
      <c r="AD191" s="132" t="s">
        <v>196</v>
      </c>
      <c r="AE191" s="132" t="s">
        <v>196</v>
      </c>
      <c r="AF191" s="132" t="s">
        <v>196</v>
      </c>
      <c r="AG191" s="132" t="s">
        <v>196</v>
      </c>
      <c r="AH191" s="132" t="s">
        <v>196</v>
      </c>
      <c r="AI191" s="132" t="s">
        <v>196</v>
      </c>
      <c r="AJ191" s="132" t="s">
        <v>196</v>
      </c>
      <c r="AK191" s="132" t="s">
        <v>196</v>
      </c>
      <c r="AL191" s="132" t="s">
        <v>196</v>
      </c>
      <c r="AM191" s="132" t="s">
        <v>196</v>
      </c>
      <c r="AN191" s="132" t="s">
        <v>196</v>
      </c>
      <c r="AO191" s="132" t="s">
        <v>196</v>
      </c>
    </row>
    <row r="192" spans="1:41" x14ac:dyDescent="0.2">
      <c r="A192" s="74" t="s">
        <v>177</v>
      </c>
      <c r="B192" s="130" t="s">
        <v>196</v>
      </c>
      <c r="C192" s="130" t="s">
        <v>196</v>
      </c>
      <c r="D192" s="130" t="s">
        <v>196</v>
      </c>
      <c r="E192" s="130" t="s">
        <v>196</v>
      </c>
      <c r="F192" s="130" t="s">
        <v>196</v>
      </c>
      <c r="G192" s="130" t="s">
        <v>196</v>
      </c>
      <c r="H192" s="130" t="s">
        <v>196</v>
      </c>
      <c r="I192" s="130" t="s">
        <v>196</v>
      </c>
      <c r="J192" s="130" t="s">
        <v>196</v>
      </c>
      <c r="K192" s="130" t="s">
        <v>196</v>
      </c>
      <c r="L192" s="130" t="s">
        <v>196</v>
      </c>
      <c r="M192" s="130" t="s">
        <v>196</v>
      </c>
      <c r="N192" s="130" t="s">
        <v>196</v>
      </c>
      <c r="O192" s="132" t="s">
        <v>196</v>
      </c>
      <c r="P192" s="132" t="s">
        <v>196</v>
      </c>
      <c r="Q192" s="132" t="s">
        <v>196</v>
      </c>
      <c r="R192" s="132" t="s">
        <v>196</v>
      </c>
      <c r="S192" s="132" t="s">
        <v>196</v>
      </c>
      <c r="T192" s="132" t="s">
        <v>196</v>
      </c>
      <c r="U192" s="132" t="s">
        <v>196</v>
      </c>
      <c r="V192" s="132" t="s">
        <v>196</v>
      </c>
      <c r="W192" s="132" t="s">
        <v>196</v>
      </c>
      <c r="X192" s="132" t="s">
        <v>196</v>
      </c>
      <c r="Y192" s="132" t="s">
        <v>196</v>
      </c>
      <c r="Z192" s="132" t="s">
        <v>196</v>
      </c>
      <c r="AA192" s="132" t="s">
        <v>196</v>
      </c>
      <c r="AB192" s="132" t="s">
        <v>196</v>
      </c>
      <c r="AC192" s="132" t="s">
        <v>196</v>
      </c>
      <c r="AD192" s="132" t="s">
        <v>196</v>
      </c>
      <c r="AE192" s="132" t="s">
        <v>196</v>
      </c>
      <c r="AF192" s="132" t="s">
        <v>196</v>
      </c>
      <c r="AG192" s="132" t="s">
        <v>196</v>
      </c>
      <c r="AH192" s="132" t="s">
        <v>196</v>
      </c>
      <c r="AI192" s="132" t="s">
        <v>196</v>
      </c>
      <c r="AJ192" s="132" t="s">
        <v>196</v>
      </c>
      <c r="AK192" s="132" t="s">
        <v>196</v>
      </c>
      <c r="AL192" s="132" t="s">
        <v>196</v>
      </c>
      <c r="AM192" s="132" t="s">
        <v>196</v>
      </c>
      <c r="AN192" s="132" t="s">
        <v>196</v>
      </c>
      <c r="AO192" s="132" t="s">
        <v>196</v>
      </c>
    </row>
    <row r="193" spans="1:41" x14ac:dyDescent="0.2">
      <c r="A193" s="74" t="s">
        <v>178</v>
      </c>
      <c r="B193" s="130" t="s">
        <v>196</v>
      </c>
      <c r="C193" s="130" t="s">
        <v>196</v>
      </c>
      <c r="D193" s="130" t="s">
        <v>196</v>
      </c>
      <c r="E193" s="130" t="s">
        <v>196</v>
      </c>
      <c r="F193" s="130" t="s">
        <v>196</v>
      </c>
      <c r="G193" s="130" t="s">
        <v>196</v>
      </c>
      <c r="H193" s="130" t="s">
        <v>196</v>
      </c>
      <c r="I193" s="130" t="s">
        <v>196</v>
      </c>
      <c r="J193" s="130" t="s">
        <v>196</v>
      </c>
      <c r="K193" s="130" t="s">
        <v>196</v>
      </c>
      <c r="L193" s="130" t="s">
        <v>196</v>
      </c>
      <c r="M193" s="130" t="s">
        <v>196</v>
      </c>
      <c r="N193" s="130" t="s">
        <v>196</v>
      </c>
      <c r="O193" s="132" t="s">
        <v>196</v>
      </c>
      <c r="P193" s="132" t="s">
        <v>196</v>
      </c>
      <c r="Q193" s="132" t="s">
        <v>196</v>
      </c>
      <c r="R193" s="132" t="s">
        <v>196</v>
      </c>
      <c r="S193" s="132" t="s">
        <v>196</v>
      </c>
      <c r="T193" s="132" t="s">
        <v>196</v>
      </c>
      <c r="U193" s="132" t="s">
        <v>196</v>
      </c>
      <c r="V193" s="132" t="s">
        <v>196</v>
      </c>
      <c r="W193" s="132" t="s">
        <v>196</v>
      </c>
      <c r="X193" s="132" t="s">
        <v>196</v>
      </c>
      <c r="Y193" s="132" t="s">
        <v>196</v>
      </c>
      <c r="Z193" s="132" t="s">
        <v>196</v>
      </c>
      <c r="AA193" s="132" t="s">
        <v>196</v>
      </c>
      <c r="AB193" s="132" t="s">
        <v>196</v>
      </c>
      <c r="AC193" s="132" t="s">
        <v>196</v>
      </c>
      <c r="AD193" s="132" t="s">
        <v>196</v>
      </c>
      <c r="AE193" s="132" t="s">
        <v>196</v>
      </c>
      <c r="AF193" s="132" t="s">
        <v>196</v>
      </c>
      <c r="AG193" s="132" t="s">
        <v>196</v>
      </c>
      <c r="AH193" s="132" t="s">
        <v>196</v>
      </c>
      <c r="AI193" s="132" t="s">
        <v>196</v>
      </c>
      <c r="AJ193" s="132" t="s">
        <v>196</v>
      </c>
      <c r="AK193" s="132" t="s">
        <v>196</v>
      </c>
      <c r="AL193" s="132" t="s">
        <v>196</v>
      </c>
      <c r="AM193" s="132" t="s">
        <v>196</v>
      </c>
      <c r="AN193" s="132" t="s">
        <v>196</v>
      </c>
      <c r="AO193" s="132" t="s">
        <v>196</v>
      </c>
    </row>
    <row r="194" spans="1:41" x14ac:dyDescent="0.2">
      <c r="A194" s="74" t="s">
        <v>179</v>
      </c>
      <c r="B194" s="130" t="s">
        <v>196</v>
      </c>
      <c r="C194" s="130" t="s">
        <v>196</v>
      </c>
      <c r="D194" s="130" t="s">
        <v>196</v>
      </c>
      <c r="E194" s="130" t="s">
        <v>196</v>
      </c>
      <c r="F194" s="130" t="s">
        <v>196</v>
      </c>
      <c r="G194" s="130" t="s">
        <v>196</v>
      </c>
      <c r="H194" s="130" t="s">
        <v>196</v>
      </c>
      <c r="I194" s="130" t="s">
        <v>196</v>
      </c>
      <c r="J194" s="130" t="s">
        <v>196</v>
      </c>
      <c r="K194" s="130" t="s">
        <v>196</v>
      </c>
      <c r="L194" s="130" t="s">
        <v>196</v>
      </c>
      <c r="M194" s="130" t="s">
        <v>196</v>
      </c>
      <c r="N194" s="130" t="s">
        <v>196</v>
      </c>
      <c r="O194" s="132" t="s">
        <v>196</v>
      </c>
      <c r="P194" s="132" t="s">
        <v>196</v>
      </c>
      <c r="Q194" s="132" t="s">
        <v>196</v>
      </c>
      <c r="R194" s="132" t="s">
        <v>196</v>
      </c>
      <c r="S194" s="132" t="s">
        <v>196</v>
      </c>
      <c r="T194" s="132" t="s">
        <v>196</v>
      </c>
      <c r="U194" s="132" t="s">
        <v>196</v>
      </c>
      <c r="V194" s="132" t="s">
        <v>196</v>
      </c>
      <c r="W194" s="132" t="s">
        <v>196</v>
      </c>
      <c r="X194" s="132" t="s">
        <v>196</v>
      </c>
      <c r="Y194" s="132" t="s">
        <v>196</v>
      </c>
      <c r="Z194" s="132" t="s">
        <v>196</v>
      </c>
      <c r="AA194" s="132" t="s">
        <v>196</v>
      </c>
      <c r="AB194" s="132" t="s">
        <v>196</v>
      </c>
      <c r="AC194" s="132" t="s">
        <v>196</v>
      </c>
      <c r="AD194" s="132" t="s">
        <v>196</v>
      </c>
      <c r="AE194" s="132" t="s">
        <v>196</v>
      </c>
      <c r="AF194" s="132" t="s">
        <v>196</v>
      </c>
      <c r="AG194" s="132" t="s">
        <v>196</v>
      </c>
      <c r="AH194" s="132" t="s">
        <v>196</v>
      </c>
      <c r="AI194" s="132" t="s">
        <v>196</v>
      </c>
      <c r="AJ194" s="132" t="s">
        <v>196</v>
      </c>
      <c r="AK194" s="132" t="s">
        <v>196</v>
      </c>
      <c r="AL194" s="132" t="s">
        <v>196</v>
      </c>
      <c r="AM194" s="132" t="s">
        <v>196</v>
      </c>
      <c r="AN194" s="132" t="s">
        <v>196</v>
      </c>
      <c r="AO194" s="132" t="s">
        <v>196</v>
      </c>
    </row>
    <row r="195" spans="1:41" x14ac:dyDescent="0.2">
      <c r="A195" s="74" t="s">
        <v>180</v>
      </c>
      <c r="B195" s="130" t="s">
        <v>196</v>
      </c>
      <c r="C195" s="130" t="s">
        <v>196</v>
      </c>
      <c r="D195" s="130" t="s">
        <v>196</v>
      </c>
      <c r="E195" s="130" t="s">
        <v>196</v>
      </c>
      <c r="F195" s="130" t="s">
        <v>196</v>
      </c>
      <c r="G195" s="130" t="s">
        <v>196</v>
      </c>
      <c r="H195" s="130" t="s">
        <v>196</v>
      </c>
      <c r="I195" s="130" t="s">
        <v>196</v>
      </c>
      <c r="J195" s="130" t="s">
        <v>196</v>
      </c>
      <c r="K195" s="130" t="s">
        <v>196</v>
      </c>
      <c r="L195" s="130" t="s">
        <v>196</v>
      </c>
      <c r="M195" s="130" t="s">
        <v>196</v>
      </c>
      <c r="N195" s="130" t="s">
        <v>196</v>
      </c>
      <c r="O195" s="132" t="s">
        <v>196</v>
      </c>
      <c r="P195" s="132" t="s">
        <v>196</v>
      </c>
      <c r="Q195" s="132" t="s">
        <v>196</v>
      </c>
      <c r="R195" s="132" t="s">
        <v>196</v>
      </c>
      <c r="S195" s="132" t="s">
        <v>196</v>
      </c>
      <c r="T195" s="132" t="s">
        <v>196</v>
      </c>
      <c r="U195" s="132" t="s">
        <v>196</v>
      </c>
      <c r="V195" s="132" t="s">
        <v>196</v>
      </c>
      <c r="W195" s="132" t="s">
        <v>196</v>
      </c>
      <c r="X195" s="132" t="s">
        <v>196</v>
      </c>
      <c r="Y195" s="132" t="s">
        <v>196</v>
      </c>
      <c r="Z195" s="132" t="s">
        <v>196</v>
      </c>
      <c r="AA195" s="132" t="s">
        <v>196</v>
      </c>
      <c r="AB195" s="132" t="s">
        <v>196</v>
      </c>
      <c r="AC195" s="132" t="s">
        <v>196</v>
      </c>
      <c r="AD195" s="132" t="s">
        <v>196</v>
      </c>
      <c r="AE195" s="132" t="s">
        <v>196</v>
      </c>
      <c r="AF195" s="132" t="s">
        <v>196</v>
      </c>
      <c r="AG195" s="132" t="s">
        <v>196</v>
      </c>
      <c r="AH195" s="132" t="s">
        <v>196</v>
      </c>
      <c r="AI195" s="132" t="s">
        <v>196</v>
      </c>
      <c r="AJ195" s="132" t="s">
        <v>196</v>
      </c>
      <c r="AK195" s="132" t="s">
        <v>196</v>
      </c>
      <c r="AL195" s="132" t="s">
        <v>196</v>
      </c>
      <c r="AM195" s="132" t="s">
        <v>196</v>
      </c>
      <c r="AN195" s="132" t="s">
        <v>196</v>
      </c>
      <c r="AO195" s="132" t="s">
        <v>196</v>
      </c>
    </row>
    <row r="196" spans="1:41" x14ac:dyDescent="0.2">
      <c r="A196" s="74" t="s">
        <v>181</v>
      </c>
      <c r="B196" s="130" t="s">
        <v>196</v>
      </c>
      <c r="C196" s="130" t="s">
        <v>196</v>
      </c>
      <c r="D196" s="130" t="s">
        <v>196</v>
      </c>
      <c r="E196" s="130" t="s">
        <v>196</v>
      </c>
      <c r="F196" s="130" t="s">
        <v>196</v>
      </c>
      <c r="G196" s="130" t="s">
        <v>196</v>
      </c>
      <c r="H196" s="130" t="s">
        <v>196</v>
      </c>
      <c r="I196" s="130" t="s">
        <v>196</v>
      </c>
      <c r="J196" s="130" t="s">
        <v>196</v>
      </c>
      <c r="K196" s="130" t="s">
        <v>196</v>
      </c>
      <c r="L196" s="130" t="s">
        <v>196</v>
      </c>
      <c r="M196" s="130" t="s">
        <v>196</v>
      </c>
      <c r="N196" s="130" t="s">
        <v>196</v>
      </c>
      <c r="O196" s="132" t="s">
        <v>196</v>
      </c>
      <c r="P196" s="132" t="s">
        <v>196</v>
      </c>
      <c r="Q196" s="132" t="s">
        <v>196</v>
      </c>
      <c r="R196" s="132" t="s">
        <v>196</v>
      </c>
      <c r="S196" s="132" t="s">
        <v>196</v>
      </c>
      <c r="T196" s="132" t="s">
        <v>196</v>
      </c>
      <c r="U196" s="132" t="s">
        <v>196</v>
      </c>
      <c r="V196" s="132" t="s">
        <v>196</v>
      </c>
      <c r="W196" s="132" t="s">
        <v>196</v>
      </c>
      <c r="X196" s="132" t="s">
        <v>196</v>
      </c>
      <c r="Y196" s="132" t="s">
        <v>196</v>
      </c>
      <c r="Z196" s="132" t="s">
        <v>196</v>
      </c>
      <c r="AA196" s="132" t="s">
        <v>196</v>
      </c>
      <c r="AB196" s="132" t="s">
        <v>196</v>
      </c>
      <c r="AC196" s="132" t="s">
        <v>196</v>
      </c>
      <c r="AD196" s="132" t="s">
        <v>196</v>
      </c>
      <c r="AE196" s="132" t="s">
        <v>196</v>
      </c>
      <c r="AF196" s="132" t="s">
        <v>196</v>
      </c>
      <c r="AG196" s="132" t="s">
        <v>196</v>
      </c>
      <c r="AH196" s="132" t="s">
        <v>196</v>
      </c>
      <c r="AI196" s="132" t="s">
        <v>196</v>
      </c>
      <c r="AJ196" s="132" t="s">
        <v>196</v>
      </c>
      <c r="AK196" s="132" t="s">
        <v>196</v>
      </c>
      <c r="AL196" s="132" t="s">
        <v>196</v>
      </c>
      <c r="AM196" s="132" t="s">
        <v>196</v>
      </c>
      <c r="AN196" s="132" t="s">
        <v>196</v>
      </c>
      <c r="AO196" s="132" t="s">
        <v>196</v>
      </c>
    </row>
    <row r="197" spans="1:41" x14ac:dyDescent="0.2">
      <c r="A197" s="74" t="s">
        <v>182</v>
      </c>
      <c r="B197" s="130" t="s">
        <v>196</v>
      </c>
      <c r="C197" s="130" t="s">
        <v>196</v>
      </c>
      <c r="D197" s="130" t="s">
        <v>196</v>
      </c>
      <c r="E197" s="130" t="s">
        <v>196</v>
      </c>
      <c r="F197" s="130" t="s">
        <v>196</v>
      </c>
      <c r="G197" s="131" t="s">
        <v>196</v>
      </c>
      <c r="H197" s="130" t="s">
        <v>196</v>
      </c>
      <c r="I197" s="130" t="s">
        <v>196</v>
      </c>
      <c r="J197" s="130" t="s">
        <v>196</v>
      </c>
      <c r="K197" s="130" t="s">
        <v>196</v>
      </c>
      <c r="L197" s="130" t="s">
        <v>196</v>
      </c>
      <c r="M197" s="130" t="s">
        <v>196</v>
      </c>
      <c r="N197" s="130" t="s">
        <v>196</v>
      </c>
      <c r="O197" s="132" t="s">
        <v>196</v>
      </c>
      <c r="P197" s="132" t="s">
        <v>196</v>
      </c>
      <c r="Q197" s="132" t="s">
        <v>196</v>
      </c>
      <c r="R197" s="132" t="s">
        <v>196</v>
      </c>
      <c r="S197" s="132" t="s">
        <v>196</v>
      </c>
      <c r="T197" s="132" t="s">
        <v>196</v>
      </c>
      <c r="U197" s="132" t="s">
        <v>196</v>
      </c>
      <c r="V197" s="132" t="s">
        <v>196</v>
      </c>
      <c r="W197" s="132" t="s">
        <v>196</v>
      </c>
      <c r="X197" s="132" t="s">
        <v>196</v>
      </c>
      <c r="Y197" s="132" t="s">
        <v>196</v>
      </c>
      <c r="Z197" s="132" t="s">
        <v>196</v>
      </c>
      <c r="AA197" s="132" t="s">
        <v>196</v>
      </c>
      <c r="AB197" s="132" t="s">
        <v>196</v>
      </c>
      <c r="AC197" s="132" t="s">
        <v>196</v>
      </c>
      <c r="AD197" s="132" t="s">
        <v>196</v>
      </c>
      <c r="AE197" s="132" t="s">
        <v>196</v>
      </c>
      <c r="AF197" s="132" t="s">
        <v>196</v>
      </c>
      <c r="AG197" s="132" t="s">
        <v>196</v>
      </c>
      <c r="AH197" s="132" t="s">
        <v>196</v>
      </c>
      <c r="AI197" s="132" t="s">
        <v>196</v>
      </c>
      <c r="AJ197" s="132" t="s">
        <v>196</v>
      </c>
      <c r="AK197" s="132" t="s">
        <v>196</v>
      </c>
      <c r="AL197" s="132" t="s">
        <v>196</v>
      </c>
      <c r="AM197" s="132" t="s">
        <v>196</v>
      </c>
      <c r="AN197" s="132" t="s">
        <v>196</v>
      </c>
      <c r="AO197" s="132" t="s">
        <v>196</v>
      </c>
    </row>
    <row r="198" spans="1:41" x14ac:dyDescent="0.2">
      <c r="A198" s="74" t="s">
        <v>183</v>
      </c>
      <c r="B198" s="130" t="s">
        <v>196</v>
      </c>
      <c r="C198" s="130" t="s">
        <v>196</v>
      </c>
      <c r="D198" s="130" t="s">
        <v>196</v>
      </c>
      <c r="E198" s="130" t="s">
        <v>196</v>
      </c>
      <c r="F198" s="130" t="s">
        <v>196</v>
      </c>
      <c r="G198" s="131" t="s">
        <v>196</v>
      </c>
      <c r="H198" s="130" t="s">
        <v>196</v>
      </c>
      <c r="I198" s="130" t="s">
        <v>196</v>
      </c>
      <c r="J198" s="130" t="s">
        <v>196</v>
      </c>
      <c r="K198" s="130" t="s">
        <v>196</v>
      </c>
      <c r="L198" s="130" t="s">
        <v>196</v>
      </c>
      <c r="M198" s="130" t="s">
        <v>196</v>
      </c>
      <c r="N198" s="130" t="s">
        <v>196</v>
      </c>
      <c r="O198" s="132" t="s">
        <v>196</v>
      </c>
      <c r="P198" s="132" t="s">
        <v>196</v>
      </c>
      <c r="Q198" s="132" t="s">
        <v>196</v>
      </c>
      <c r="R198" s="132" t="s">
        <v>196</v>
      </c>
      <c r="S198" s="132" t="s">
        <v>196</v>
      </c>
      <c r="T198" s="132" t="s">
        <v>196</v>
      </c>
      <c r="U198" s="132" t="s">
        <v>196</v>
      </c>
      <c r="V198" s="132" t="s">
        <v>196</v>
      </c>
      <c r="W198" s="132" t="s">
        <v>196</v>
      </c>
      <c r="X198" s="132" t="s">
        <v>196</v>
      </c>
      <c r="Y198" s="132" t="s">
        <v>196</v>
      </c>
      <c r="Z198" s="132" t="s">
        <v>196</v>
      </c>
      <c r="AA198" s="132" t="s">
        <v>196</v>
      </c>
      <c r="AB198" s="132" t="s">
        <v>196</v>
      </c>
      <c r="AC198" s="132" t="s">
        <v>196</v>
      </c>
      <c r="AD198" s="132" t="s">
        <v>196</v>
      </c>
      <c r="AE198" s="132" t="s">
        <v>196</v>
      </c>
      <c r="AF198" s="132" t="s">
        <v>196</v>
      </c>
      <c r="AG198" s="132" t="s">
        <v>196</v>
      </c>
      <c r="AH198" s="132" t="s">
        <v>196</v>
      </c>
      <c r="AI198" s="132" t="s">
        <v>196</v>
      </c>
      <c r="AJ198" s="132" t="s">
        <v>196</v>
      </c>
      <c r="AK198" s="132" t="s">
        <v>196</v>
      </c>
      <c r="AL198" s="132" t="s">
        <v>196</v>
      </c>
      <c r="AM198" s="132" t="s">
        <v>196</v>
      </c>
      <c r="AN198" s="132" t="s">
        <v>196</v>
      </c>
      <c r="AO198" s="132" t="s">
        <v>196</v>
      </c>
    </row>
    <row r="199" spans="1:41" x14ac:dyDescent="0.2">
      <c r="A199" s="74" t="s">
        <v>184</v>
      </c>
      <c r="B199" s="130" t="s">
        <v>196</v>
      </c>
      <c r="C199" s="130" t="s">
        <v>196</v>
      </c>
      <c r="D199" s="130" t="s">
        <v>196</v>
      </c>
      <c r="E199" s="130" t="s">
        <v>196</v>
      </c>
      <c r="F199" s="130" t="s">
        <v>196</v>
      </c>
      <c r="G199" s="131" t="s">
        <v>196</v>
      </c>
      <c r="H199" s="130" t="s">
        <v>196</v>
      </c>
      <c r="I199" s="130" t="s">
        <v>196</v>
      </c>
      <c r="J199" s="130" t="s">
        <v>196</v>
      </c>
      <c r="K199" s="130" t="s">
        <v>196</v>
      </c>
      <c r="L199" s="130" t="s">
        <v>196</v>
      </c>
      <c r="M199" s="130" t="s">
        <v>196</v>
      </c>
      <c r="N199" s="130" t="s">
        <v>196</v>
      </c>
      <c r="O199" s="132" t="s">
        <v>196</v>
      </c>
      <c r="P199" s="132" t="s">
        <v>196</v>
      </c>
      <c r="Q199" s="132" t="s">
        <v>196</v>
      </c>
      <c r="R199" s="132" t="s">
        <v>196</v>
      </c>
      <c r="S199" s="132" t="s">
        <v>196</v>
      </c>
      <c r="T199" s="132" t="s">
        <v>196</v>
      </c>
      <c r="U199" s="132" t="s">
        <v>196</v>
      </c>
      <c r="V199" s="132" t="s">
        <v>196</v>
      </c>
      <c r="W199" s="132" t="s">
        <v>196</v>
      </c>
      <c r="X199" s="132" t="s">
        <v>196</v>
      </c>
      <c r="Y199" s="132" t="s">
        <v>196</v>
      </c>
      <c r="Z199" s="132" t="s">
        <v>196</v>
      </c>
      <c r="AA199" s="132" t="s">
        <v>196</v>
      </c>
      <c r="AB199" s="132" t="s">
        <v>196</v>
      </c>
      <c r="AC199" s="132" t="s">
        <v>196</v>
      </c>
      <c r="AD199" s="132" t="s">
        <v>196</v>
      </c>
      <c r="AE199" s="132" t="s">
        <v>196</v>
      </c>
      <c r="AF199" s="132" t="s">
        <v>196</v>
      </c>
      <c r="AG199" s="132" t="s">
        <v>196</v>
      </c>
      <c r="AH199" s="132" t="s">
        <v>196</v>
      </c>
      <c r="AI199" s="132" t="s">
        <v>196</v>
      </c>
      <c r="AJ199" s="132" t="s">
        <v>196</v>
      </c>
      <c r="AK199" s="132" t="s">
        <v>196</v>
      </c>
      <c r="AL199" s="132" t="s">
        <v>196</v>
      </c>
      <c r="AM199" s="132" t="s">
        <v>196</v>
      </c>
      <c r="AN199" s="132" t="s">
        <v>196</v>
      </c>
      <c r="AO199" s="132" t="s">
        <v>196</v>
      </c>
    </row>
    <row r="200" spans="1:41" x14ac:dyDescent="0.2">
      <c r="A200" s="74" t="s">
        <v>185</v>
      </c>
      <c r="B200" s="130" t="s">
        <v>196</v>
      </c>
      <c r="C200" s="130" t="s">
        <v>196</v>
      </c>
      <c r="D200" s="130" t="s">
        <v>196</v>
      </c>
      <c r="E200" s="130" t="s">
        <v>196</v>
      </c>
      <c r="F200" s="130" t="s">
        <v>196</v>
      </c>
      <c r="G200" s="130" t="s">
        <v>196</v>
      </c>
      <c r="H200" s="130" t="s">
        <v>196</v>
      </c>
      <c r="I200" s="130" t="s">
        <v>196</v>
      </c>
      <c r="J200" s="130" t="s">
        <v>196</v>
      </c>
      <c r="K200" s="130" t="s">
        <v>196</v>
      </c>
      <c r="L200" s="130" t="s">
        <v>196</v>
      </c>
      <c r="M200" s="130" t="s">
        <v>196</v>
      </c>
      <c r="N200" s="130" t="s">
        <v>196</v>
      </c>
      <c r="O200" s="132" t="s">
        <v>196</v>
      </c>
      <c r="P200" s="132" t="s">
        <v>196</v>
      </c>
      <c r="Q200" s="132" t="s">
        <v>196</v>
      </c>
      <c r="R200" s="132" t="s">
        <v>196</v>
      </c>
      <c r="S200" s="132" t="s">
        <v>196</v>
      </c>
      <c r="T200" s="132" t="s">
        <v>196</v>
      </c>
      <c r="U200" s="132" t="s">
        <v>196</v>
      </c>
      <c r="V200" s="132" t="s">
        <v>196</v>
      </c>
      <c r="W200" s="132" t="s">
        <v>196</v>
      </c>
      <c r="X200" s="132" t="s">
        <v>196</v>
      </c>
      <c r="Y200" s="132" t="s">
        <v>196</v>
      </c>
      <c r="Z200" s="132" t="s">
        <v>196</v>
      </c>
      <c r="AA200" s="132" t="s">
        <v>196</v>
      </c>
      <c r="AB200" s="132" t="s">
        <v>196</v>
      </c>
      <c r="AC200" s="132" t="s">
        <v>196</v>
      </c>
      <c r="AD200" s="132" t="s">
        <v>196</v>
      </c>
      <c r="AE200" s="132" t="s">
        <v>196</v>
      </c>
      <c r="AF200" s="132" t="s">
        <v>196</v>
      </c>
      <c r="AG200" s="132" t="s">
        <v>196</v>
      </c>
      <c r="AH200" s="132" t="s">
        <v>196</v>
      </c>
      <c r="AI200" s="132" t="s">
        <v>196</v>
      </c>
      <c r="AJ200" s="132" t="s">
        <v>196</v>
      </c>
      <c r="AK200" s="132" t="s">
        <v>196</v>
      </c>
      <c r="AL200" s="132" t="s">
        <v>196</v>
      </c>
      <c r="AM200" s="132" t="s">
        <v>196</v>
      </c>
      <c r="AN200" s="132" t="s">
        <v>196</v>
      </c>
      <c r="AO200" s="132" t="s">
        <v>196</v>
      </c>
    </row>
    <row r="201" spans="1:41" x14ac:dyDescent="0.2">
      <c r="A201" s="74" t="s">
        <v>186</v>
      </c>
      <c r="B201" s="130" t="s">
        <v>196</v>
      </c>
      <c r="C201" s="130" t="s">
        <v>196</v>
      </c>
      <c r="D201" s="130" t="s">
        <v>196</v>
      </c>
      <c r="E201" s="130" t="s">
        <v>196</v>
      </c>
      <c r="F201" s="130" t="s">
        <v>196</v>
      </c>
      <c r="G201" s="130" t="s">
        <v>196</v>
      </c>
      <c r="H201" s="130" t="s">
        <v>196</v>
      </c>
      <c r="I201" s="130" t="s">
        <v>196</v>
      </c>
      <c r="J201" s="130" t="s">
        <v>196</v>
      </c>
      <c r="K201" s="130" t="s">
        <v>196</v>
      </c>
      <c r="L201" s="130" t="s">
        <v>196</v>
      </c>
      <c r="M201" s="130" t="s">
        <v>196</v>
      </c>
      <c r="N201" s="130" t="s">
        <v>196</v>
      </c>
      <c r="O201" s="132" t="s">
        <v>196</v>
      </c>
      <c r="P201" s="132" t="s">
        <v>196</v>
      </c>
      <c r="Q201" s="132" t="s">
        <v>196</v>
      </c>
      <c r="R201" s="132" t="s">
        <v>196</v>
      </c>
      <c r="S201" s="132" t="s">
        <v>196</v>
      </c>
      <c r="T201" s="132" t="s">
        <v>196</v>
      </c>
      <c r="U201" s="132" t="s">
        <v>196</v>
      </c>
      <c r="V201" s="132" t="s">
        <v>196</v>
      </c>
      <c r="W201" s="132" t="s">
        <v>196</v>
      </c>
      <c r="X201" s="132" t="s">
        <v>196</v>
      </c>
      <c r="Y201" s="132" t="s">
        <v>196</v>
      </c>
      <c r="Z201" s="132" t="s">
        <v>196</v>
      </c>
      <c r="AA201" s="132" t="s">
        <v>196</v>
      </c>
      <c r="AB201" s="132" t="s">
        <v>196</v>
      </c>
      <c r="AC201" s="132" t="s">
        <v>196</v>
      </c>
      <c r="AD201" s="132" t="s">
        <v>196</v>
      </c>
      <c r="AE201" s="132" t="s">
        <v>196</v>
      </c>
      <c r="AF201" s="132" t="s">
        <v>196</v>
      </c>
      <c r="AG201" s="132" t="s">
        <v>196</v>
      </c>
      <c r="AH201" s="132" t="s">
        <v>196</v>
      </c>
      <c r="AI201" s="132" t="s">
        <v>196</v>
      </c>
      <c r="AJ201" s="132" t="s">
        <v>196</v>
      </c>
      <c r="AK201" s="132" t="s">
        <v>196</v>
      </c>
      <c r="AL201" s="132" t="s">
        <v>196</v>
      </c>
      <c r="AM201" s="132" t="s">
        <v>196</v>
      </c>
      <c r="AN201" s="132" t="s">
        <v>196</v>
      </c>
      <c r="AO201" s="132" t="s">
        <v>196</v>
      </c>
    </row>
    <row r="202" spans="1:41" x14ac:dyDescent="0.2">
      <c r="A202" s="74" t="s">
        <v>187</v>
      </c>
      <c r="B202" s="130" t="s">
        <v>196</v>
      </c>
      <c r="C202" s="130" t="s">
        <v>196</v>
      </c>
      <c r="D202" s="130" t="s">
        <v>196</v>
      </c>
      <c r="E202" s="130" t="s">
        <v>196</v>
      </c>
      <c r="F202" s="130" t="s">
        <v>196</v>
      </c>
      <c r="G202" s="130" t="s">
        <v>196</v>
      </c>
      <c r="H202" s="130" t="s">
        <v>196</v>
      </c>
      <c r="I202" s="130" t="s">
        <v>196</v>
      </c>
      <c r="J202" s="130" t="s">
        <v>196</v>
      </c>
      <c r="K202" s="130" t="s">
        <v>196</v>
      </c>
      <c r="L202" s="130" t="s">
        <v>196</v>
      </c>
      <c r="M202" s="130" t="s">
        <v>196</v>
      </c>
      <c r="N202" s="130" t="s">
        <v>196</v>
      </c>
      <c r="O202" s="132" t="s">
        <v>196</v>
      </c>
      <c r="P202" s="132" t="s">
        <v>196</v>
      </c>
      <c r="Q202" s="132" t="s">
        <v>196</v>
      </c>
      <c r="R202" s="132" t="s">
        <v>196</v>
      </c>
      <c r="S202" s="132" t="s">
        <v>196</v>
      </c>
      <c r="T202" s="132" t="s">
        <v>196</v>
      </c>
      <c r="U202" s="132" t="s">
        <v>196</v>
      </c>
      <c r="V202" s="132" t="s">
        <v>196</v>
      </c>
      <c r="W202" s="132" t="s">
        <v>196</v>
      </c>
      <c r="X202" s="132" t="s">
        <v>196</v>
      </c>
      <c r="Y202" s="132" t="s">
        <v>196</v>
      </c>
      <c r="Z202" s="132" t="s">
        <v>196</v>
      </c>
      <c r="AA202" s="132" t="s">
        <v>196</v>
      </c>
      <c r="AB202" s="132" t="s">
        <v>196</v>
      </c>
      <c r="AC202" s="132" t="s">
        <v>196</v>
      </c>
      <c r="AD202" s="132" t="s">
        <v>196</v>
      </c>
      <c r="AE202" s="132" t="s">
        <v>196</v>
      </c>
      <c r="AF202" s="132" t="s">
        <v>196</v>
      </c>
      <c r="AG202" s="132" t="s">
        <v>196</v>
      </c>
      <c r="AH202" s="132" t="s">
        <v>196</v>
      </c>
      <c r="AI202" s="132" t="s">
        <v>196</v>
      </c>
      <c r="AJ202" s="132" t="s">
        <v>196</v>
      </c>
      <c r="AK202" s="132" t="s">
        <v>196</v>
      </c>
      <c r="AL202" s="132" t="s">
        <v>196</v>
      </c>
      <c r="AM202" s="132" t="s">
        <v>196</v>
      </c>
      <c r="AN202" s="132" t="s">
        <v>196</v>
      </c>
      <c r="AO202" s="132" t="s">
        <v>196</v>
      </c>
    </row>
    <row r="203" spans="1:41" x14ac:dyDescent="0.2">
      <c r="A203" s="74" t="s">
        <v>188</v>
      </c>
      <c r="B203" s="130" t="s">
        <v>196</v>
      </c>
      <c r="C203" s="130" t="s">
        <v>196</v>
      </c>
      <c r="D203" s="130" t="s">
        <v>196</v>
      </c>
      <c r="E203" s="130" t="s">
        <v>196</v>
      </c>
      <c r="F203" s="130" t="s">
        <v>196</v>
      </c>
      <c r="G203" s="130" t="s">
        <v>196</v>
      </c>
      <c r="H203" s="130" t="s">
        <v>196</v>
      </c>
      <c r="I203" s="130" t="s">
        <v>196</v>
      </c>
      <c r="J203" s="130" t="s">
        <v>196</v>
      </c>
      <c r="K203" s="130" t="s">
        <v>196</v>
      </c>
      <c r="L203" s="130" t="s">
        <v>196</v>
      </c>
      <c r="M203" s="130" t="s">
        <v>196</v>
      </c>
      <c r="N203" s="130" t="s">
        <v>196</v>
      </c>
      <c r="O203" s="132" t="s">
        <v>196</v>
      </c>
      <c r="P203" s="132" t="s">
        <v>196</v>
      </c>
      <c r="Q203" s="132" t="s">
        <v>196</v>
      </c>
      <c r="R203" s="132" t="s">
        <v>196</v>
      </c>
      <c r="S203" s="132" t="s">
        <v>196</v>
      </c>
      <c r="T203" s="132" t="s">
        <v>196</v>
      </c>
      <c r="U203" s="132" t="s">
        <v>196</v>
      </c>
      <c r="V203" s="132" t="s">
        <v>196</v>
      </c>
      <c r="W203" s="132" t="s">
        <v>196</v>
      </c>
      <c r="X203" s="132" t="s">
        <v>196</v>
      </c>
      <c r="Y203" s="132" t="s">
        <v>196</v>
      </c>
      <c r="Z203" s="132" t="s">
        <v>196</v>
      </c>
      <c r="AA203" s="132" t="s">
        <v>196</v>
      </c>
      <c r="AB203" s="132" t="s">
        <v>196</v>
      </c>
      <c r="AC203" s="132" t="s">
        <v>196</v>
      </c>
      <c r="AD203" s="132" t="s">
        <v>196</v>
      </c>
      <c r="AE203" s="132" t="s">
        <v>196</v>
      </c>
      <c r="AF203" s="132" t="s">
        <v>196</v>
      </c>
      <c r="AG203" s="132" t="s">
        <v>196</v>
      </c>
      <c r="AH203" s="132" t="s">
        <v>196</v>
      </c>
      <c r="AI203" s="132" t="s">
        <v>196</v>
      </c>
      <c r="AJ203" s="132" t="s">
        <v>196</v>
      </c>
      <c r="AK203" s="132" t="s">
        <v>196</v>
      </c>
      <c r="AL203" s="132" t="s">
        <v>196</v>
      </c>
      <c r="AM203" s="132" t="s">
        <v>196</v>
      </c>
      <c r="AN203" s="132" t="s">
        <v>196</v>
      </c>
      <c r="AO203" s="132" t="s">
        <v>196</v>
      </c>
    </row>
    <row r="204" spans="1:41" x14ac:dyDescent="0.2">
      <c r="A204" s="74" t="s">
        <v>189</v>
      </c>
      <c r="B204" s="130" t="s">
        <v>196</v>
      </c>
      <c r="C204" s="130" t="s">
        <v>196</v>
      </c>
      <c r="D204" s="130" t="s">
        <v>196</v>
      </c>
      <c r="E204" s="130" t="s">
        <v>196</v>
      </c>
      <c r="F204" s="130" t="s">
        <v>196</v>
      </c>
      <c r="G204" s="130" t="s">
        <v>196</v>
      </c>
      <c r="H204" s="130" t="s">
        <v>196</v>
      </c>
      <c r="I204" s="130" t="s">
        <v>196</v>
      </c>
      <c r="J204" s="130" t="s">
        <v>196</v>
      </c>
      <c r="K204" s="130" t="s">
        <v>196</v>
      </c>
      <c r="L204" s="130" t="s">
        <v>196</v>
      </c>
      <c r="M204" s="130" t="s">
        <v>196</v>
      </c>
      <c r="N204" s="130" t="s">
        <v>196</v>
      </c>
      <c r="O204" s="132" t="s">
        <v>196</v>
      </c>
      <c r="P204" s="132" t="s">
        <v>196</v>
      </c>
      <c r="Q204" s="132" t="s">
        <v>196</v>
      </c>
      <c r="R204" s="132" t="s">
        <v>196</v>
      </c>
      <c r="S204" s="132" t="s">
        <v>196</v>
      </c>
      <c r="T204" s="132" t="s">
        <v>196</v>
      </c>
      <c r="U204" s="132" t="s">
        <v>196</v>
      </c>
      <c r="V204" s="132" t="s">
        <v>196</v>
      </c>
      <c r="W204" s="132" t="s">
        <v>196</v>
      </c>
      <c r="X204" s="132" t="s">
        <v>196</v>
      </c>
      <c r="Y204" s="132" t="s">
        <v>196</v>
      </c>
      <c r="Z204" s="132" t="s">
        <v>196</v>
      </c>
      <c r="AA204" s="132" t="s">
        <v>196</v>
      </c>
      <c r="AB204" s="132" t="s">
        <v>196</v>
      </c>
      <c r="AC204" s="132" t="s">
        <v>196</v>
      </c>
      <c r="AD204" s="132" t="s">
        <v>196</v>
      </c>
      <c r="AE204" s="132" t="s">
        <v>196</v>
      </c>
      <c r="AF204" s="132" t="s">
        <v>196</v>
      </c>
      <c r="AG204" s="132" t="s">
        <v>196</v>
      </c>
      <c r="AH204" s="132" t="s">
        <v>196</v>
      </c>
      <c r="AI204" s="132" t="s">
        <v>196</v>
      </c>
      <c r="AJ204" s="132" t="s">
        <v>196</v>
      </c>
      <c r="AK204" s="132" t="s">
        <v>196</v>
      </c>
      <c r="AL204" s="132" t="s">
        <v>196</v>
      </c>
      <c r="AM204" s="132" t="s">
        <v>196</v>
      </c>
      <c r="AN204" s="132" t="s">
        <v>196</v>
      </c>
      <c r="AO204" s="132" t="s">
        <v>196</v>
      </c>
    </row>
    <row r="205" spans="1:41" x14ac:dyDescent="0.2">
      <c r="A205" s="74" t="s">
        <v>190</v>
      </c>
      <c r="B205" s="130" t="s">
        <v>196</v>
      </c>
      <c r="C205" s="130" t="s">
        <v>196</v>
      </c>
      <c r="D205" s="130" t="s">
        <v>196</v>
      </c>
      <c r="E205" s="130" t="s">
        <v>196</v>
      </c>
      <c r="F205" s="130" t="s">
        <v>196</v>
      </c>
      <c r="G205" s="130" t="s">
        <v>196</v>
      </c>
      <c r="H205" s="130" t="s">
        <v>196</v>
      </c>
      <c r="I205" s="130" t="s">
        <v>196</v>
      </c>
      <c r="J205" s="130" t="s">
        <v>196</v>
      </c>
      <c r="K205" s="130" t="s">
        <v>196</v>
      </c>
      <c r="L205" s="130" t="s">
        <v>196</v>
      </c>
      <c r="M205" s="130" t="s">
        <v>196</v>
      </c>
      <c r="N205" s="130" t="s">
        <v>196</v>
      </c>
      <c r="O205" s="132" t="s">
        <v>196</v>
      </c>
      <c r="P205" s="132" t="s">
        <v>196</v>
      </c>
      <c r="Q205" s="132" t="s">
        <v>196</v>
      </c>
      <c r="R205" s="132" t="s">
        <v>196</v>
      </c>
      <c r="S205" s="132" t="s">
        <v>196</v>
      </c>
      <c r="T205" s="132" t="s">
        <v>196</v>
      </c>
      <c r="U205" s="132" t="s">
        <v>196</v>
      </c>
      <c r="V205" s="132" t="s">
        <v>196</v>
      </c>
      <c r="W205" s="132" t="s">
        <v>196</v>
      </c>
      <c r="X205" s="132" t="s">
        <v>196</v>
      </c>
      <c r="Y205" s="132" t="s">
        <v>196</v>
      </c>
      <c r="Z205" s="132" t="s">
        <v>196</v>
      </c>
      <c r="AA205" s="132" t="s">
        <v>196</v>
      </c>
      <c r="AB205" s="132" t="s">
        <v>196</v>
      </c>
      <c r="AC205" s="132" t="s">
        <v>196</v>
      </c>
      <c r="AD205" s="132" t="s">
        <v>196</v>
      </c>
      <c r="AE205" s="132" t="s">
        <v>196</v>
      </c>
      <c r="AF205" s="132" t="s">
        <v>196</v>
      </c>
      <c r="AG205" s="132" t="s">
        <v>196</v>
      </c>
      <c r="AH205" s="132" t="s">
        <v>196</v>
      </c>
      <c r="AI205" s="132" t="s">
        <v>196</v>
      </c>
      <c r="AJ205" s="132" t="s">
        <v>196</v>
      </c>
      <c r="AK205" s="132" t="s">
        <v>196</v>
      </c>
      <c r="AL205" s="132" t="s">
        <v>196</v>
      </c>
      <c r="AM205" s="132" t="s">
        <v>196</v>
      </c>
      <c r="AN205" s="132" t="s">
        <v>196</v>
      </c>
      <c r="AO205" s="132" t="s">
        <v>196</v>
      </c>
    </row>
    <row r="206" spans="1:41" x14ac:dyDescent="0.2">
      <c r="A206" s="74" t="s">
        <v>191</v>
      </c>
      <c r="B206" s="130" t="s">
        <v>196</v>
      </c>
      <c r="C206" s="130" t="s">
        <v>196</v>
      </c>
      <c r="D206" s="130" t="s">
        <v>196</v>
      </c>
      <c r="E206" s="130" t="s">
        <v>196</v>
      </c>
      <c r="F206" s="130" t="s">
        <v>196</v>
      </c>
      <c r="G206" s="130" t="s">
        <v>196</v>
      </c>
      <c r="H206" s="130" t="s">
        <v>196</v>
      </c>
      <c r="I206" s="130" t="s">
        <v>196</v>
      </c>
      <c r="J206" s="130" t="s">
        <v>196</v>
      </c>
      <c r="K206" s="130" t="s">
        <v>196</v>
      </c>
      <c r="L206" s="130" t="s">
        <v>196</v>
      </c>
      <c r="M206" s="130" t="s">
        <v>196</v>
      </c>
      <c r="N206" s="130" t="s">
        <v>196</v>
      </c>
      <c r="O206" s="132" t="s">
        <v>196</v>
      </c>
      <c r="P206" s="132" t="s">
        <v>196</v>
      </c>
      <c r="Q206" s="132" t="s">
        <v>196</v>
      </c>
      <c r="R206" s="132" t="s">
        <v>196</v>
      </c>
      <c r="S206" s="132" t="s">
        <v>196</v>
      </c>
      <c r="T206" s="132" t="s">
        <v>196</v>
      </c>
      <c r="U206" s="132" t="s">
        <v>196</v>
      </c>
      <c r="V206" s="132" t="s">
        <v>196</v>
      </c>
      <c r="W206" s="132" t="s">
        <v>196</v>
      </c>
      <c r="X206" s="132" t="s">
        <v>196</v>
      </c>
      <c r="Y206" s="132" t="s">
        <v>196</v>
      </c>
      <c r="Z206" s="132" t="s">
        <v>196</v>
      </c>
      <c r="AA206" s="132" t="s">
        <v>196</v>
      </c>
      <c r="AB206" s="132" t="s">
        <v>196</v>
      </c>
      <c r="AC206" s="132" t="s">
        <v>196</v>
      </c>
      <c r="AD206" s="132" t="s">
        <v>196</v>
      </c>
      <c r="AE206" s="132" t="s">
        <v>196</v>
      </c>
      <c r="AF206" s="132" t="s">
        <v>196</v>
      </c>
      <c r="AG206" s="132" t="s">
        <v>196</v>
      </c>
      <c r="AH206" s="132" t="s">
        <v>196</v>
      </c>
      <c r="AI206" s="132" t="s">
        <v>196</v>
      </c>
      <c r="AJ206" s="132" t="s">
        <v>196</v>
      </c>
      <c r="AK206" s="132" t="s">
        <v>196</v>
      </c>
      <c r="AL206" s="132" t="s">
        <v>196</v>
      </c>
      <c r="AM206" s="132" t="s">
        <v>196</v>
      </c>
      <c r="AN206" s="132" t="s">
        <v>196</v>
      </c>
      <c r="AO206" s="132" t="s">
        <v>196</v>
      </c>
    </row>
    <row r="207" spans="1:41" x14ac:dyDescent="0.2">
      <c r="A207" s="74" t="s">
        <v>192</v>
      </c>
      <c r="B207" s="130" t="s">
        <v>196</v>
      </c>
      <c r="C207" s="130" t="s">
        <v>196</v>
      </c>
      <c r="D207" s="130" t="s">
        <v>196</v>
      </c>
      <c r="E207" s="130" t="s">
        <v>196</v>
      </c>
      <c r="F207" s="130" t="s">
        <v>196</v>
      </c>
      <c r="G207" s="130" t="s">
        <v>196</v>
      </c>
      <c r="H207" s="130" t="s">
        <v>196</v>
      </c>
      <c r="I207" s="130" t="s">
        <v>196</v>
      </c>
      <c r="J207" s="130" t="s">
        <v>196</v>
      </c>
      <c r="K207" s="130" t="s">
        <v>196</v>
      </c>
      <c r="L207" s="130" t="s">
        <v>196</v>
      </c>
      <c r="M207" s="130" t="s">
        <v>196</v>
      </c>
      <c r="N207" s="130" t="s">
        <v>196</v>
      </c>
      <c r="O207" s="132" t="s">
        <v>196</v>
      </c>
      <c r="P207" s="132" t="s">
        <v>196</v>
      </c>
      <c r="Q207" s="132" t="s">
        <v>196</v>
      </c>
      <c r="R207" s="132" t="s">
        <v>196</v>
      </c>
      <c r="S207" s="132" t="s">
        <v>196</v>
      </c>
      <c r="T207" s="132" t="s">
        <v>196</v>
      </c>
      <c r="U207" s="132" t="s">
        <v>196</v>
      </c>
      <c r="V207" s="132" t="s">
        <v>196</v>
      </c>
      <c r="W207" s="132" t="s">
        <v>196</v>
      </c>
      <c r="X207" s="132" t="s">
        <v>196</v>
      </c>
      <c r="Y207" s="132" t="s">
        <v>196</v>
      </c>
      <c r="Z207" s="132" t="s">
        <v>196</v>
      </c>
      <c r="AA207" s="132" t="s">
        <v>196</v>
      </c>
      <c r="AB207" s="132" t="s">
        <v>196</v>
      </c>
      <c r="AC207" s="132" t="s">
        <v>196</v>
      </c>
      <c r="AD207" s="132" t="s">
        <v>196</v>
      </c>
      <c r="AE207" s="132" t="s">
        <v>196</v>
      </c>
      <c r="AF207" s="132" t="s">
        <v>196</v>
      </c>
      <c r="AG207" s="132" t="s">
        <v>196</v>
      </c>
      <c r="AH207" s="132" t="s">
        <v>196</v>
      </c>
      <c r="AI207" s="132" t="s">
        <v>196</v>
      </c>
      <c r="AJ207" s="132" t="s">
        <v>196</v>
      </c>
      <c r="AK207" s="132" t="s">
        <v>196</v>
      </c>
      <c r="AL207" s="132" t="s">
        <v>196</v>
      </c>
      <c r="AM207" s="132" t="s">
        <v>196</v>
      </c>
      <c r="AN207" s="132" t="s">
        <v>196</v>
      </c>
      <c r="AO207" s="132" t="s">
        <v>196</v>
      </c>
    </row>
    <row r="208" spans="1:41" x14ac:dyDescent="0.2">
      <c r="A208" s="74" t="s">
        <v>193</v>
      </c>
      <c r="B208" s="130" t="s">
        <v>196</v>
      </c>
      <c r="C208" s="130" t="s">
        <v>196</v>
      </c>
      <c r="D208" s="130" t="s">
        <v>196</v>
      </c>
      <c r="E208" s="130" t="s">
        <v>196</v>
      </c>
      <c r="F208" s="130" t="s">
        <v>196</v>
      </c>
      <c r="G208" s="130" t="s">
        <v>196</v>
      </c>
      <c r="H208" s="130" t="s">
        <v>196</v>
      </c>
      <c r="I208" s="130" t="s">
        <v>196</v>
      </c>
      <c r="J208" s="130" t="s">
        <v>196</v>
      </c>
      <c r="K208" s="130" t="s">
        <v>196</v>
      </c>
      <c r="L208" s="130" t="s">
        <v>196</v>
      </c>
      <c r="M208" s="130" t="s">
        <v>196</v>
      </c>
      <c r="N208" s="130" t="s">
        <v>196</v>
      </c>
      <c r="O208" s="132" t="s">
        <v>196</v>
      </c>
      <c r="P208" s="132" t="s">
        <v>196</v>
      </c>
      <c r="Q208" s="132" t="s">
        <v>196</v>
      </c>
      <c r="R208" s="132" t="s">
        <v>196</v>
      </c>
      <c r="S208" s="132" t="s">
        <v>196</v>
      </c>
      <c r="T208" s="132" t="s">
        <v>196</v>
      </c>
      <c r="U208" s="132" t="s">
        <v>196</v>
      </c>
      <c r="V208" s="132" t="s">
        <v>196</v>
      </c>
      <c r="W208" s="132" t="s">
        <v>196</v>
      </c>
      <c r="X208" s="132" t="s">
        <v>196</v>
      </c>
      <c r="Y208" s="132" t="s">
        <v>196</v>
      </c>
      <c r="Z208" s="132" t="s">
        <v>196</v>
      </c>
      <c r="AA208" s="132" t="s">
        <v>196</v>
      </c>
      <c r="AB208" s="132" t="s">
        <v>196</v>
      </c>
      <c r="AC208" s="132" t="s">
        <v>196</v>
      </c>
      <c r="AD208" s="132" t="s">
        <v>196</v>
      </c>
      <c r="AE208" s="132" t="s">
        <v>196</v>
      </c>
      <c r="AF208" s="132" t="s">
        <v>196</v>
      </c>
      <c r="AG208" s="132" t="s">
        <v>196</v>
      </c>
      <c r="AH208" s="132" t="s">
        <v>196</v>
      </c>
      <c r="AI208" s="132" t="s">
        <v>196</v>
      </c>
      <c r="AJ208" s="132" t="s">
        <v>196</v>
      </c>
      <c r="AK208" s="132" t="s">
        <v>196</v>
      </c>
      <c r="AL208" s="132" t="s">
        <v>196</v>
      </c>
      <c r="AM208" s="132" t="s">
        <v>196</v>
      </c>
      <c r="AN208" s="132" t="s">
        <v>196</v>
      </c>
      <c r="AO208" s="132" t="s">
        <v>196</v>
      </c>
    </row>
    <row r="209" spans="1:41" x14ac:dyDescent="0.2">
      <c r="A209" s="74" t="s">
        <v>194</v>
      </c>
      <c r="B209" s="130" t="s">
        <v>196</v>
      </c>
      <c r="C209" s="130" t="s">
        <v>196</v>
      </c>
      <c r="D209" s="130" t="s">
        <v>196</v>
      </c>
      <c r="E209" s="130" t="s">
        <v>196</v>
      </c>
      <c r="F209" s="130" t="s">
        <v>196</v>
      </c>
      <c r="G209" s="130" t="s">
        <v>196</v>
      </c>
      <c r="H209" s="130" t="s">
        <v>196</v>
      </c>
      <c r="I209" s="130" t="s">
        <v>196</v>
      </c>
      <c r="J209" s="130" t="s">
        <v>196</v>
      </c>
      <c r="K209" s="130" t="s">
        <v>196</v>
      </c>
      <c r="L209" s="130" t="s">
        <v>196</v>
      </c>
      <c r="M209" s="130" t="s">
        <v>196</v>
      </c>
      <c r="N209" s="130" t="s">
        <v>196</v>
      </c>
      <c r="O209" s="132" t="s">
        <v>196</v>
      </c>
      <c r="P209" s="132" t="s">
        <v>196</v>
      </c>
      <c r="Q209" s="132" t="s">
        <v>196</v>
      </c>
      <c r="R209" s="132" t="s">
        <v>196</v>
      </c>
      <c r="S209" s="132" t="s">
        <v>196</v>
      </c>
      <c r="T209" s="132" t="s">
        <v>196</v>
      </c>
      <c r="U209" s="132" t="s">
        <v>196</v>
      </c>
      <c r="V209" s="132" t="s">
        <v>196</v>
      </c>
      <c r="W209" s="132" t="s">
        <v>196</v>
      </c>
      <c r="X209" s="132" t="s">
        <v>196</v>
      </c>
      <c r="Y209" s="132" t="s">
        <v>196</v>
      </c>
      <c r="Z209" s="132" t="s">
        <v>196</v>
      </c>
      <c r="AA209" s="132" t="s">
        <v>196</v>
      </c>
      <c r="AB209" s="132" t="s">
        <v>196</v>
      </c>
      <c r="AC209" s="132" t="s">
        <v>196</v>
      </c>
      <c r="AD209" s="132" t="s">
        <v>196</v>
      </c>
      <c r="AE209" s="132" t="s">
        <v>196</v>
      </c>
      <c r="AF209" s="132" t="s">
        <v>196</v>
      </c>
      <c r="AG209" s="132" t="s">
        <v>196</v>
      </c>
      <c r="AH209" s="132" t="s">
        <v>196</v>
      </c>
      <c r="AI209" s="132" t="s">
        <v>196</v>
      </c>
      <c r="AJ209" s="132" t="s">
        <v>196</v>
      </c>
      <c r="AK209" s="132" t="s">
        <v>196</v>
      </c>
      <c r="AL209" s="132" t="s">
        <v>196</v>
      </c>
      <c r="AM209" s="132" t="s">
        <v>196</v>
      </c>
      <c r="AN209" s="132" t="s">
        <v>196</v>
      </c>
      <c r="AO209" s="132" t="s">
        <v>196</v>
      </c>
    </row>
    <row r="210" spans="1:41" x14ac:dyDescent="0.2">
      <c r="A210" s="74" t="s">
        <v>195</v>
      </c>
      <c r="B210" s="132" t="s">
        <v>196</v>
      </c>
      <c r="C210" s="132" t="s">
        <v>196</v>
      </c>
      <c r="D210" s="132" t="s">
        <v>196</v>
      </c>
      <c r="E210" s="132" t="s">
        <v>196</v>
      </c>
      <c r="F210" s="130" t="s">
        <v>196</v>
      </c>
      <c r="G210" s="132" t="s">
        <v>196</v>
      </c>
      <c r="H210" s="132" t="s">
        <v>196</v>
      </c>
      <c r="I210" s="132" t="s">
        <v>196</v>
      </c>
      <c r="J210" s="132" t="s">
        <v>196</v>
      </c>
      <c r="K210" s="132" t="s">
        <v>196</v>
      </c>
      <c r="L210" s="132" t="s">
        <v>196</v>
      </c>
      <c r="M210" s="132" t="s">
        <v>196</v>
      </c>
      <c r="N210" s="132" t="s">
        <v>196</v>
      </c>
      <c r="O210" s="132" t="s">
        <v>196</v>
      </c>
      <c r="P210" s="132" t="s">
        <v>196</v>
      </c>
      <c r="Q210" s="132" t="s">
        <v>196</v>
      </c>
      <c r="R210" s="132" t="s">
        <v>196</v>
      </c>
      <c r="S210" s="132" t="s">
        <v>196</v>
      </c>
      <c r="T210" s="132" t="s">
        <v>196</v>
      </c>
      <c r="U210" s="132" t="s">
        <v>196</v>
      </c>
      <c r="V210" s="132" t="s">
        <v>196</v>
      </c>
      <c r="W210" s="132" t="s">
        <v>196</v>
      </c>
      <c r="X210" s="132" t="s">
        <v>196</v>
      </c>
      <c r="Y210" s="132" t="s">
        <v>196</v>
      </c>
      <c r="Z210" s="132" t="s">
        <v>196</v>
      </c>
      <c r="AA210" s="132" t="s">
        <v>196</v>
      </c>
      <c r="AB210" s="132" t="s">
        <v>196</v>
      </c>
      <c r="AC210" s="132" t="s">
        <v>196</v>
      </c>
      <c r="AD210" s="132" t="s">
        <v>196</v>
      </c>
      <c r="AE210" s="132" t="s">
        <v>196</v>
      </c>
      <c r="AF210" s="132" t="s">
        <v>196</v>
      </c>
      <c r="AG210" s="132" t="s">
        <v>196</v>
      </c>
      <c r="AH210" s="132" t="s">
        <v>196</v>
      </c>
      <c r="AI210" s="132" t="s">
        <v>196</v>
      </c>
      <c r="AJ210" s="132" t="s">
        <v>196</v>
      </c>
      <c r="AK210" s="132" t="s">
        <v>196</v>
      </c>
      <c r="AL210" s="132" t="s">
        <v>196</v>
      </c>
      <c r="AM210" s="132" t="s">
        <v>196</v>
      </c>
      <c r="AN210" s="132" t="s">
        <v>196</v>
      </c>
      <c r="AO210" s="132" t="s">
        <v>196</v>
      </c>
    </row>
    <row r="211" spans="1:41" x14ac:dyDescent="0.2">
      <c r="A211" s="74" t="s">
        <v>56</v>
      </c>
      <c r="B211" s="132" t="s">
        <v>196</v>
      </c>
      <c r="C211" s="132" t="s">
        <v>196</v>
      </c>
      <c r="D211" s="132" t="s">
        <v>196</v>
      </c>
      <c r="E211" s="132" t="s">
        <v>196</v>
      </c>
      <c r="F211" s="130" t="s">
        <v>196</v>
      </c>
      <c r="G211" s="133" t="s">
        <v>196</v>
      </c>
      <c r="H211" s="132" t="s">
        <v>196</v>
      </c>
      <c r="I211" s="132" t="s">
        <v>196</v>
      </c>
      <c r="J211" s="132" t="s">
        <v>196</v>
      </c>
      <c r="K211" s="132" t="s">
        <v>196</v>
      </c>
      <c r="L211" s="132" t="s">
        <v>196</v>
      </c>
      <c r="M211" s="132" t="s">
        <v>196</v>
      </c>
      <c r="N211" s="132" t="s">
        <v>196</v>
      </c>
      <c r="O211" s="132" t="s">
        <v>196</v>
      </c>
      <c r="P211" s="132" t="s">
        <v>196</v>
      </c>
      <c r="Q211" s="132" t="s">
        <v>196</v>
      </c>
      <c r="R211" s="132" t="s">
        <v>196</v>
      </c>
      <c r="S211" s="132" t="s">
        <v>196</v>
      </c>
      <c r="T211" s="132" t="s">
        <v>196</v>
      </c>
      <c r="U211" s="132" t="s">
        <v>196</v>
      </c>
      <c r="V211" s="132" t="s">
        <v>196</v>
      </c>
      <c r="W211" s="132" t="s">
        <v>196</v>
      </c>
      <c r="X211" s="132" t="s">
        <v>196</v>
      </c>
      <c r="Y211" s="132" t="s">
        <v>196</v>
      </c>
      <c r="Z211" s="132" t="s">
        <v>196</v>
      </c>
      <c r="AA211" s="132" t="s">
        <v>196</v>
      </c>
      <c r="AB211" s="132" t="s">
        <v>196</v>
      </c>
      <c r="AC211" s="132" t="s">
        <v>196</v>
      </c>
      <c r="AD211" s="132" t="s">
        <v>196</v>
      </c>
      <c r="AE211" s="132" t="s">
        <v>196</v>
      </c>
      <c r="AF211" s="132" t="s">
        <v>196</v>
      </c>
      <c r="AG211" s="132" t="s">
        <v>196</v>
      </c>
      <c r="AH211" s="132" t="s">
        <v>196</v>
      </c>
      <c r="AI211" s="132" t="s">
        <v>196</v>
      </c>
      <c r="AJ211" s="132" t="s">
        <v>196</v>
      </c>
      <c r="AK211" s="132" t="s">
        <v>196</v>
      </c>
      <c r="AL211" s="132" t="s">
        <v>196</v>
      </c>
      <c r="AM211" s="132" t="s">
        <v>196</v>
      </c>
      <c r="AN211" s="132" t="s">
        <v>196</v>
      </c>
      <c r="AO211" s="132" t="s">
        <v>196</v>
      </c>
    </row>
    <row r="212" spans="1:41" x14ac:dyDescent="0.2">
      <c r="A212" s="74" t="s">
        <v>57</v>
      </c>
      <c r="B212" s="132" t="s">
        <v>196</v>
      </c>
      <c r="C212" s="132" t="s">
        <v>196</v>
      </c>
      <c r="D212" s="132" t="s">
        <v>196</v>
      </c>
      <c r="E212" s="132" t="s">
        <v>196</v>
      </c>
      <c r="F212" s="130" t="s">
        <v>196</v>
      </c>
      <c r="G212" s="133" t="s">
        <v>196</v>
      </c>
      <c r="H212" s="132" t="s">
        <v>196</v>
      </c>
      <c r="I212" s="132" t="s">
        <v>196</v>
      </c>
      <c r="J212" s="132" t="s">
        <v>196</v>
      </c>
      <c r="K212" s="132" t="s">
        <v>196</v>
      </c>
      <c r="L212" s="132" t="s">
        <v>196</v>
      </c>
      <c r="M212" s="132" t="s">
        <v>196</v>
      </c>
      <c r="N212" s="132" t="s">
        <v>196</v>
      </c>
      <c r="O212" s="132" t="s">
        <v>196</v>
      </c>
      <c r="P212" s="132" t="s">
        <v>196</v>
      </c>
      <c r="Q212" s="132" t="s">
        <v>196</v>
      </c>
      <c r="R212" s="132" t="s">
        <v>196</v>
      </c>
      <c r="S212" s="132" t="s">
        <v>196</v>
      </c>
      <c r="T212" s="132" t="s">
        <v>196</v>
      </c>
      <c r="U212" s="132" t="s">
        <v>196</v>
      </c>
      <c r="V212" s="132" t="s">
        <v>196</v>
      </c>
      <c r="W212" s="132" t="s">
        <v>196</v>
      </c>
      <c r="X212" s="132" t="s">
        <v>196</v>
      </c>
      <c r="Y212" s="132" t="s">
        <v>196</v>
      </c>
      <c r="Z212" s="132" t="s">
        <v>196</v>
      </c>
      <c r="AA212" s="132" t="s">
        <v>196</v>
      </c>
      <c r="AB212" s="132" t="s">
        <v>196</v>
      </c>
      <c r="AC212" s="132" t="s">
        <v>196</v>
      </c>
      <c r="AD212" s="132" t="s">
        <v>196</v>
      </c>
      <c r="AE212" s="132" t="s">
        <v>196</v>
      </c>
      <c r="AF212" s="132" t="s">
        <v>196</v>
      </c>
      <c r="AG212" s="132" t="s">
        <v>196</v>
      </c>
      <c r="AH212" s="132" t="s">
        <v>196</v>
      </c>
      <c r="AI212" s="132" t="s">
        <v>196</v>
      </c>
      <c r="AJ212" s="132" t="s">
        <v>196</v>
      </c>
      <c r="AK212" s="132" t="s">
        <v>196</v>
      </c>
      <c r="AL212" s="132" t="s">
        <v>196</v>
      </c>
      <c r="AM212" s="132" t="s">
        <v>196</v>
      </c>
      <c r="AN212" s="132" t="s">
        <v>196</v>
      </c>
      <c r="AO212" s="132" t="s">
        <v>196</v>
      </c>
    </row>
    <row r="213" spans="1:41" x14ac:dyDescent="0.2">
      <c r="A213" s="74" t="s">
        <v>58</v>
      </c>
      <c r="B213" s="132" t="s">
        <v>196</v>
      </c>
      <c r="C213" s="132" t="s">
        <v>196</v>
      </c>
      <c r="D213" s="132" t="s">
        <v>196</v>
      </c>
      <c r="E213" s="132" t="s">
        <v>196</v>
      </c>
      <c r="F213" s="130" t="s">
        <v>196</v>
      </c>
      <c r="G213" s="133" t="s">
        <v>196</v>
      </c>
      <c r="H213" s="132" t="s">
        <v>196</v>
      </c>
      <c r="I213" s="132" t="s">
        <v>196</v>
      </c>
      <c r="J213" s="132" t="s">
        <v>196</v>
      </c>
      <c r="K213" s="132" t="s">
        <v>196</v>
      </c>
      <c r="L213" s="132" t="s">
        <v>196</v>
      </c>
      <c r="M213" s="132" t="s">
        <v>196</v>
      </c>
      <c r="N213" s="132" t="s">
        <v>196</v>
      </c>
      <c r="O213" s="132" t="s">
        <v>196</v>
      </c>
      <c r="P213" s="132" t="s">
        <v>196</v>
      </c>
      <c r="Q213" s="132" t="s">
        <v>196</v>
      </c>
      <c r="R213" s="132" t="s">
        <v>196</v>
      </c>
      <c r="S213" s="132" t="s">
        <v>196</v>
      </c>
      <c r="T213" s="132" t="s">
        <v>196</v>
      </c>
      <c r="U213" s="132" t="s">
        <v>196</v>
      </c>
      <c r="V213" s="132" t="s">
        <v>196</v>
      </c>
      <c r="W213" s="132" t="s">
        <v>196</v>
      </c>
      <c r="X213" s="132" t="s">
        <v>196</v>
      </c>
      <c r="Y213" s="132" t="s">
        <v>196</v>
      </c>
      <c r="Z213" s="132" t="s">
        <v>196</v>
      </c>
      <c r="AA213" s="132" t="s">
        <v>196</v>
      </c>
      <c r="AB213" s="132" t="s">
        <v>196</v>
      </c>
      <c r="AC213" s="132" t="s">
        <v>196</v>
      </c>
      <c r="AD213" s="132" t="s">
        <v>196</v>
      </c>
      <c r="AE213" s="132" t="s">
        <v>196</v>
      </c>
      <c r="AF213" s="132" t="s">
        <v>196</v>
      </c>
      <c r="AG213" s="132" t="s">
        <v>196</v>
      </c>
      <c r="AH213" s="132" t="s">
        <v>196</v>
      </c>
      <c r="AI213" s="132" t="s">
        <v>196</v>
      </c>
      <c r="AJ213" s="132" t="s">
        <v>196</v>
      </c>
      <c r="AK213" s="132" t="s">
        <v>196</v>
      </c>
      <c r="AL213" s="132" t="s">
        <v>196</v>
      </c>
      <c r="AM213" s="132" t="s">
        <v>196</v>
      </c>
      <c r="AN213" s="132" t="s">
        <v>196</v>
      </c>
      <c r="AO213" s="132" t="s">
        <v>196</v>
      </c>
    </row>
    <row r="214" spans="1:41" x14ac:dyDescent="0.2">
      <c r="A214" s="74" t="s">
        <v>59</v>
      </c>
      <c r="B214" s="132" t="s">
        <v>196</v>
      </c>
      <c r="C214" s="132" t="s">
        <v>196</v>
      </c>
      <c r="D214" s="132" t="s">
        <v>196</v>
      </c>
      <c r="E214" s="132" t="s">
        <v>196</v>
      </c>
      <c r="F214" s="130" t="s">
        <v>196</v>
      </c>
      <c r="G214" s="132" t="s">
        <v>196</v>
      </c>
      <c r="H214" s="132" t="s">
        <v>196</v>
      </c>
      <c r="I214" s="132" t="s">
        <v>196</v>
      </c>
      <c r="J214" s="132" t="s">
        <v>196</v>
      </c>
      <c r="K214" s="132" t="s">
        <v>196</v>
      </c>
      <c r="L214" s="132" t="s">
        <v>196</v>
      </c>
      <c r="M214" s="132" t="s">
        <v>196</v>
      </c>
      <c r="N214" s="132" t="s">
        <v>196</v>
      </c>
      <c r="O214" s="132" t="s">
        <v>196</v>
      </c>
      <c r="P214" s="132" t="s">
        <v>196</v>
      </c>
      <c r="Q214" s="132" t="s">
        <v>196</v>
      </c>
      <c r="R214" s="132" t="s">
        <v>196</v>
      </c>
      <c r="S214" s="132" t="s">
        <v>196</v>
      </c>
      <c r="T214" s="132" t="s">
        <v>196</v>
      </c>
      <c r="U214" s="132" t="s">
        <v>196</v>
      </c>
      <c r="V214" s="132" t="s">
        <v>196</v>
      </c>
      <c r="W214" s="132" t="s">
        <v>196</v>
      </c>
      <c r="X214" s="132" t="s">
        <v>196</v>
      </c>
      <c r="Y214" s="132" t="s">
        <v>196</v>
      </c>
      <c r="Z214" s="132" t="s">
        <v>196</v>
      </c>
      <c r="AA214" s="132" t="s">
        <v>196</v>
      </c>
      <c r="AB214" s="132" t="s">
        <v>196</v>
      </c>
      <c r="AC214" s="132" t="s">
        <v>196</v>
      </c>
      <c r="AD214" s="132" t="s">
        <v>196</v>
      </c>
      <c r="AE214" s="132" t="s">
        <v>196</v>
      </c>
      <c r="AF214" s="132" t="s">
        <v>196</v>
      </c>
      <c r="AG214" s="132" t="s">
        <v>196</v>
      </c>
      <c r="AH214" s="132" t="s">
        <v>196</v>
      </c>
      <c r="AI214" s="132" t="s">
        <v>196</v>
      </c>
      <c r="AJ214" s="132" t="s">
        <v>196</v>
      </c>
      <c r="AK214" s="132" t="s">
        <v>196</v>
      </c>
      <c r="AL214" s="132" t="s">
        <v>196</v>
      </c>
      <c r="AM214" s="132" t="s">
        <v>196</v>
      </c>
      <c r="AN214" s="132" t="s">
        <v>196</v>
      </c>
      <c r="AO214" s="132" t="s">
        <v>196</v>
      </c>
    </row>
    <row r="215" spans="1:41" x14ac:dyDescent="0.2">
      <c r="A215" s="74" t="s">
        <v>60</v>
      </c>
      <c r="B215" s="132" t="s">
        <v>196</v>
      </c>
      <c r="C215" s="132" t="s">
        <v>196</v>
      </c>
      <c r="D215" s="132" t="s">
        <v>196</v>
      </c>
      <c r="E215" s="132" t="s">
        <v>196</v>
      </c>
      <c r="F215" s="130" t="s">
        <v>196</v>
      </c>
      <c r="G215" s="132" t="s">
        <v>196</v>
      </c>
      <c r="H215" s="132" t="s">
        <v>196</v>
      </c>
      <c r="I215" s="132" t="s">
        <v>196</v>
      </c>
      <c r="J215" s="132" t="s">
        <v>196</v>
      </c>
      <c r="K215" s="132" t="s">
        <v>196</v>
      </c>
      <c r="L215" s="132" t="s">
        <v>196</v>
      </c>
      <c r="M215" s="132" t="s">
        <v>196</v>
      </c>
      <c r="N215" s="132" t="s">
        <v>196</v>
      </c>
      <c r="O215" s="132" t="s">
        <v>196</v>
      </c>
      <c r="P215" s="132" t="s">
        <v>196</v>
      </c>
      <c r="Q215" s="132" t="s">
        <v>196</v>
      </c>
      <c r="R215" s="132" t="s">
        <v>196</v>
      </c>
      <c r="S215" s="132" t="s">
        <v>196</v>
      </c>
      <c r="T215" s="132" t="s">
        <v>196</v>
      </c>
      <c r="U215" s="132" t="s">
        <v>196</v>
      </c>
      <c r="V215" s="132" t="s">
        <v>196</v>
      </c>
      <c r="W215" s="132" t="s">
        <v>196</v>
      </c>
      <c r="X215" s="132" t="s">
        <v>196</v>
      </c>
      <c r="Y215" s="132" t="s">
        <v>196</v>
      </c>
      <c r="Z215" s="132" t="s">
        <v>196</v>
      </c>
      <c r="AA215" s="132" t="s">
        <v>196</v>
      </c>
      <c r="AB215" s="132" t="s">
        <v>196</v>
      </c>
      <c r="AC215" s="132" t="s">
        <v>196</v>
      </c>
      <c r="AD215" s="132" t="s">
        <v>196</v>
      </c>
      <c r="AE215" s="132" t="s">
        <v>196</v>
      </c>
      <c r="AF215" s="132" t="s">
        <v>196</v>
      </c>
      <c r="AG215" s="132" t="s">
        <v>196</v>
      </c>
      <c r="AH215" s="132" t="s">
        <v>196</v>
      </c>
      <c r="AI215" s="132" t="s">
        <v>196</v>
      </c>
      <c r="AJ215" s="132" t="s">
        <v>196</v>
      </c>
      <c r="AK215" s="132" t="s">
        <v>196</v>
      </c>
      <c r="AL215" s="132" t="s">
        <v>196</v>
      </c>
      <c r="AM215" s="132" t="s">
        <v>196</v>
      </c>
      <c r="AN215" s="132" t="s">
        <v>196</v>
      </c>
      <c r="AO215" s="132" t="s">
        <v>196</v>
      </c>
    </row>
    <row r="216" spans="1:41" x14ac:dyDescent="0.2">
      <c r="A216" s="74" t="s">
        <v>61</v>
      </c>
      <c r="B216" s="132" t="s">
        <v>196</v>
      </c>
      <c r="C216" s="132" t="s">
        <v>196</v>
      </c>
      <c r="D216" s="132" t="s">
        <v>196</v>
      </c>
      <c r="E216" s="132" t="s">
        <v>196</v>
      </c>
      <c r="F216" s="130" t="s">
        <v>196</v>
      </c>
      <c r="G216" s="132" t="s">
        <v>196</v>
      </c>
      <c r="H216" s="132" t="s">
        <v>196</v>
      </c>
      <c r="I216" s="132" t="s">
        <v>196</v>
      </c>
      <c r="J216" s="132" t="s">
        <v>196</v>
      </c>
      <c r="K216" s="132" t="s">
        <v>196</v>
      </c>
      <c r="L216" s="132" t="s">
        <v>196</v>
      </c>
      <c r="M216" s="132" t="s">
        <v>196</v>
      </c>
      <c r="N216" s="132" t="s">
        <v>196</v>
      </c>
      <c r="O216" s="132" t="s">
        <v>196</v>
      </c>
      <c r="P216" s="132" t="s">
        <v>196</v>
      </c>
      <c r="Q216" s="132" t="s">
        <v>196</v>
      </c>
      <c r="R216" s="132" t="s">
        <v>196</v>
      </c>
      <c r="S216" s="132" t="s">
        <v>196</v>
      </c>
      <c r="T216" s="132" t="s">
        <v>196</v>
      </c>
      <c r="U216" s="132" t="s">
        <v>196</v>
      </c>
      <c r="V216" s="132" t="s">
        <v>196</v>
      </c>
      <c r="W216" s="132" t="s">
        <v>196</v>
      </c>
      <c r="X216" s="132" t="s">
        <v>196</v>
      </c>
      <c r="Y216" s="132" t="s">
        <v>196</v>
      </c>
      <c r="Z216" s="132" t="s">
        <v>196</v>
      </c>
      <c r="AA216" s="132" t="s">
        <v>196</v>
      </c>
      <c r="AB216" s="132" t="s">
        <v>196</v>
      </c>
      <c r="AC216" s="132" t="s">
        <v>196</v>
      </c>
      <c r="AD216" s="132" t="s">
        <v>196</v>
      </c>
      <c r="AE216" s="132" t="s">
        <v>196</v>
      </c>
      <c r="AF216" s="132" t="s">
        <v>196</v>
      </c>
      <c r="AG216" s="132" t="s">
        <v>196</v>
      </c>
      <c r="AH216" s="132" t="s">
        <v>196</v>
      </c>
      <c r="AI216" s="132" t="s">
        <v>196</v>
      </c>
      <c r="AJ216" s="132" t="s">
        <v>196</v>
      </c>
      <c r="AK216" s="132" t="s">
        <v>196</v>
      </c>
      <c r="AL216" s="132" t="s">
        <v>196</v>
      </c>
      <c r="AM216" s="132" t="s">
        <v>196</v>
      </c>
      <c r="AN216" s="132" t="s">
        <v>196</v>
      </c>
      <c r="AO216" s="132" t="s">
        <v>196</v>
      </c>
    </row>
    <row r="217" spans="1:41" x14ac:dyDescent="0.2">
      <c r="A217" s="74" t="s">
        <v>62</v>
      </c>
      <c r="B217" s="132" t="s">
        <v>196</v>
      </c>
      <c r="C217" s="132" t="s">
        <v>196</v>
      </c>
      <c r="D217" s="132" t="s">
        <v>196</v>
      </c>
      <c r="E217" s="132" t="s">
        <v>196</v>
      </c>
      <c r="F217" s="130" t="s">
        <v>196</v>
      </c>
      <c r="G217" s="132" t="s">
        <v>196</v>
      </c>
      <c r="H217" s="132" t="s">
        <v>196</v>
      </c>
      <c r="I217" s="132" t="s">
        <v>196</v>
      </c>
      <c r="J217" s="132" t="s">
        <v>196</v>
      </c>
      <c r="K217" s="132" t="s">
        <v>196</v>
      </c>
      <c r="L217" s="132" t="s">
        <v>196</v>
      </c>
      <c r="M217" s="132" t="s">
        <v>196</v>
      </c>
      <c r="N217" s="132" t="s">
        <v>196</v>
      </c>
      <c r="O217" s="132" t="s">
        <v>196</v>
      </c>
      <c r="P217" s="132" t="s">
        <v>196</v>
      </c>
      <c r="Q217" s="132" t="s">
        <v>196</v>
      </c>
      <c r="R217" s="132" t="s">
        <v>196</v>
      </c>
      <c r="S217" s="132" t="s">
        <v>196</v>
      </c>
      <c r="T217" s="132" t="s">
        <v>196</v>
      </c>
      <c r="U217" s="132" t="s">
        <v>196</v>
      </c>
      <c r="V217" s="132" t="s">
        <v>196</v>
      </c>
      <c r="W217" s="132" t="s">
        <v>196</v>
      </c>
      <c r="X217" s="132" t="s">
        <v>196</v>
      </c>
      <c r="Y217" s="132" t="s">
        <v>196</v>
      </c>
      <c r="Z217" s="132" t="s">
        <v>196</v>
      </c>
      <c r="AA217" s="132" t="s">
        <v>196</v>
      </c>
      <c r="AB217" s="132" t="s">
        <v>196</v>
      </c>
      <c r="AC217" s="132" t="s">
        <v>196</v>
      </c>
      <c r="AD217" s="132" t="s">
        <v>196</v>
      </c>
      <c r="AE217" s="132" t="s">
        <v>196</v>
      </c>
      <c r="AF217" s="132" t="s">
        <v>196</v>
      </c>
      <c r="AG217" s="132" t="s">
        <v>196</v>
      </c>
      <c r="AH217" s="132" t="s">
        <v>196</v>
      </c>
      <c r="AI217" s="132" t="s">
        <v>196</v>
      </c>
      <c r="AJ217" s="132" t="s">
        <v>196</v>
      </c>
      <c r="AK217" s="132" t="s">
        <v>196</v>
      </c>
      <c r="AL217" s="132" t="s">
        <v>196</v>
      </c>
      <c r="AM217" s="132" t="s">
        <v>196</v>
      </c>
      <c r="AN217" s="132" t="s">
        <v>196</v>
      </c>
      <c r="AO217" s="132" t="s">
        <v>196</v>
      </c>
    </row>
    <row r="218" spans="1:41" x14ac:dyDescent="0.2">
      <c r="A218" s="74" t="s">
        <v>63</v>
      </c>
      <c r="B218" s="132" t="s">
        <v>196</v>
      </c>
      <c r="C218" s="132" t="s">
        <v>196</v>
      </c>
      <c r="D218" s="132" t="s">
        <v>196</v>
      </c>
      <c r="E218" s="132" t="s">
        <v>196</v>
      </c>
      <c r="F218" s="130" t="s">
        <v>196</v>
      </c>
      <c r="G218" s="132" t="s">
        <v>196</v>
      </c>
      <c r="H218" s="132" t="s">
        <v>196</v>
      </c>
      <c r="I218" s="132" t="s">
        <v>196</v>
      </c>
      <c r="J218" s="132" t="s">
        <v>196</v>
      </c>
      <c r="K218" s="132" t="s">
        <v>196</v>
      </c>
      <c r="L218" s="132" t="s">
        <v>196</v>
      </c>
      <c r="M218" s="132" t="s">
        <v>196</v>
      </c>
      <c r="N218" s="132" t="s">
        <v>196</v>
      </c>
      <c r="O218" s="132" t="s">
        <v>196</v>
      </c>
      <c r="P218" s="132" t="s">
        <v>196</v>
      </c>
      <c r="Q218" s="132" t="s">
        <v>196</v>
      </c>
      <c r="R218" s="132" t="s">
        <v>196</v>
      </c>
      <c r="S218" s="132" t="s">
        <v>196</v>
      </c>
      <c r="T218" s="132" t="s">
        <v>196</v>
      </c>
      <c r="U218" s="132" t="s">
        <v>196</v>
      </c>
      <c r="V218" s="132" t="s">
        <v>196</v>
      </c>
      <c r="W218" s="132" t="s">
        <v>196</v>
      </c>
      <c r="X218" s="132" t="s">
        <v>196</v>
      </c>
      <c r="Y218" s="132" t="s">
        <v>196</v>
      </c>
      <c r="Z218" s="132" t="s">
        <v>196</v>
      </c>
      <c r="AA218" s="132" t="s">
        <v>196</v>
      </c>
      <c r="AB218" s="132" t="s">
        <v>196</v>
      </c>
      <c r="AC218" s="132" t="s">
        <v>196</v>
      </c>
      <c r="AD218" s="132" t="s">
        <v>196</v>
      </c>
      <c r="AE218" s="132" t="s">
        <v>196</v>
      </c>
      <c r="AF218" s="132" t="s">
        <v>196</v>
      </c>
      <c r="AG218" s="132" t="s">
        <v>196</v>
      </c>
      <c r="AH218" s="132" t="s">
        <v>196</v>
      </c>
      <c r="AI218" s="132" t="s">
        <v>196</v>
      </c>
      <c r="AJ218" s="132" t="s">
        <v>196</v>
      </c>
      <c r="AK218" s="132" t="s">
        <v>196</v>
      </c>
      <c r="AL218" s="132" t="s">
        <v>196</v>
      </c>
      <c r="AM218" s="132" t="s">
        <v>196</v>
      </c>
      <c r="AN218" s="132" t="s">
        <v>196</v>
      </c>
      <c r="AO218" s="132" t="s">
        <v>196</v>
      </c>
    </row>
    <row r="219" spans="1:41" x14ac:dyDescent="0.2">
      <c r="A219" s="74" t="s">
        <v>64</v>
      </c>
      <c r="B219" s="132" t="s">
        <v>196</v>
      </c>
      <c r="C219" s="132" t="s">
        <v>196</v>
      </c>
      <c r="D219" s="132" t="s">
        <v>196</v>
      </c>
      <c r="E219" s="132" t="s">
        <v>196</v>
      </c>
      <c r="F219" s="130" t="s">
        <v>196</v>
      </c>
      <c r="G219" s="132" t="s">
        <v>196</v>
      </c>
      <c r="H219" s="132" t="s">
        <v>196</v>
      </c>
      <c r="I219" s="132" t="s">
        <v>196</v>
      </c>
      <c r="J219" s="132" t="s">
        <v>196</v>
      </c>
      <c r="K219" s="132" t="s">
        <v>196</v>
      </c>
      <c r="L219" s="132" t="s">
        <v>196</v>
      </c>
      <c r="M219" s="132" t="s">
        <v>196</v>
      </c>
      <c r="N219" s="132" t="s">
        <v>196</v>
      </c>
      <c r="O219" s="132" t="s">
        <v>196</v>
      </c>
      <c r="P219" s="132" t="s">
        <v>196</v>
      </c>
      <c r="Q219" s="132" t="s">
        <v>196</v>
      </c>
      <c r="R219" s="132" t="s">
        <v>196</v>
      </c>
      <c r="S219" s="132" t="s">
        <v>196</v>
      </c>
      <c r="T219" s="132" t="s">
        <v>196</v>
      </c>
      <c r="U219" s="132" t="s">
        <v>196</v>
      </c>
      <c r="V219" s="132" t="s">
        <v>196</v>
      </c>
      <c r="W219" s="132" t="s">
        <v>196</v>
      </c>
      <c r="X219" s="132" t="s">
        <v>196</v>
      </c>
      <c r="Y219" s="132" t="s">
        <v>196</v>
      </c>
      <c r="Z219" s="132" t="s">
        <v>196</v>
      </c>
      <c r="AA219" s="132" t="s">
        <v>196</v>
      </c>
      <c r="AB219" s="132" t="s">
        <v>196</v>
      </c>
      <c r="AC219" s="132" t="s">
        <v>196</v>
      </c>
      <c r="AD219" s="132" t="s">
        <v>196</v>
      </c>
      <c r="AE219" s="132" t="s">
        <v>196</v>
      </c>
      <c r="AF219" s="132" t="s">
        <v>196</v>
      </c>
      <c r="AG219" s="132" t="s">
        <v>196</v>
      </c>
      <c r="AH219" s="132" t="s">
        <v>196</v>
      </c>
      <c r="AI219" s="132" t="s">
        <v>196</v>
      </c>
      <c r="AJ219" s="132" t="s">
        <v>196</v>
      </c>
      <c r="AK219" s="132" t="s">
        <v>196</v>
      </c>
      <c r="AL219" s="132" t="s">
        <v>196</v>
      </c>
      <c r="AM219" s="132" t="s">
        <v>196</v>
      </c>
      <c r="AN219" s="132" t="s">
        <v>196</v>
      </c>
      <c r="AO219" s="132" t="s">
        <v>196</v>
      </c>
    </row>
    <row r="220" spans="1:41" x14ac:dyDescent="0.2">
      <c r="A220" s="74" t="s">
        <v>65</v>
      </c>
      <c r="B220" s="132" t="s">
        <v>196</v>
      </c>
      <c r="C220" s="132" t="s">
        <v>196</v>
      </c>
      <c r="D220" s="132" t="s">
        <v>196</v>
      </c>
      <c r="E220" s="132" t="s">
        <v>196</v>
      </c>
      <c r="F220" s="130" t="s">
        <v>196</v>
      </c>
      <c r="G220" s="132" t="s">
        <v>196</v>
      </c>
      <c r="H220" s="132" t="s">
        <v>196</v>
      </c>
      <c r="I220" s="132" t="s">
        <v>196</v>
      </c>
      <c r="J220" s="132" t="s">
        <v>196</v>
      </c>
      <c r="K220" s="132" t="s">
        <v>196</v>
      </c>
      <c r="L220" s="132" t="s">
        <v>196</v>
      </c>
      <c r="M220" s="132" t="s">
        <v>196</v>
      </c>
      <c r="N220" s="132" t="s">
        <v>196</v>
      </c>
      <c r="O220" s="132" t="s">
        <v>196</v>
      </c>
      <c r="P220" s="132" t="s">
        <v>196</v>
      </c>
      <c r="Q220" s="132" t="s">
        <v>196</v>
      </c>
      <c r="R220" s="132" t="s">
        <v>196</v>
      </c>
      <c r="S220" s="132" t="s">
        <v>196</v>
      </c>
      <c r="T220" s="132" t="s">
        <v>196</v>
      </c>
      <c r="U220" s="132" t="s">
        <v>196</v>
      </c>
      <c r="V220" s="132" t="s">
        <v>196</v>
      </c>
      <c r="W220" s="132" t="s">
        <v>196</v>
      </c>
      <c r="X220" s="132" t="s">
        <v>196</v>
      </c>
      <c r="Y220" s="132" t="s">
        <v>196</v>
      </c>
      <c r="Z220" s="132" t="s">
        <v>196</v>
      </c>
      <c r="AA220" s="132" t="s">
        <v>196</v>
      </c>
      <c r="AB220" s="132" t="s">
        <v>196</v>
      </c>
      <c r="AC220" s="132" t="s">
        <v>196</v>
      </c>
      <c r="AD220" s="132" t="s">
        <v>196</v>
      </c>
      <c r="AE220" s="132" t="s">
        <v>196</v>
      </c>
      <c r="AF220" s="132" t="s">
        <v>196</v>
      </c>
      <c r="AG220" s="132" t="s">
        <v>196</v>
      </c>
      <c r="AH220" s="132" t="s">
        <v>196</v>
      </c>
      <c r="AI220" s="132" t="s">
        <v>196</v>
      </c>
      <c r="AJ220" s="132" t="s">
        <v>196</v>
      </c>
      <c r="AK220" s="132" t="s">
        <v>196</v>
      </c>
      <c r="AL220" s="132" t="s">
        <v>196</v>
      </c>
      <c r="AM220" s="132" t="s">
        <v>196</v>
      </c>
      <c r="AN220" s="132" t="s">
        <v>196</v>
      </c>
      <c r="AO220" s="132" t="s">
        <v>196</v>
      </c>
    </row>
    <row r="221" spans="1:41" x14ac:dyDescent="0.2">
      <c r="A221" s="74" t="s">
        <v>66</v>
      </c>
      <c r="B221" s="132" t="s">
        <v>196</v>
      </c>
      <c r="C221" s="132" t="s">
        <v>196</v>
      </c>
      <c r="D221" s="132" t="s">
        <v>196</v>
      </c>
      <c r="E221" s="132" t="s">
        <v>196</v>
      </c>
      <c r="F221" s="130" t="s">
        <v>196</v>
      </c>
      <c r="G221" s="132" t="s">
        <v>196</v>
      </c>
      <c r="H221" s="132" t="s">
        <v>196</v>
      </c>
      <c r="I221" s="132" t="s">
        <v>196</v>
      </c>
      <c r="J221" s="132" t="s">
        <v>196</v>
      </c>
      <c r="K221" s="132" t="s">
        <v>196</v>
      </c>
      <c r="L221" s="132" t="s">
        <v>196</v>
      </c>
      <c r="M221" s="132" t="s">
        <v>196</v>
      </c>
      <c r="N221" s="132" t="s">
        <v>196</v>
      </c>
      <c r="O221" s="132" t="s">
        <v>196</v>
      </c>
      <c r="P221" s="132" t="s">
        <v>196</v>
      </c>
      <c r="Q221" s="132" t="s">
        <v>196</v>
      </c>
      <c r="R221" s="132" t="s">
        <v>196</v>
      </c>
      <c r="S221" s="132" t="s">
        <v>196</v>
      </c>
      <c r="T221" s="132" t="s">
        <v>196</v>
      </c>
      <c r="U221" s="132" t="s">
        <v>196</v>
      </c>
      <c r="V221" s="132" t="s">
        <v>196</v>
      </c>
      <c r="W221" s="132" t="s">
        <v>196</v>
      </c>
      <c r="X221" s="132" t="s">
        <v>196</v>
      </c>
      <c r="Y221" s="132" t="s">
        <v>196</v>
      </c>
      <c r="Z221" s="132" t="s">
        <v>196</v>
      </c>
      <c r="AA221" s="132" t="s">
        <v>196</v>
      </c>
      <c r="AB221" s="132" t="s">
        <v>196</v>
      </c>
      <c r="AC221" s="132" t="s">
        <v>196</v>
      </c>
      <c r="AD221" s="132" t="s">
        <v>196</v>
      </c>
      <c r="AE221" s="132" t="s">
        <v>196</v>
      </c>
      <c r="AF221" s="132" t="s">
        <v>196</v>
      </c>
      <c r="AG221" s="132" t="s">
        <v>196</v>
      </c>
      <c r="AH221" s="132" t="s">
        <v>196</v>
      </c>
      <c r="AI221" s="132" t="s">
        <v>196</v>
      </c>
      <c r="AJ221" s="132" t="s">
        <v>196</v>
      </c>
      <c r="AK221" s="132" t="s">
        <v>196</v>
      </c>
      <c r="AL221" s="132" t="s">
        <v>196</v>
      </c>
      <c r="AM221" s="132" t="s">
        <v>196</v>
      </c>
      <c r="AN221" s="132" t="s">
        <v>196</v>
      </c>
      <c r="AO221" s="132" t="s">
        <v>196</v>
      </c>
    </row>
    <row r="222" spans="1:41" x14ac:dyDescent="0.2">
      <c r="A222" s="74" t="s">
        <v>67</v>
      </c>
      <c r="B222" s="132" t="s">
        <v>196</v>
      </c>
      <c r="C222" s="132" t="s">
        <v>196</v>
      </c>
      <c r="D222" s="132" t="s">
        <v>196</v>
      </c>
      <c r="E222" s="132" t="s">
        <v>196</v>
      </c>
      <c r="F222" s="130" t="s">
        <v>196</v>
      </c>
      <c r="G222" s="132" t="s">
        <v>196</v>
      </c>
      <c r="H222" s="132" t="s">
        <v>196</v>
      </c>
      <c r="I222" s="132" t="s">
        <v>196</v>
      </c>
      <c r="J222" s="132" t="s">
        <v>196</v>
      </c>
      <c r="K222" s="132" t="s">
        <v>196</v>
      </c>
      <c r="L222" s="132" t="s">
        <v>196</v>
      </c>
      <c r="M222" s="132" t="s">
        <v>196</v>
      </c>
      <c r="N222" s="132" t="s">
        <v>196</v>
      </c>
      <c r="O222" s="132" t="s">
        <v>196</v>
      </c>
      <c r="P222" s="132" t="s">
        <v>196</v>
      </c>
      <c r="Q222" s="132" t="s">
        <v>196</v>
      </c>
      <c r="R222" s="132" t="s">
        <v>196</v>
      </c>
      <c r="S222" s="132" t="s">
        <v>196</v>
      </c>
      <c r="T222" s="132" t="s">
        <v>196</v>
      </c>
      <c r="U222" s="132" t="s">
        <v>196</v>
      </c>
      <c r="V222" s="132" t="s">
        <v>196</v>
      </c>
      <c r="W222" s="132" t="s">
        <v>196</v>
      </c>
      <c r="X222" s="132" t="s">
        <v>196</v>
      </c>
      <c r="Y222" s="132" t="s">
        <v>196</v>
      </c>
      <c r="Z222" s="132" t="s">
        <v>196</v>
      </c>
      <c r="AA222" s="132" t="s">
        <v>196</v>
      </c>
      <c r="AB222" s="132" t="s">
        <v>196</v>
      </c>
      <c r="AC222" s="132" t="s">
        <v>196</v>
      </c>
      <c r="AD222" s="132" t="s">
        <v>196</v>
      </c>
      <c r="AE222" s="132" t="s">
        <v>196</v>
      </c>
      <c r="AF222" s="132" t="s">
        <v>196</v>
      </c>
      <c r="AG222" s="132" t="s">
        <v>196</v>
      </c>
      <c r="AH222" s="132" t="s">
        <v>196</v>
      </c>
      <c r="AI222" s="132" t="s">
        <v>196</v>
      </c>
      <c r="AJ222" s="132" t="s">
        <v>196</v>
      </c>
      <c r="AK222" s="132" t="s">
        <v>196</v>
      </c>
      <c r="AL222" s="132" t="s">
        <v>196</v>
      </c>
      <c r="AM222" s="132" t="s">
        <v>196</v>
      </c>
      <c r="AN222" s="132" t="s">
        <v>196</v>
      </c>
      <c r="AO222" s="132" t="s">
        <v>196</v>
      </c>
    </row>
    <row r="223" spans="1:41" x14ac:dyDescent="0.2">
      <c r="A223" s="74" t="s">
        <v>68</v>
      </c>
      <c r="B223" s="132" t="s">
        <v>196</v>
      </c>
      <c r="C223" s="132" t="s">
        <v>196</v>
      </c>
      <c r="D223" s="132" t="s">
        <v>196</v>
      </c>
      <c r="E223" s="132" t="s">
        <v>196</v>
      </c>
      <c r="F223" s="132" t="s">
        <v>196</v>
      </c>
      <c r="G223" s="132" t="s">
        <v>196</v>
      </c>
      <c r="H223" s="132" t="s">
        <v>196</v>
      </c>
      <c r="I223" s="132" t="s">
        <v>196</v>
      </c>
      <c r="J223" s="132" t="s">
        <v>196</v>
      </c>
      <c r="K223" s="132" t="s">
        <v>196</v>
      </c>
      <c r="L223" s="132" t="s">
        <v>196</v>
      </c>
      <c r="M223" s="132" t="s">
        <v>196</v>
      </c>
      <c r="N223" s="132" t="s">
        <v>196</v>
      </c>
      <c r="O223" s="132" t="s">
        <v>196</v>
      </c>
      <c r="P223" s="132" t="s">
        <v>196</v>
      </c>
      <c r="Q223" s="132" t="s">
        <v>196</v>
      </c>
      <c r="R223" s="132" t="s">
        <v>196</v>
      </c>
      <c r="S223" s="132" t="s">
        <v>196</v>
      </c>
      <c r="T223" s="132" t="s">
        <v>196</v>
      </c>
      <c r="U223" s="132" t="s">
        <v>196</v>
      </c>
      <c r="V223" s="132" t="s">
        <v>196</v>
      </c>
      <c r="W223" s="132" t="s">
        <v>196</v>
      </c>
      <c r="X223" s="132" t="s">
        <v>196</v>
      </c>
      <c r="Y223" s="132" t="s">
        <v>196</v>
      </c>
      <c r="Z223" s="132" t="s">
        <v>196</v>
      </c>
      <c r="AA223" s="132" t="s">
        <v>196</v>
      </c>
      <c r="AB223" s="132" t="s">
        <v>196</v>
      </c>
      <c r="AC223" s="132" t="s">
        <v>196</v>
      </c>
      <c r="AD223" s="132" t="s">
        <v>196</v>
      </c>
      <c r="AE223" s="132" t="s">
        <v>196</v>
      </c>
      <c r="AF223" s="132" t="s">
        <v>196</v>
      </c>
      <c r="AG223" s="132" t="s">
        <v>196</v>
      </c>
      <c r="AH223" s="132" t="s">
        <v>196</v>
      </c>
      <c r="AI223" s="132" t="s">
        <v>196</v>
      </c>
      <c r="AJ223" s="132" t="s">
        <v>196</v>
      </c>
      <c r="AK223" s="132" t="s">
        <v>196</v>
      </c>
      <c r="AL223" s="132" t="s">
        <v>196</v>
      </c>
      <c r="AM223" s="132" t="s">
        <v>196</v>
      </c>
      <c r="AN223" s="132" t="s">
        <v>196</v>
      </c>
      <c r="AO223" s="132" t="s">
        <v>196</v>
      </c>
    </row>
    <row r="224" spans="1:41" x14ac:dyDescent="0.2">
      <c r="A224" s="74" t="s">
        <v>69</v>
      </c>
      <c r="B224" s="132" t="s">
        <v>196</v>
      </c>
      <c r="C224" s="132" t="s">
        <v>196</v>
      </c>
      <c r="D224" s="132" t="s">
        <v>196</v>
      </c>
      <c r="E224" s="132" t="s">
        <v>196</v>
      </c>
      <c r="F224" s="132" t="s">
        <v>196</v>
      </c>
      <c r="G224" s="132" t="s">
        <v>196</v>
      </c>
      <c r="H224" s="132" t="s">
        <v>196</v>
      </c>
      <c r="I224" s="132" t="s">
        <v>196</v>
      </c>
      <c r="J224" s="132" t="s">
        <v>196</v>
      </c>
      <c r="K224" s="132" t="s">
        <v>196</v>
      </c>
      <c r="L224" s="132" t="s">
        <v>196</v>
      </c>
      <c r="M224" s="132" t="s">
        <v>196</v>
      </c>
      <c r="N224" s="132" t="s">
        <v>196</v>
      </c>
      <c r="O224" s="132" t="s">
        <v>196</v>
      </c>
      <c r="P224" s="132" t="s">
        <v>196</v>
      </c>
      <c r="Q224" s="132" t="s">
        <v>196</v>
      </c>
      <c r="R224" s="132" t="s">
        <v>196</v>
      </c>
      <c r="S224" s="132" t="s">
        <v>196</v>
      </c>
      <c r="T224" s="132" t="s">
        <v>196</v>
      </c>
      <c r="U224" s="132" t="s">
        <v>196</v>
      </c>
      <c r="V224" s="132" t="s">
        <v>196</v>
      </c>
      <c r="W224" s="132" t="s">
        <v>196</v>
      </c>
      <c r="X224" s="132" t="s">
        <v>196</v>
      </c>
      <c r="Y224" s="132" t="s">
        <v>196</v>
      </c>
      <c r="Z224" s="132" t="s">
        <v>196</v>
      </c>
      <c r="AA224" s="132" t="s">
        <v>196</v>
      </c>
      <c r="AB224" s="132" t="s">
        <v>196</v>
      </c>
      <c r="AC224" s="132" t="s">
        <v>196</v>
      </c>
      <c r="AD224" s="132" t="s">
        <v>196</v>
      </c>
      <c r="AE224" s="132" t="s">
        <v>196</v>
      </c>
      <c r="AF224" s="132" t="s">
        <v>196</v>
      </c>
      <c r="AG224" s="132" t="s">
        <v>196</v>
      </c>
      <c r="AH224" s="132" t="s">
        <v>196</v>
      </c>
      <c r="AI224" s="132" t="s">
        <v>196</v>
      </c>
      <c r="AJ224" s="132" t="s">
        <v>196</v>
      </c>
      <c r="AK224" s="132" t="s">
        <v>196</v>
      </c>
      <c r="AL224" s="132" t="s">
        <v>196</v>
      </c>
      <c r="AM224" s="132" t="s">
        <v>196</v>
      </c>
      <c r="AN224" s="132" t="s">
        <v>196</v>
      </c>
      <c r="AO224" s="132" t="s">
        <v>196</v>
      </c>
    </row>
    <row r="225" spans="1:41" x14ac:dyDescent="0.2">
      <c r="A225" s="74" t="s">
        <v>70</v>
      </c>
      <c r="B225" s="132" t="s">
        <v>196</v>
      </c>
      <c r="C225" s="132" t="s">
        <v>196</v>
      </c>
      <c r="D225" s="132" t="s">
        <v>196</v>
      </c>
      <c r="E225" s="132" t="s">
        <v>196</v>
      </c>
      <c r="F225" s="132" t="s">
        <v>196</v>
      </c>
      <c r="G225" s="132" t="s">
        <v>196</v>
      </c>
      <c r="H225" s="132" t="s">
        <v>196</v>
      </c>
      <c r="I225" s="132" t="s">
        <v>196</v>
      </c>
      <c r="J225" s="132" t="s">
        <v>196</v>
      </c>
      <c r="K225" s="132" t="s">
        <v>196</v>
      </c>
      <c r="L225" s="132" t="s">
        <v>196</v>
      </c>
      <c r="M225" s="132" t="s">
        <v>196</v>
      </c>
      <c r="N225" s="132" t="s">
        <v>196</v>
      </c>
      <c r="O225" s="132" t="s">
        <v>196</v>
      </c>
      <c r="P225" s="132" t="s">
        <v>196</v>
      </c>
      <c r="Q225" s="132" t="s">
        <v>196</v>
      </c>
      <c r="R225" s="132" t="s">
        <v>196</v>
      </c>
      <c r="S225" s="132" t="s">
        <v>196</v>
      </c>
      <c r="T225" s="132" t="s">
        <v>196</v>
      </c>
      <c r="U225" s="132" t="s">
        <v>196</v>
      </c>
      <c r="V225" s="132" t="s">
        <v>196</v>
      </c>
      <c r="W225" s="132" t="s">
        <v>196</v>
      </c>
      <c r="X225" s="132" t="s">
        <v>196</v>
      </c>
      <c r="Y225" s="132" t="s">
        <v>196</v>
      </c>
      <c r="Z225" s="132" t="s">
        <v>196</v>
      </c>
      <c r="AA225" s="132" t="s">
        <v>196</v>
      </c>
      <c r="AB225" s="132" t="s">
        <v>196</v>
      </c>
      <c r="AC225" s="132" t="s">
        <v>196</v>
      </c>
      <c r="AD225" s="132" t="s">
        <v>196</v>
      </c>
      <c r="AE225" s="132" t="s">
        <v>196</v>
      </c>
      <c r="AF225" s="132" t="s">
        <v>196</v>
      </c>
      <c r="AG225" s="132" t="s">
        <v>196</v>
      </c>
      <c r="AH225" s="132" t="s">
        <v>196</v>
      </c>
      <c r="AI225" s="132" t="s">
        <v>196</v>
      </c>
      <c r="AJ225" s="132" t="s">
        <v>196</v>
      </c>
      <c r="AK225" s="132" t="s">
        <v>196</v>
      </c>
      <c r="AL225" s="132" t="s">
        <v>196</v>
      </c>
      <c r="AM225" s="132" t="s">
        <v>196</v>
      </c>
      <c r="AN225" s="132" t="s">
        <v>196</v>
      </c>
      <c r="AO225" s="132" t="s">
        <v>196</v>
      </c>
    </row>
    <row r="226" spans="1:41" x14ac:dyDescent="0.2">
      <c r="A226" s="74" t="s">
        <v>71</v>
      </c>
      <c r="B226" s="132" t="s">
        <v>196</v>
      </c>
      <c r="C226" s="132" t="s">
        <v>196</v>
      </c>
      <c r="D226" s="132" t="s">
        <v>196</v>
      </c>
      <c r="E226" s="132" t="s">
        <v>196</v>
      </c>
      <c r="F226" s="132" t="s">
        <v>196</v>
      </c>
      <c r="G226" s="132" t="s">
        <v>196</v>
      </c>
      <c r="H226" s="132" t="s">
        <v>196</v>
      </c>
      <c r="I226" s="132" t="s">
        <v>196</v>
      </c>
      <c r="J226" s="132" t="s">
        <v>196</v>
      </c>
      <c r="K226" s="132" t="s">
        <v>196</v>
      </c>
      <c r="L226" s="132" t="s">
        <v>196</v>
      </c>
      <c r="M226" s="132" t="s">
        <v>196</v>
      </c>
      <c r="N226" s="132" t="s">
        <v>196</v>
      </c>
      <c r="O226" s="132" t="s">
        <v>196</v>
      </c>
      <c r="P226" s="132" t="s">
        <v>196</v>
      </c>
      <c r="Q226" s="132" t="s">
        <v>196</v>
      </c>
      <c r="R226" s="132" t="s">
        <v>196</v>
      </c>
      <c r="S226" s="132" t="s">
        <v>196</v>
      </c>
      <c r="T226" s="132" t="s">
        <v>196</v>
      </c>
      <c r="U226" s="132" t="s">
        <v>196</v>
      </c>
      <c r="V226" s="132" t="s">
        <v>196</v>
      </c>
      <c r="W226" s="132" t="s">
        <v>196</v>
      </c>
      <c r="X226" s="132" t="s">
        <v>196</v>
      </c>
      <c r="Y226" s="132" t="s">
        <v>196</v>
      </c>
      <c r="Z226" s="132" t="s">
        <v>196</v>
      </c>
      <c r="AA226" s="132" t="s">
        <v>196</v>
      </c>
      <c r="AB226" s="132" t="s">
        <v>196</v>
      </c>
      <c r="AC226" s="132" t="s">
        <v>196</v>
      </c>
      <c r="AD226" s="132" t="s">
        <v>196</v>
      </c>
      <c r="AE226" s="132" t="s">
        <v>196</v>
      </c>
      <c r="AF226" s="132" t="s">
        <v>196</v>
      </c>
      <c r="AG226" s="132" t="s">
        <v>196</v>
      </c>
      <c r="AH226" s="132" t="s">
        <v>196</v>
      </c>
      <c r="AI226" s="132" t="s">
        <v>196</v>
      </c>
      <c r="AJ226" s="132" t="s">
        <v>196</v>
      </c>
      <c r="AK226" s="132" t="s">
        <v>196</v>
      </c>
      <c r="AL226" s="132" t="s">
        <v>196</v>
      </c>
      <c r="AM226" s="132" t="s">
        <v>196</v>
      </c>
      <c r="AN226" s="132" t="s">
        <v>196</v>
      </c>
      <c r="AO226" s="132" t="s">
        <v>196</v>
      </c>
    </row>
  </sheetData>
  <sheetProtection algorithmName="SHA-512" hashValue="z7+XVOzAx9tcWBmIc4IcOYFotihj3sRIqw7mbgiT1+bM+hsPoqs02vSxExOFbstGSAgnA2tEAOJmuo8U53zd5g==" saltValue="ELrVVDxSUfxXeQ02GunIrg==" spinCount="100000" sheet="1" formatCells="0" formatColumns="0" formatRows="0" insertColumns="0" insertRows="0" insertHyperlinks="0" deleteColumns="0" deleteRows="0" sort="0" autoFilter="0" pivotTables="0"/>
  <pageMargins left="0.7" right="0.7" top="0.75" bottom="0.75" header="0.3" footer="0.3"/>
  <pageSetup orientation="portrait" horizontalDpi="0" verticalDpi="0" r:id="rId1"/>
  <drawing r:id="rId2"/>
  <legacyDrawing r:id="rId3"/>
  <controls>
    <mc:AlternateContent xmlns:mc="http://schemas.openxmlformats.org/markup-compatibility/2006">
      <mc:Choice Requires="x14">
        <control shapeId="10241" r:id="rId4" name="Caculate">
          <controlPr defaultSize="0" autoLine="0" r:id="rId5">
            <anchor moveWithCells="1">
              <from>
                <xdr:col>12</xdr:col>
                <xdr:colOff>161925</xdr:colOff>
                <xdr:row>95</xdr:row>
                <xdr:rowOff>19050</xdr:rowOff>
              </from>
              <to>
                <xdr:col>13</xdr:col>
                <xdr:colOff>238125</xdr:colOff>
                <xdr:row>96</xdr:row>
                <xdr:rowOff>180975</xdr:rowOff>
              </to>
            </anchor>
          </controlPr>
        </control>
      </mc:Choice>
      <mc:Fallback>
        <control shapeId="10241" r:id="rId4" name="Caculate"/>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O27"/>
  <sheetViews>
    <sheetView workbookViewId="0">
      <selection activeCell="J5" sqref="J5"/>
    </sheetView>
  </sheetViews>
  <sheetFormatPr defaultRowHeight="12.75" x14ac:dyDescent="0.2"/>
  <cols>
    <col min="1" max="1" width="16.42578125" customWidth="1"/>
    <col min="2" max="16" width="12.7109375" style="3" customWidth="1"/>
    <col min="17" max="41" width="12.7109375" customWidth="1"/>
  </cols>
  <sheetData>
    <row r="1" spans="1:41" x14ac:dyDescent="0.2">
      <c r="A1" s="1" t="s">
        <v>85</v>
      </c>
    </row>
    <row r="3" spans="1:41" x14ac:dyDescent="0.2">
      <c r="A3" s="39" t="s">
        <v>26</v>
      </c>
      <c r="B3" s="40"/>
      <c r="C3" s="40"/>
      <c r="D3" s="40"/>
      <c r="E3" s="40"/>
      <c r="F3" s="40"/>
      <c r="G3" s="40"/>
      <c r="H3" s="40"/>
      <c r="I3" s="40"/>
      <c r="J3" s="40"/>
      <c r="K3" s="40"/>
      <c r="L3" s="40"/>
      <c r="M3" s="40"/>
      <c r="N3" s="40"/>
      <c r="O3" s="40"/>
      <c r="P3" s="40"/>
      <c r="Q3" s="14"/>
      <c r="R3" s="14"/>
      <c r="S3" s="14"/>
      <c r="T3" s="14"/>
      <c r="U3" s="14"/>
      <c r="V3" s="14"/>
      <c r="W3" s="14"/>
      <c r="X3" s="14"/>
      <c r="Y3" s="14"/>
      <c r="Z3" s="14"/>
      <c r="AA3" s="14"/>
      <c r="AB3" s="14"/>
      <c r="AC3" s="14"/>
      <c r="AD3" s="14"/>
      <c r="AE3" s="14"/>
      <c r="AF3" s="14"/>
      <c r="AG3" s="14"/>
      <c r="AH3" s="14"/>
      <c r="AI3" s="14"/>
      <c r="AJ3" s="14"/>
      <c r="AK3" s="14"/>
      <c r="AL3" s="14"/>
      <c r="AM3" s="14"/>
      <c r="AN3" s="14"/>
      <c r="AO3" s="14"/>
    </row>
    <row r="4" spans="1:41" x14ac:dyDescent="0.2">
      <c r="A4" s="18" t="s">
        <v>74</v>
      </c>
      <c r="B4" s="37" t="str">
        <f>B19</f>
        <v>Target01</v>
      </c>
      <c r="C4" s="37" t="str">
        <f t="shared" ref="C4:Z4" si="0">C19</f>
        <v>Target02</v>
      </c>
      <c r="D4" s="37" t="str">
        <f t="shared" si="0"/>
        <v>Target03</v>
      </c>
      <c r="E4" s="37" t="str">
        <f t="shared" si="0"/>
        <v>Target04</v>
      </c>
      <c r="F4" s="37" t="str">
        <f t="shared" si="0"/>
        <v>Target05</v>
      </c>
      <c r="G4" s="37" t="str">
        <f t="shared" si="0"/>
        <v>Target06</v>
      </c>
      <c r="H4" s="37" t="str">
        <f t="shared" si="0"/>
        <v>Target07</v>
      </c>
      <c r="I4" s="37" t="str">
        <f t="shared" si="0"/>
        <v>Target08</v>
      </c>
      <c r="J4" s="37" t="str">
        <f t="shared" si="0"/>
        <v>Target09</v>
      </c>
      <c r="K4" s="37" t="str">
        <f t="shared" si="0"/>
        <v>Target10</v>
      </c>
      <c r="L4" s="37" t="str">
        <f t="shared" si="0"/>
        <v>Target11</v>
      </c>
      <c r="M4" s="37" t="str">
        <f t="shared" si="0"/>
        <v>Target12</v>
      </c>
      <c r="N4" s="37" t="str">
        <f t="shared" si="0"/>
        <v>Target13</v>
      </c>
      <c r="O4" s="37" t="str">
        <f t="shared" si="0"/>
        <v>Target14</v>
      </c>
      <c r="P4" s="37" t="str">
        <f t="shared" si="0"/>
        <v>Target15</v>
      </c>
      <c r="Q4" s="37" t="str">
        <f t="shared" si="0"/>
        <v>Target16</v>
      </c>
      <c r="R4" s="37" t="str">
        <f t="shared" si="0"/>
        <v>Target17</v>
      </c>
      <c r="S4" s="37" t="str">
        <f t="shared" si="0"/>
        <v>Target18</v>
      </c>
      <c r="T4" s="37" t="str">
        <f t="shared" si="0"/>
        <v>Target19</v>
      </c>
      <c r="U4" s="37" t="str">
        <f t="shared" si="0"/>
        <v>Target20</v>
      </c>
      <c r="V4" s="37" t="str">
        <f t="shared" si="0"/>
        <v>Target21</v>
      </c>
      <c r="W4" s="37" t="str">
        <f t="shared" si="0"/>
        <v>Target22</v>
      </c>
      <c r="X4" s="37" t="str">
        <f t="shared" si="0"/>
        <v>Target23</v>
      </c>
      <c r="Y4" s="37" t="str">
        <f t="shared" si="0"/>
        <v>Target24</v>
      </c>
      <c r="Z4" s="37" t="str">
        <f t="shared" si="0"/>
        <v>Target25</v>
      </c>
      <c r="AA4" s="37" t="str">
        <f t="shared" ref="AA4:AM4" si="1">AA19</f>
        <v>Target26</v>
      </c>
      <c r="AB4" s="37" t="str">
        <f t="shared" si="1"/>
        <v>Target27</v>
      </c>
      <c r="AC4" s="37" t="str">
        <f t="shared" si="1"/>
        <v>Target28</v>
      </c>
      <c r="AD4" s="37" t="str">
        <f t="shared" si="1"/>
        <v>Target29</v>
      </c>
      <c r="AE4" s="37" t="str">
        <f t="shared" si="1"/>
        <v>Target30</v>
      </c>
      <c r="AF4" s="37" t="str">
        <f t="shared" si="1"/>
        <v>Target31</v>
      </c>
      <c r="AG4" s="37" t="str">
        <f t="shared" si="1"/>
        <v>Target32</v>
      </c>
      <c r="AH4" s="37" t="str">
        <f t="shared" si="1"/>
        <v>Target33</v>
      </c>
      <c r="AI4" s="37" t="str">
        <f t="shared" si="1"/>
        <v>Target34</v>
      </c>
      <c r="AJ4" s="37" t="str">
        <f t="shared" si="1"/>
        <v>Target35</v>
      </c>
      <c r="AK4" s="37" t="str">
        <f t="shared" si="1"/>
        <v>Target36</v>
      </c>
      <c r="AL4" s="37" t="str">
        <f t="shared" si="1"/>
        <v>Target37</v>
      </c>
      <c r="AM4" s="37" t="str">
        <f t="shared" si="1"/>
        <v>Target38</v>
      </c>
      <c r="AN4" s="37" t="str">
        <f t="shared" ref="AN4:AO4" si="2">AN19</f>
        <v>Target39</v>
      </c>
      <c r="AO4" s="37" t="str">
        <f t="shared" si="2"/>
        <v>Target40</v>
      </c>
    </row>
    <row r="5" spans="1:41" x14ac:dyDescent="0.2">
      <c r="A5" s="44" t="s">
        <v>12</v>
      </c>
      <c r="B5" s="45" t="e">
        <f>'Sample reading LOD'!B89</f>
        <v>#N/A</v>
      </c>
      <c r="C5" s="45" t="e">
        <f>'Sample reading LOD'!C89</f>
        <v>#N/A</v>
      </c>
      <c r="D5" s="45" t="e">
        <f>'Sample reading LOD'!D89</f>
        <v>#N/A</v>
      </c>
      <c r="E5" s="45" t="e">
        <f>'Sample reading LOD'!E89</f>
        <v>#N/A</v>
      </c>
      <c r="F5" s="45" t="e">
        <f>'Sample reading LOD'!F89</f>
        <v>#N/A</v>
      </c>
      <c r="G5" s="45" t="e">
        <f>'Sample reading LOD'!G89</f>
        <v>#N/A</v>
      </c>
      <c r="H5" s="45" t="e">
        <f>'Sample reading LOD'!H89</f>
        <v>#N/A</v>
      </c>
      <c r="I5" s="45" t="e">
        <f>'Sample reading LOD'!I89</f>
        <v>#N/A</v>
      </c>
      <c r="J5" s="45" t="e">
        <f>'Sample reading LOD'!J89</f>
        <v>#N/A</v>
      </c>
      <c r="K5" s="45" t="e">
        <f>'Sample reading LOD'!K89</f>
        <v>#N/A</v>
      </c>
      <c r="L5" s="45" t="e">
        <f>'Sample reading LOD'!L89</f>
        <v>#N/A</v>
      </c>
      <c r="M5" s="45" t="e">
        <f>'Sample reading LOD'!M89</f>
        <v>#N/A</v>
      </c>
      <c r="N5" s="45" t="e">
        <f>'Sample reading LOD'!N89</f>
        <v>#N/A</v>
      </c>
      <c r="O5" s="45" t="e">
        <f>'Sample reading LOD'!O89</f>
        <v>#N/A</v>
      </c>
      <c r="P5" s="45" t="e">
        <f>'Sample reading LOD'!P89</f>
        <v>#N/A</v>
      </c>
      <c r="Q5" s="45" t="e">
        <f>'Sample reading LOD'!Q89</f>
        <v>#N/A</v>
      </c>
      <c r="R5" s="45" t="e">
        <f>'Sample reading LOD'!R89</f>
        <v>#N/A</v>
      </c>
      <c r="S5" s="45" t="e">
        <f>'Sample reading LOD'!S89</f>
        <v>#N/A</v>
      </c>
      <c r="T5" s="45" t="e">
        <f>'Sample reading LOD'!T89</f>
        <v>#N/A</v>
      </c>
      <c r="U5" s="45" t="e">
        <f>'Sample reading LOD'!U89</f>
        <v>#N/A</v>
      </c>
      <c r="V5" s="45" t="e">
        <f>'Sample reading LOD'!V89</f>
        <v>#N/A</v>
      </c>
      <c r="W5" s="45" t="e">
        <f>'Sample reading LOD'!W89</f>
        <v>#N/A</v>
      </c>
      <c r="X5" s="45" t="e">
        <f>'Sample reading LOD'!X89</f>
        <v>#N/A</v>
      </c>
      <c r="Y5" s="45" t="e">
        <f>'Sample reading LOD'!Y89</f>
        <v>#N/A</v>
      </c>
      <c r="Z5" s="45" t="e">
        <f>'Sample reading LOD'!Z89</f>
        <v>#N/A</v>
      </c>
      <c r="AA5" s="45" t="e">
        <f>'Sample reading LOD'!AA89</f>
        <v>#N/A</v>
      </c>
      <c r="AB5" s="45" t="e">
        <f>'Sample reading LOD'!AB89</f>
        <v>#N/A</v>
      </c>
      <c r="AC5" s="45" t="e">
        <f>'Sample reading LOD'!AC89</f>
        <v>#N/A</v>
      </c>
      <c r="AD5" s="45" t="e">
        <f>'Sample reading LOD'!AD89</f>
        <v>#N/A</v>
      </c>
      <c r="AE5" s="45" t="e">
        <f>'Sample reading LOD'!AE89</f>
        <v>#N/A</v>
      </c>
      <c r="AF5" s="45" t="e">
        <f>'Sample reading LOD'!AF89</f>
        <v>#N/A</v>
      </c>
      <c r="AG5" s="45" t="e">
        <f>'Sample reading LOD'!AG89</f>
        <v>#N/A</v>
      </c>
      <c r="AH5" s="45" t="e">
        <f>'Sample reading LOD'!AH89</f>
        <v>#N/A</v>
      </c>
      <c r="AI5" s="45" t="e">
        <f>'Sample reading LOD'!AI89</f>
        <v>#N/A</v>
      </c>
      <c r="AJ5" s="45" t="e">
        <f>'Sample reading LOD'!AJ89</f>
        <v>#N/A</v>
      </c>
      <c r="AK5" s="45" t="e">
        <f>'Sample reading LOD'!AK89</f>
        <v>#N/A</v>
      </c>
      <c r="AL5" s="45" t="e">
        <f>'Sample reading LOD'!AL89</f>
        <v>#N/A</v>
      </c>
      <c r="AM5" s="45" t="e">
        <f>'Sample reading LOD'!AM89</f>
        <v>#N/A</v>
      </c>
      <c r="AN5" s="45" t="e">
        <f>'Sample reading LOD'!AN89</f>
        <v>#N/A</v>
      </c>
      <c r="AO5" s="45" t="e">
        <f>'Sample reading LOD'!AO89</f>
        <v>#N/A</v>
      </c>
    </row>
    <row r="6" spans="1:41" x14ac:dyDescent="0.2">
      <c r="A6" s="44" t="s">
        <v>15</v>
      </c>
      <c r="B6" s="45">
        <f>'Sample reading LOD'!B90</f>
        <v>1</v>
      </c>
      <c r="C6" s="45">
        <f>'Sample reading LOD'!C90</f>
        <v>1</v>
      </c>
      <c r="D6" s="45">
        <f>'Sample reading LOD'!D90</f>
        <v>1</v>
      </c>
      <c r="E6" s="45">
        <f>'Sample reading LOD'!E90</f>
        <v>1</v>
      </c>
      <c r="F6" s="45">
        <f>'Sample reading LOD'!F90</f>
        <v>1</v>
      </c>
      <c r="G6" s="45">
        <f>'Sample reading LOD'!G90</f>
        <v>1</v>
      </c>
      <c r="H6" s="45">
        <f>'Sample reading LOD'!H90</f>
        <v>1</v>
      </c>
      <c r="I6" s="45">
        <f>'Sample reading LOD'!I90</f>
        <v>1</v>
      </c>
      <c r="J6" s="45">
        <f>'Sample reading LOD'!J90</f>
        <v>1</v>
      </c>
      <c r="K6" s="45">
        <f>'Sample reading LOD'!K90</f>
        <v>1</v>
      </c>
      <c r="L6" s="45">
        <f>'Sample reading LOD'!L90</f>
        <v>1</v>
      </c>
      <c r="M6" s="45">
        <f>'Sample reading LOD'!M90</f>
        <v>1</v>
      </c>
      <c r="N6" s="45">
        <f>'Sample reading LOD'!N90</f>
        <v>1</v>
      </c>
      <c r="O6" s="45">
        <f>'Sample reading LOD'!O90</f>
        <v>1</v>
      </c>
      <c r="P6" s="45">
        <f>'Sample reading LOD'!P90</f>
        <v>1</v>
      </c>
      <c r="Q6" s="45">
        <f>'Sample reading LOD'!Q90</f>
        <v>1</v>
      </c>
      <c r="R6" s="45">
        <f>'Sample reading LOD'!R90</f>
        <v>1</v>
      </c>
      <c r="S6" s="45">
        <f>'Sample reading LOD'!S90</f>
        <v>1</v>
      </c>
      <c r="T6" s="45">
        <f>'Sample reading LOD'!T90</f>
        <v>1</v>
      </c>
      <c r="U6" s="45">
        <f>'Sample reading LOD'!U90</f>
        <v>1</v>
      </c>
      <c r="V6" s="45">
        <f>'Sample reading LOD'!V90</f>
        <v>1</v>
      </c>
      <c r="W6" s="45">
        <f>'Sample reading LOD'!W90</f>
        <v>1</v>
      </c>
      <c r="X6" s="45">
        <f>'Sample reading LOD'!X90</f>
        <v>1</v>
      </c>
      <c r="Y6" s="45">
        <f>'Sample reading LOD'!Y90</f>
        <v>1</v>
      </c>
      <c r="Z6" s="45">
        <f>'Sample reading LOD'!Z90</f>
        <v>1</v>
      </c>
      <c r="AA6" s="45">
        <f>'Sample reading LOD'!AA90</f>
        <v>1</v>
      </c>
      <c r="AB6" s="45">
        <f>'Sample reading LOD'!AB90</f>
        <v>1</v>
      </c>
      <c r="AC6" s="45">
        <f>'Sample reading LOD'!AC90</f>
        <v>1</v>
      </c>
      <c r="AD6" s="45">
        <f>'Sample reading LOD'!AD90</f>
        <v>1</v>
      </c>
      <c r="AE6" s="45">
        <f>'Sample reading LOD'!AE90</f>
        <v>1</v>
      </c>
      <c r="AF6" s="45">
        <f>'Sample reading LOD'!AF90</f>
        <v>1</v>
      </c>
      <c r="AG6" s="45">
        <f>'Sample reading LOD'!AG90</f>
        <v>1</v>
      </c>
      <c r="AH6" s="45">
        <f>'Sample reading LOD'!AH90</f>
        <v>1</v>
      </c>
      <c r="AI6" s="45">
        <f>'Sample reading LOD'!AI90</f>
        <v>1</v>
      </c>
      <c r="AJ6" s="45">
        <f>'Sample reading LOD'!AJ90</f>
        <v>1</v>
      </c>
      <c r="AK6" s="45">
        <f>'Sample reading LOD'!AK90</f>
        <v>1</v>
      </c>
      <c r="AL6" s="45">
        <f>'Sample reading LOD'!AL90</f>
        <v>1</v>
      </c>
      <c r="AM6" s="45">
        <f>'Sample reading LOD'!AM90</f>
        <v>1</v>
      </c>
      <c r="AN6" s="45">
        <f>'Sample reading LOD'!AN90</f>
        <v>1</v>
      </c>
      <c r="AO6" s="45">
        <f>'Sample reading LOD'!AO90</f>
        <v>1</v>
      </c>
    </row>
    <row r="7" spans="1:41" x14ac:dyDescent="0.2">
      <c r="A7" s="44" t="s">
        <v>14</v>
      </c>
      <c r="B7" s="45" t="e">
        <f>'Sample reading LOD'!B91</f>
        <v>#N/A</v>
      </c>
      <c r="C7" s="45" t="e">
        <f>'Sample reading LOD'!C91</f>
        <v>#N/A</v>
      </c>
      <c r="D7" s="45" t="e">
        <f>'Sample reading LOD'!D91</f>
        <v>#N/A</v>
      </c>
      <c r="E7" s="45" t="e">
        <f>'Sample reading LOD'!E91</f>
        <v>#N/A</v>
      </c>
      <c r="F7" s="45" t="e">
        <f>'Sample reading LOD'!F91</f>
        <v>#N/A</v>
      </c>
      <c r="G7" s="45" t="e">
        <f>'Sample reading LOD'!G91</f>
        <v>#N/A</v>
      </c>
      <c r="H7" s="45" t="e">
        <f>'Sample reading LOD'!H91</f>
        <v>#N/A</v>
      </c>
      <c r="I7" s="45" t="e">
        <f>'Sample reading LOD'!I91</f>
        <v>#N/A</v>
      </c>
      <c r="J7" s="45" t="e">
        <f>'Sample reading LOD'!J91</f>
        <v>#N/A</v>
      </c>
      <c r="K7" s="45" t="e">
        <f>'Sample reading LOD'!K91</f>
        <v>#N/A</v>
      </c>
      <c r="L7" s="45" t="e">
        <f>'Sample reading LOD'!L91</f>
        <v>#N/A</v>
      </c>
      <c r="M7" s="45" t="e">
        <f>'Sample reading LOD'!M91</f>
        <v>#N/A</v>
      </c>
      <c r="N7" s="45" t="e">
        <f>'Sample reading LOD'!N91</f>
        <v>#N/A</v>
      </c>
      <c r="O7" s="45" t="e">
        <f>'Sample reading LOD'!O91</f>
        <v>#N/A</v>
      </c>
      <c r="P7" s="45" t="e">
        <f>'Sample reading LOD'!P91</f>
        <v>#N/A</v>
      </c>
      <c r="Q7" s="45" t="e">
        <f>'Sample reading LOD'!Q91</f>
        <v>#N/A</v>
      </c>
      <c r="R7" s="45" t="e">
        <f>'Sample reading LOD'!R91</f>
        <v>#N/A</v>
      </c>
      <c r="S7" s="45" t="e">
        <f>'Sample reading LOD'!S91</f>
        <v>#N/A</v>
      </c>
      <c r="T7" s="45" t="e">
        <f>'Sample reading LOD'!T91</f>
        <v>#N/A</v>
      </c>
      <c r="U7" s="45" t="e">
        <f>'Sample reading LOD'!U91</f>
        <v>#N/A</v>
      </c>
      <c r="V7" s="45" t="e">
        <f>'Sample reading LOD'!V91</f>
        <v>#N/A</v>
      </c>
      <c r="W7" s="45" t="e">
        <f>'Sample reading LOD'!W91</f>
        <v>#N/A</v>
      </c>
      <c r="X7" s="45" t="e">
        <f>'Sample reading LOD'!X91</f>
        <v>#N/A</v>
      </c>
      <c r="Y7" s="45" t="e">
        <f>'Sample reading LOD'!Y91</f>
        <v>#N/A</v>
      </c>
      <c r="Z7" s="45" t="e">
        <f>'Sample reading LOD'!Z91</f>
        <v>#N/A</v>
      </c>
      <c r="AA7" s="45" t="e">
        <f>'Sample reading LOD'!AA91</f>
        <v>#N/A</v>
      </c>
      <c r="AB7" s="45" t="e">
        <f>'Sample reading LOD'!AB91</f>
        <v>#N/A</v>
      </c>
      <c r="AC7" s="45" t="e">
        <f>'Sample reading LOD'!AC91</f>
        <v>#N/A</v>
      </c>
      <c r="AD7" s="45" t="e">
        <f>'Sample reading LOD'!AD91</f>
        <v>#N/A</v>
      </c>
      <c r="AE7" s="45" t="e">
        <f>'Sample reading LOD'!AE91</f>
        <v>#N/A</v>
      </c>
      <c r="AF7" s="45" t="e">
        <f>'Sample reading LOD'!AF91</f>
        <v>#N/A</v>
      </c>
      <c r="AG7" s="45" t="e">
        <f>'Sample reading LOD'!AG91</f>
        <v>#N/A</v>
      </c>
      <c r="AH7" s="45" t="e">
        <f>'Sample reading LOD'!AH91</f>
        <v>#N/A</v>
      </c>
      <c r="AI7" s="45" t="e">
        <f>'Sample reading LOD'!AI91</f>
        <v>#N/A</v>
      </c>
      <c r="AJ7" s="45" t="e">
        <f>'Sample reading LOD'!AJ91</f>
        <v>#N/A</v>
      </c>
      <c r="AK7" s="45" t="e">
        <f>'Sample reading LOD'!AK91</f>
        <v>#N/A</v>
      </c>
      <c r="AL7" s="45" t="e">
        <f>'Sample reading LOD'!AL91</f>
        <v>#N/A</v>
      </c>
      <c r="AM7" s="45" t="e">
        <f>'Sample reading LOD'!AM91</f>
        <v>#N/A</v>
      </c>
      <c r="AN7" s="45" t="e">
        <f>'Sample reading LOD'!AN91</f>
        <v>#N/A</v>
      </c>
      <c r="AO7" s="45" t="e">
        <f>'Sample reading LOD'!AO91</f>
        <v>#N/A</v>
      </c>
    </row>
    <row r="8" spans="1:41" x14ac:dyDescent="0.2">
      <c r="A8" s="44" t="s">
        <v>13</v>
      </c>
      <c r="B8" s="45" t="e">
        <f>'Sample reading LOD'!B92</f>
        <v>#N/A</v>
      </c>
      <c r="C8" s="45" t="e">
        <f>'Sample reading LOD'!C92</f>
        <v>#N/A</v>
      </c>
      <c r="D8" s="45" t="e">
        <f>'Sample reading LOD'!D92</f>
        <v>#N/A</v>
      </c>
      <c r="E8" s="45" t="e">
        <f>'Sample reading LOD'!E92</f>
        <v>#N/A</v>
      </c>
      <c r="F8" s="45" t="e">
        <f>'Sample reading LOD'!F92</f>
        <v>#N/A</v>
      </c>
      <c r="G8" s="45" t="e">
        <f>'Sample reading LOD'!G92</f>
        <v>#N/A</v>
      </c>
      <c r="H8" s="45" t="e">
        <f>'Sample reading LOD'!H92</f>
        <v>#N/A</v>
      </c>
      <c r="I8" s="45" t="e">
        <f>'Sample reading LOD'!I92</f>
        <v>#N/A</v>
      </c>
      <c r="J8" s="45" t="e">
        <f>'Sample reading LOD'!J92</f>
        <v>#N/A</v>
      </c>
      <c r="K8" s="45" t="e">
        <f>'Sample reading LOD'!K92</f>
        <v>#N/A</v>
      </c>
      <c r="L8" s="45" t="e">
        <f>'Sample reading LOD'!L92</f>
        <v>#N/A</v>
      </c>
      <c r="M8" s="45" t="e">
        <f>'Sample reading LOD'!M92</f>
        <v>#N/A</v>
      </c>
      <c r="N8" s="45" t="e">
        <f>'Sample reading LOD'!N92</f>
        <v>#N/A</v>
      </c>
      <c r="O8" s="45" t="e">
        <f>'Sample reading LOD'!O92</f>
        <v>#N/A</v>
      </c>
      <c r="P8" s="45" t="e">
        <f>'Sample reading LOD'!P92</f>
        <v>#N/A</v>
      </c>
      <c r="Q8" s="45" t="e">
        <f>'Sample reading LOD'!Q92</f>
        <v>#N/A</v>
      </c>
      <c r="R8" s="45" t="e">
        <f>'Sample reading LOD'!R92</f>
        <v>#N/A</v>
      </c>
      <c r="S8" s="45" t="e">
        <f>'Sample reading LOD'!S92</f>
        <v>#N/A</v>
      </c>
      <c r="T8" s="45" t="e">
        <f>'Sample reading LOD'!T92</f>
        <v>#N/A</v>
      </c>
      <c r="U8" s="45" t="e">
        <f>'Sample reading LOD'!U92</f>
        <v>#N/A</v>
      </c>
      <c r="V8" s="45" t="e">
        <f>'Sample reading LOD'!V92</f>
        <v>#N/A</v>
      </c>
      <c r="W8" s="45" t="e">
        <f>'Sample reading LOD'!W92</f>
        <v>#N/A</v>
      </c>
      <c r="X8" s="45" t="e">
        <f>'Sample reading LOD'!X92</f>
        <v>#N/A</v>
      </c>
      <c r="Y8" s="45" t="e">
        <f>'Sample reading LOD'!Y92</f>
        <v>#N/A</v>
      </c>
      <c r="Z8" s="45" t="e">
        <f>'Sample reading LOD'!Z92</f>
        <v>#N/A</v>
      </c>
      <c r="AA8" s="45" t="e">
        <f>'Sample reading LOD'!AA92</f>
        <v>#N/A</v>
      </c>
      <c r="AB8" s="45" t="e">
        <f>'Sample reading LOD'!AB92</f>
        <v>#N/A</v>
      </c>
      <c r="AC8" s="45" t="e">
        <f>'Sample reading LOD'!AC92</f>
        <v>#N/A</v>
      </c>
      <c r="AD8" s="45" t="e">
        <f>'Sample reading LOD'!AD92</f>
        <v>#N/A</v>
      </c>
      <c r="AE8" s="45" t="e">
        <f>'Sample reading LOD'!AE92</f>
        <v>#N/A</v>
      </c>
      <c r="AF8" s="45" t="e">
        <f>'Sample reading LOD'!AF92</f>
        <v>#N/A</v>
      </c>
      <c r="AG8" s="45" t="e">
        <f>'Sample reading LOD'!AG92</f>
        <v>#N/A</v>
      </c>
      <c r="AH8" s="45" t="e">
        <f>'Sample reading LOD'!AH92</f>
        <v>#N/A</v>
      </c>
      <c r="AI8" s="45" t="e">
        <f>'Sample reading LOD'!AI92</f>
        <v>#N/A</v>
      </c>
      <c r="AJ8" s="45" t="e">
        <f>'Sample reading LOD'!AJ92</f>
        <v>#N/A</v>
      </c>
      <c r="AK8" s="45" t="e">
        <f>'Sample reading LOD'!AK92</f>
        <v>#N/A</v>
      </c>
      <c r="AL8" s="45" t="e">
        <f>'Sample reading LOD'!AL92</f>
        <v>#N/A</v>
      </c>
      <c r="AM8" s="45" t="e">
        <f>'Sample reading LOD'!AM92</f>
        <v>#N/A</v>
      </c>
      <c r="AN8" s="45" t="e">
        <f>'Sample reading LOD'!AN92</f>
        <v>#N/A</v>
      </c>
      <c r="AO8" s="45" t="e">
        <f>'Sample reading LOD'!AO92</f>
        <v>#N/A</v>
      </c>
    </row>
    <row r="9" spans="1:41" x14ac:dyDescent="0.2">
      <c r="A9" s="44" t="s">
        <v>27</v>
      </c>
      <c r="B9" s="45">
        <f>'Sample reading LOD'!B93</f>
        <v>1</v>
      </c>
      <c r="C9" s="45">
        <f>'Sample reading LOD'!C93</f>
        <v>1</v>
      </c>
      <c r="D9" s="45">
        <f>'Sample reading LOD'!D93</f>
        <v>1</v>
      </c>
      <c r="E9" s="45">
        <f>'Sample reading LOD'!E93</f>
        <v>1</v>
      </c>
      <c r="F9" s="45">
        <f>'Sample reading LOD'!F93</f>
        <v>1</v>
      </c>
      <c r="G9" s="45">
        <f>'Sample reading LOD'!G93</f>
        <v>1</v>
      </c>
      <c r="H9" s="45">
        <f>'Sample reading LOD'!H93</f>
        <v>1</v>
      </c>
      <c r="I9" s="45">
        <f>'Sample reading LOD'!I93</f>
        <v>1</v>
      </c>
      <c r="J9" s="45">
        <f>'Sample reading LOD'!J93</f>
        <v>1</v>
      </c>
      <c r="K9" s="45">
        <f>'Sample reading LOD'!K93</f>
        <v>1</v>
      </c>
      <c r="L9" s="45">
        <f>'Sample reading LOD'!L93</f>
        <v>1</v>
      </c>
      <c r="M9" s="45">
        <f>'Sample reading LOD'!M93</f>
        <v>1</v>
      </c>
      <c r="N9" s="45">
        <f>'Sample reading LOD'!N93</f>
        <v>1</v>
      </c>
      <c r="O9" s="45">
        <f>'Sample reading LOD'!O93</f>
        <v>1</v>
      </c>
      <c r="P9" s="45">
        <f>'Sample reading LOD'!P93</f>
        <v>1</v>
      </c>
      <c r="Q9" s="45">
        <f>'Sample reading LOD'!Q93</f>
        <v>1</v>
      </c>
      <c r="R9" s="45">
        <f>'Sample reading LOD'!R93</f>
        <v>1</v>
      </c>
      <c r="S9" s="45">
        <f>'Sample reading LOD'!S93</f>
        <v>1</v>
      </c>
      <c r="T9" s="45">
        <f>'Sample reading LOD'!T93</f>
        <v>1</v>
      </c>
      <c r="U9" s="45">
        <f>'Sample reading LOD'!U93</f>
        <v>1</v>
      </c>
      <c r="V9" s="45">
        <f>'Sample reading LOD'!V93</f>
        <v>1</v>
      </c>
      <c r="W9" s="45">
        <f>'Sample reading LOD'!W93</f>
        <v>1</v>
      </c>
      <c r="X9" s="45">
        <f>'Sample reading LOD'!X93</f>
        <v>1</v>
      </c>
      <c r="Y9" s="45">
        <f>'Sample reading LOD'!Y93</f>
        <v>1</v>
      </c>
      <c r="Z9" s="45">
        <f>'Sample reading LOD'!Z93</f>
        <v>1</v>
      </c>
      <c r="AA9" s="45">
        <f>'Sample reading LOD'!AA93</f>
        <v>1</v>
      </c>
      <c r="AB9" s="45">
        <f>'Sample reading LOD'!AB93</f>
        <v>1</v>
      </c>
      <c r="AC9" s="45">
        <f>'Sample reading LOD'!AC93</f>
        <v>1</v>
      </c>
      <c r="AD9" s="45">
        <f>'Sample reading LOD'!AD93</f>
        <v>1</v>
      </c>
      <c r="AE9" s="45">
        <f>'Sample reading LOD'!AE93</f>
        <v>1</v>
      </c>
      <c r="AF9" s="45">
        <f>'Sample reading LOD'!AF93</f>
        <v>1</v>
      </c>
      <c r="AG9" s="45">
        <f>'Sample reading LOD'!AG93</f>
        <v>1</v>
      </c>
      <c r="AH9" s="45">
        <f>'Sample reading LOD'!AH93</f>
        <v>1</v>
      </c>
      <c r="AI9" s="45">
        <f>'Sample reading LOD'!AI93</f>
        <v>1</v>
      </c>
      <c r="AJ9" s="45">
        <f>'Sample reading LOD'!AJ93</f>
        <v>1</v>
      </c>
      <c r="AK9" s="45">
        <f>'Sample reading LOD'!AK93</f>
        <v>1</v>
      </c>
      <c r="AL9" s="45">
        <f>'Sample reading LOD'!AL93</f>
        <v>1</v>
      </c>
      <c r="AM9" s="45">
        <f>'Sample reading LOD'!AM93</f>
        <v>1</v>
      </c>
      <c r="AN9" s="45">
        <f>'Sample reading LOD'!AN93</f>
        <v>1</v>
      </c>
      <c r="AO9" s="45">
        <f>'Sample reading LOD'!AO93</f>
        <v>1</v>
      </c>
    </row>
    <row r="10" spans="1:41" x14ac:dyDescent="0.2">
      <c r="A10" s="46"/>
      <c r="B10" s="13"/>
      <c r="C10" s="14"/>
      <c r="D10" s="14"/>
      <c r="E10" s="13"/>
      <c r="F10" s="40"/>
      <c r="G10" s="13"/>
      <c r="H10" s="40"/>
      <c r="I10" s="13"/>
      <c r="J10" s="13"/>
      <c r="K10" s="13"/>
      <c r="L10" s="13"/>
      <c r="M10" s="13"/>
      <c r="N10" s="13"/>
      <c r="O10" s="13"/>
      <c r="P10" s="40"/>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row>
    <row r="11" spans="1:41" x14ac:dyDescent="0.2">
      <c r="A11" s="46" t="s">
        <v>75</v>
      </c>
      <c r="B11" s="13"/>
      <c r="C11" s="14"/>
      <c r="D11" s="14"/>
      <c r="E11" s="13"/>
      <c r="F11" s="40"/>
      <c r="G11" s="13"/>
      <c r="H11" s="40"/>
      <c r="I11" s="13"/>
      <c r="J11" s="13"/>
      <c r="K11" s="13"/>
      <c r="L11" s="13"/>
      <c r="M11" s="13"/>
      <c r="N11" s="13"/>
      <c r="O11" s="13"/>
      <c r="P11" s="40"/>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row>
    <row r="12" spans="1:41" x14ac:dyDescent="0.2">
      <c r="A12" s="44" t="s">
        <v>74</v>
      </c>
      <c r="B12" s="18" t="str">
        <f>B4</f>
        <v>Target01</v>
      </c>
      <c r="C12" s="18" t="str">
        <f t="shared" ref="C12:Z12" si="3">C4</f>
        <v>Target02</v>
      </c>
      <c r="D12" s="18" t="str">
        <f t="shared" si="3"/>
        <v>Target03</v>
      </c>
      <c r="E12" s="18" t="str">
        <f t="shared" si="3"/>
        <v>Target04</v>
      </c>
      <c r="F12" s="18" t="str">
        <f t="shared" si="3"/>
        <v>Target05</v>
      </c>
      <c r="G12" s="18" t="str">
        <f t="shared" si="3"/>
        <v>Target06</v>
      </c>
      <c r="H12" s="18" t="str">
        <f t="shared" si="3"/>
        <v>Target07</v>
      </c>
      <c r="I12" s="18" t="str">
        <f t="shared" si="3"/>
        <v>Target08</v>
      </c>
      <c r="J12" s="18" t="str">
        <f t="shared" si="3"/>
        <v>Target09</v>
      </c>
      <c r="K12" s="18" t="str">
        <f t="shared" si="3"/>
        <v>Target10</v>
      </c>
      <c r="L12" s="18" t="str">
        <f t="shared" si="3"/>
        <v>Target11</v>
      </c>
      <c r="M12" s="18" t="str">
        <f t="shared" si="3"/>
        <v>Target12</v>
      </c>
      <c r="N12" s="18" t="str">
        <f t="shared" si="3"/>
        <v>Target13</v>
      </c>
      <c r="O12" s="18" t="str">
        <f t="shared" si="3"/>
        <v>Target14</v>
      </c>
      <c r="P12" s="18" t="str">
        <f t="shared" si="3"/>
        <v>Target15</v>
      </c>
      <c r="Q12" s="18" t="str">
        <f t="shared" si="3"/>
        <v>Target16</v>
      </c>
      <c r="R12" s="18" t="str">
        <f t="shared" si="3"/>
        <v>Target17</v>
      </c>
      <c r="S12" s="18" t="str">
        <f t="shared" si="3"/>
        <v>Target18</v>
      </c>
      <c r="T12" s="18" t="str">
        <f t="shared" si="3"/>
        <v>Target19</v>
      </c>
      <c r="U12" s="18" t="str">
        <f t="shared" si="3"/>
        <v>Target20</v>
      </c>
      <c r="V12" s="18" t="str">
        <f t="shared" si="3"/>
        <v>Target21</v>
      </c>
      <c r="W12" s="18" t="str">
        <f t="shared" si="3"/>
        <v>Target22</v>
      </c>
      <c r="X12" s="18" t="str">
        <f t="shared" si="3"/>
        <v>Target23</v>
      </c>
      <c r="Y12" s="18" t="str">
        <f t="shared" si="3"/>
        <v>Target24</v>
      </c>
      <c r="Z12" s="18" t="str">
        <f t="shared" si="3"/>
        <v>Target25</v>
      </c>
      <c r="AA12" s="18" t="str">
        <f t="shared" ref="AA12:AM12" si="4">AA4</f>
        <v>Target26</v>
      </c>
      <c r="AB12" s="18" t="str">
        <f t="shared" si="4"/>
        <v>Target27</v>
      </c>
      <c r="AC12" s="18" t="str">
        <f t="shared" si="4"/>
        <v>Target28</v>
      </c>
      <c r="AD12" s="18" t="str">
        <f t="shared" si="4"/>
        <v>Target29</v>
      </c>
      <c r="AE12" s="18" t="str">
        <f t="shared" si="4"/>
        <v>Target30</v>
      </c>
      <c r="AF12" s="18" t="str">
        <f t="shared" si="4"/>
        <v>Target31</v>
      </c>
      <c r="AG12" s="18" t="str">
        <f t="shared" si="4"/>
        <v>Target32</v>
      </c>
      <c r="AH12" s="18" t="str">
        <f t="shared" si="4"/>
        <v>Target33</v>
      </c>
      <c r="AI12" s="18" t="str">
        <f t="shared" si="4"/>
        <v>Target34</v>
      </c>
      <c r="AJ12" s="18" t="str">
        <f t="shared" si="4"/>
        <v>Target35</v>
      </c>
      <c r="AK12" s="18" t="str">
        <f t="shared" si="4"/>
        <v>Target36</v>
      </c>
      <c r="AL12" s="18" t="str">
        <f t="shared" si="4"/>
        <v>Target37</v>
      </c>
      <c r="AM12" s="18" t="str">
        <f t="shared" si="4"/>
        <v>Target38</v>
      </c>
      <c r="AN12" s="18" t="str">
        <f t="shared" ref="AN12:AO12" si="5">AN4</f>
        <v>Target39</v>
      </c>
      <c r="AO12" s="18" t="str">
        <f t="shared" si="5"/>
        <v>Target40</v>
      </c>
    </row>
    <row r="13" spans="1:41" x14ac:dyDescent="0.2">
      <c r="A13" s="18" t="s">
        <v>72</v>
      </c>
      <c r="B13" s="47" t="e">
        <f>'Selected Standards'!B18</f>
        <v>#N/A</v>
      </c>
      <c r="C13" s="47" t="e">
        <f>'Selected Standards'!C18</f>
        <v>#N/A</v>
      </c>
      <c r="D13" s="47" t="e">
        <f>'Selected Standards'!D18</f>
        <v>#N/A</v>
      </c>
      <c r="E13" s="47" t="e">
        <f>'Selected Standards'!E18</f>
        <v>#N/A</v>
      </c>
      <c r="F13" s="47" t="e">
        <f>'Selected Standards'!F18</f>
        <v>#N/A</v>
      </c>
      <c r="G13" s="47" t="e">
        <f>'Selected Standards'!G18</f>
        <v>#N/A</v>
      </c>
      <c r="H13" s="47" t="e">
        <f>'Selected Standards'!H18</f>
        <v>#N/A</v>
      </c>
      <c r="I13" s="47" t="e">
        <f>'Selected Standards'!I18</f>
        <v>#N/A</v>
      </c>
      <c r="J13" s="47" t="e">
        <f>'Selected Standards'!J18</f>
        <v>#N/A</v>
      </c>
      <c r="K13" s="47" t="e">
        <f>'Selected Standards'!K18</f>
        <v>#N/A</v>
      </c>
      <c r="L13" s="47" t="e">
        <f>'Selected Standards'!L18</f>
        <v>#N/A</v>
      </c>
      <c r="M13" s="47" t="e">
        <f>'Selected Standards'!M18</f>
        <v>#N/A</v>
      </c>
      <c r="N13" s="47" t="e">
        <f>'Selected Standards'!N18</f>
        <v>#N/A</v>
      </c>
      <c r="O13" s="47" t="e">
        <f>'Selected Standards'!O18</f>
        <v>#N/A</v>
      </c>
      <c r="P13" s="47" t="e">
        <f>'Selected Standards'!P18</f>
        <v>#N/A</v>
      </c>
      <c r="Q13" s="47" t="e">
        <f>'Selected Standards'!Q18</f>
        <v>#N/A</v>
      </c>
      <c r="R13" s="47" t="e">
        <f>'Selected Standards'!R18</f>
        <v>#N/A</v>
      </c>
      <c r="S13" s="47" t="e">
        <f>'Selected Standards'!S18</f>
        <v>#N/A</v>
      </c>
      <c r="T13" s="47" t="e">
        <f>'Selected Standards'!T18</f>
        <v>#N/A</v>
      </c>
      <c r="U13" s="47" t="e">
        <f>'Selected Standards'!U18</f>
        <v>#N/A</v>
      </c>
      <c r="V13" s="47" t="e">
        <f>'Selected Standards'!V18</f>
        <v>#N/A</v>
      </c>
      <c r="W13" s="47" t="e">
        <f>'Selected Standards'!W18</f>
        <v>#N/A</v>
      </c>
      <c r="X13" s="47" t="e">
        <f>'Selected Standards'!X18</f>
        <v>#N/A</v>
      </c>
      <c r="Y13" s="47" t="e">
        <f>'Selected Standards'!Y18</f>
        <v>#N/A</v>
      </c>
      <c r="Z13" s="47" t="e">
        <f>'Selected Standards'!Z18</f>
        <v>#N/A</v>
      </c>
      <c r="AA13" s="47" t="e">
        <f>'Selected Standards'!AA18</f>
        <v>#N/A</v>
      </c>
      <c r="AB13" s="47" t="e">
        <f>'Selected Standards'!AB18</f>
        <v>#N/A</v>
      </c>
      <c r="AC13" s="47" t="e">
        <f>'Selected Standards'!AC18</f>
        <v>#N/A</v>
      </c>
      <c r="AD13" s="47" t="e">
        <f>'Selected Standards'!AD18</f>
        <v>#N/A</v>
      </c>
      <c r="AE13" s="47" t="e">
        <f>'Selected Standards'!AE18</f>
        <v>#N/A</v>
      </c>
      <c r="AF13" s="47" t="e">
        <f>'Selected Standards'!AF18</f>
        <v>#N/A</v>
      </c>
      <c r="AG13" s="47" t="e">
        <f>'Selected Standards'!AG18</f>
        <v>#N/A</v>
      </c>
      <c r="AH13" s="47" t="e">
        <f>'Selected Standards'!AH18</f>
        <v>#N/A</v>
      </c>
      <c r="AI13" s="47" t="e">
        <f>'Selected Standards'!AI18</f>
        <v>#N/A</v>
      </c>
      <c r="AJ13" s="47" t="e">
        <f>'Selected Standards'!AJ18</f>
        <v>#N/A</v>
      </c>
      <c r="AK13" s="47" t="e">
        <f>'Selected Standards'!AK18</f>
        <v>#N/A</v>
      </c>
      <c r="AL13" s="47" t="e">
        <f>'Selected Standards'!AL18</f>
        <v>#N/A</v>
      </c>
      <c r="AM13" s="47" t="e">
        <f>'Selected Standards'!AM18</f>
        <v>#N/A</v>
      </c>
      <c r="AN13" s="47" t="e">
        <f>'Selected Standards'!AN18</f>
        <v>#N/A</v>
      </c>
      <c r="AO13" s="47" t="e">
        <f>'Selected Standards'!AO18</f>
        <v>#N/A</v>
      </c>
    </row>
    <row r="14" spans="1:41" x14ac:dyDescent="0.2">
      <c r="A14" s="18" t="s">
        <v>73</v>
      </c>
      <c r="B14" s="47" t="e">
        <f>'Selected Standards'!B19</f>
        <v>#N/A</v>
      </c>
      <c r="C14" s="47" t="e">
        <f>'Selected Standards'!C19</f>
        <v>#N/A</v>
      </c>
      <c r="D14" s="47" t="e">
        <f>'Selected Standards'!D19</f>
        <v>#N/A</v>
      </c>
      <c r="E14" s="47" t="e">
        <f>'Selected Standards'!E19</f>
        <v>#N/A</v>
      </c>
      <c r="F14" s="47" t="e">
        <f>'Selected Standards'!F19</f>
        <v>#N/A</v>
      </c>
      <c r="G14" s="47" t="e">
        <f>'Selected Standards'!G19</f>
        <v>#N/A</v>
      </c>
      <c r="H14" s="47" t="e">
        <f>'Selected Standards'!H19</f>
        <v>#N/A</v>
      </c>
      <c r="I14" s="47" t="e">
        <f>'Selected Standards'!I19</f>
        <v>#N/A</v>
      </c>
      <c r="J14" s="47" t="e">
        <f>'Selected Standards'!J19</f>
        <v>#N/A</v>
      </c>
      <c r="K14" s="47" t="e">
        <f>'Selected Standards'!K19</f>
        <v>#N/A</v>
      </c>
      <c r="L14" s="47" t="e">
        <f>'Selected Standards'!L19</f>
        <v>#N/A</v>
      </c>
      <c r="M14" s="47" t="e">
        <f>'Selected Standards'!M19</f>
        <v>#N/A</v>
      </c>
      <c r="N14" s="47" t="e">
        <f>'Selected Standards'!N19</f>
        <v>#N/A</v>
      </c>
      <c r="O14" s="47" t="e">
        <f>'Selected Standards'!O19</f>
        <v>#N/A</v>
      </c>
      <c r="P14" s="47" t="e">
        <f>'Selected Standards'!P19</f>
        <v>#N/A</v>
      </c>
      <c r="Q14" s="47" t="e">
        <f>'Selected Standards'!Q19</f>
        <v>#N/A</v>
      </c>
      <c r="R14" s="47" t="e">
        <f>'Selected Standards'!R19</f>
        <v>#N/A</v>
      </c>
      <c r="S14" s="47" t="e">
        <f>'Selected Standards'!S19</f>
        <v>#N/A</v>
      </c>
      <c r="T14" s="47" t="e">
        <f>'Selected Standards'!T19</f>
        <v>#N/A</v>
      </c>
      <c r="U14" s="47" t="e">
        <f>'Selected Standards'!U19</f>
        <v>#N/A</v>
      </c>
      <c r="V14" s="47" t="e">
        <f>'Selected Standards'!V19</f>
        <v>#N/A</v>
      </c>
      <c r="W14" s="47" t="e">
        <f>'Selected Standards'!W19</f>
        <v>#N/A</v>
      </c>
      <c r="X14" s="47" t="e">
        <f>'Selected Standards'!X19</f>
        <v>#N/A</v>
      </c>
      <c r="Y14" s="47" t="e">
        <f>'Selected Standards'!Y19</f>
        <v>#N/A</v>
      </c>
      <c r="Z14" s="47" t="e">
        <f>'Selected Standards'!Z19</f>
        <v>#N/A</v>
      </c>
      <c r="AA14" s="47" t="e">
        <f>'Selected Standards'!AA19</f>
        <v>#N/A</v>
      </c>
      <c r="AB14" s="47" t="e">
        <f>'Selected Standards'!AB19</f>
        <v>#N/A</v>
      </c>
      <c r="AC14" s="47" t="e">
        <f>'Selected Standards'!AC19</f>
        <v>#N/A</v>
      </c>
      <c r="AD14" s="47" t="e">
        <f>'Selected Standards'!AD19</f>
        <v>#N/A</v>
      </c>
      <c r="AE14" s="47" t="e">
        <f>'Selected Standards'!AE19</f>
        <v>#N/A</v>
      </c>
      <c r="AF14" s="47" t="e">
        <f>'Selected Standards'!AF19</f>
        <v>#N/A</v>
      </c>
      <c r="AG14" s="47" t="e">
        <f>'Selected Standards'!AG19</f>
        <v>#N/A</v>
      </c>
      <c r="AH14" s="47" t="e">
        <f>'Selected Standards'!AH19</f>
        <v>#N/A</v>
      </c>
      <c r="AI14" s="47" t="e">
        <f>'Selected Standards'!AI19</f>
        <v>#N/A</v>
      </c>
      <c r="AJ14" s="47" t="e">
        <f>'Selected Standards'!AJ19</f>
        <v>#N/A</v>
      </c>
      <c r="AK14" s="47" t="e">
        <f>'Selected Standards'!AK19</f>
        <v>#N/A</v>
      </c>
      <c r="AL14" s="47" t="e">
        <f>'Selected Standards'!AL19</f>
        <v>#N/A</v>
      </c>
      <c r="AM14" s="47" t="e">
        <f>'Selected Standards'!AM19</f>
        <v>#N/A</v>
      </c>
      <c r="AN14" s="47" t="e">
        <f>'Selected Standards'!AN19</f>
        <v>#N/A</v>
      </c>
      <c r="AO14" s="47" t="e">
        <f>'Selected Standards'!AO19</f>
        <v>#N/A</v>
      </c>
    </row>
    <row r="15" spans="1:41" x14ac:dyDescent="0.2">
      <c r="A15" s="19"/>
      <c r="B15" s="48"/>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row>
    <row r="16" spans="1:41" x14ac:dyDescent="0.2">
      <c r="A16" s="19"/>
      <c r="B16" s="48"/>
      <c r="C16" s="48"/>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row>
    <row r="17" spans="1:41" x14ac:dyDescent="0.2">
      <c r="A17" s="19" t="s">
        <v>76</v>
      </c>
      <c r="B17" s="48">
        <v>1</v>
      </c>
      <c r="C17" s="48"/>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row>
    <row r="18" spans="1:41" x14ac:dyDescent="0.2">
      <c r="A18" s="39" t="s">
        <v>78</v>
      </c>
      <c r="B18" s="40"/>
      <c r="C18" s="40"/>
      <c r="D18" s="40"/>
      <c r="E18" s="40"/>
      <c r="F18" s="40"/>
      <c r="G18" s="40"/>
      <c r="H18" s="40"/>
      <c r="I18" s="40"/>
      <c r="J18" s="40"/>
      <c r="K18" s="40"/>
      <c r="L18" s="40"/>
      <c r="M18" s="40"/>
      <c r="N18" s="40"/>
      <c r="O18" s="40"/>
      <c r="P18" s="40"/>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row>
    <row r="19" spans="1:41" x14ac:dyDescent="0.2">
      <c r="A19" s="49"/>
      <c r="B19" s="11" t="str">
        <f>'Selected Standards'!B3</f>
        <v>Target01</v>
      </c>
      <c r="C19" s="11" t="str">
        <f>'Selected Standards'!C3</f>
        <v>Target02</v>
      </c>
      <c r="D19" s="11" t="str">
        <f>'Selected Standards'!D3</f>
        <v>Target03</v>
      </c>
      <c r="E19" s="11" t="str">
        <f>'Selected Standards'!E3</f>
        <v>Target04</v>
      </c>
      <c r="F19" s="11" t="str">
        <f>'Selected Standards'!F3</f>
        <v>Target05</v>
      </c>
      <c r="G19" s="11" t="str">
        <f>'Selected Standards'!G3</f>
        <v>Target06</v>
      </c>
      <c r="H19" s="11" t="str">
        <f>'Selected Standards'!H3</f>
        <v>Target07</v>
      </c>
      <c r="I19" s="11" t="str">
        <f>'Selected Standards'!I3</f>
        <v>Target08</v>
      </c>
      <c r="J19" s="11" t="str">
        <f>'Selected Standards'!J3</f>
        <v>Target09</v>
      </c>
      <c r="K19" s="11" t="str">
        <f>'Selected Standards'!K3</f>
        <v>Target10</v>
      </c>
      <c r="L19" s="11" t="str">
        <f>'Selected Standards'!L3</f>
        <v>Target11</v>
      </c>
      <c r="M19" s="11" t="str">
        <f>'Selected Standards'!M3</f>
        <v>Target12</v>
      </c>
      <c r="N19" s="11" t="str">
        <f>'Selected Standards'!N3</f>
        <v>Target13</v>
      </c>
      <c r="O19" s="11" t="str">
        <f>'Selected Standards'!O3</f>
        <v>Target14</v>
      </c>
      <c r="P19" s="11" t="str">
        <f>'Selected Standards'!P3</f>
        <v>Target15</v>
      </c>
      <c r="Q19" s="11" t="str">
        <f>'Selected Standards'!Q3</f>
        <v>Target16</v>
      </c>
      <c r="R19" s="11" t="str">
        <f>'Selected Standards'!R3</f>
        <v>Target17</v>
      </c>
      <c r="S19" s="11" t="str">
        <f>'Selected Standards'!S3</f>
        <v>Target18</v>
      </c>
      <c r="T19" s="11" t="str">
        <f>'Selected Standards'!T3</f>
        <v>Target19</v>
      </c>
      <c r="U19" s="11" t="str">
        <f>'Selected Standards'!U3</f>
        <v>Target20</v>
      </c>
      <c r="V19" s="11" t="str">
        <f>'Selected Standards'!V3</f>
        <v>Target21</v>
      </c>
      <c r="W19" s="11" t="str">
        <f>'Selected Standards'!W3</f>
        <v>Target22</v>
      </c>
      <c r="X19" s="11" t="str">
        <f>'Selected Standards'!X3</f>
        <v>Target23</v>
      </c>
      <c r="Y19" s="11" t="str">
        <f>'Selected Standards'!Y3</f>
        <v>Target24</v>
      </c>
      <c r="Z19" s="11" t="str">
        <f>'Selected Standards'!Z3</f>
        <v>Target25</v>
      </c>
      <c r="AA19" s="11" t="str">
        <f>'Selected Standards'!AA3</f>
        <v>Target26</v>
      </c>
      <c r="AB19" s="11" t="str">
        <f>'Selected Standards'!AB3</f>
        <v>Target27</v>
      </c>
      <c r="AC19" s="11" t="str">
        <f>'Selected Standards'!AC3</f>
        <v>Target28</v>
      </c>
      <c r="AD19" s="11" t="str">
        <f>'Selected Standards'!AD3</f>
        <v>Target29</v>
      </c>
      <c r="AE19" s="11" t="str">
        <f>'Selected Standards'!AE3</f>
        <v>Target30</v>
      </c>
      <c r="AF19" s="11" t="str">
        <f>'Selected Standards'!AF3</f>
        <v>Target31</v>
      </c>
      <c r="AG19" s="11" t="str">
        <f>'Selected Standards'!AG3</f>
        <v>Target32</v>
      </c>
      <c r="AH19" s="11" t="str">
        <f>'Selected Standards'!AH3</f>
        <v>Target33</v>
      </c>
      <c r="AI19" s="11" t="str">
        <f>'Selected Standards'!AI3</f>
        <v>Target34</v>
      </c>
      <c r="AJ19" s="11" t="str">
        <f>'Selected Standards'!AJ3</f>
        <v>Target35</v>
      </c>
      <c r="AK19" s="11" t="str">
        <f>'Selected Standards'!AK3</f>
        <v>Target36</v>
      </c>
      <c r="AL19" s="11" t="str">
        <f>'Selected Standards'!AL3</f>
        <v>Target37</v>
      </c>
      <c r="AM19" s="11" t="str">
        <f>'Selected Standards'!AM3</f>
        <v>Target38</v>
      </c>
      <c r="AN19" s="11" t="str">
        <f>'Selected Standards'!AN3</f>
        <v>Target39</v>
      </c>
      <c r="AO19" s="11" t="str">
        <f>'Selected Standards'!AO3</f>
        <v>Target40</v>
      </c>
    </row>
    <row r="20" spans="1:41" x14ac:dyDescent="0.2">
      <c r="A20" s="49" t="s">
        <v>72</v>
      </c>
      <c r="B20" s="50" t="e">
        <f t="shared" ref="B20:Z20" si="6">$B$17*B$7*(((B$5-B$8)/(B13-B$8))^(1/B$9)-1)^(1/B$6)</f>
        <v>#N/A</v>
      </c>
      <c r="C20" s="50" t="e">
        <f t="shared" si="6"/>
        <v>#N/A</v>
      </c>
      <c r="D20" s="50" t="e">
        <f t="shared" si="6"/>
        <v>#N/A</v>
      </c>
      <c r="E20" s="50" t="e">
        <f t="shared" si="6"/>
        <v>#N/A</v>
      </c>
      <c r="F20" s="50" t="e">
        <f t="shared" si="6"/>
        <v>#N/A</v>
      </c>
      <c r="G20" s="50" t="e">
        <f t="shared" si="6"/>
        <v>#N/A</v>
      </c>
      <c r="H20" s="50" t="e">
        <f t="shared" si="6"/>
        <v>#N/A</v>
      </c>
      <c r="I20" s="50" t="e">
        <f t="shared" si="6"/>
        <v>#N/A</v>
      </c>
      <c r="J20" s="50" t="e">
        <f t="shared" si="6"/>
        <v>#N/A</v>
      </c>
      <c r="K20" s="50" t="e">
        <f t="shared" si="6"/>
        <v>#N/A</v>
      </c>
      <c r="L20" s="50" t="e">
        <f t="shared" si="6"/>
        <v>#N/A</v>
      </c>
      <c r="M20" s="50" t="e">
        <f t="shared" si="6"/>
        <v>#N/A</v>
      </c>
      <c r="N20" s="50" t="e">
        <f t="shared" si="6"/>
        <v>#N/A</v>
      </c>
      <c r="O20" s="50" t="e">
        <f t="shared" si="6"/>
        <v>#N/A</v>
      </c>
      <c r="P20" s="50" t="e">
        <f t="shared" si="6"/>
        <v>#N/A</v>
      </c>
      <c r="Q20" s="50" t="e">
        <f t="shared" si="6"/>
        <v>#N/A</v>
      </c>
      <c r="R20" s="50" t="e">
        <f t="shared" si="6"/>
        <v>#N/A</v>
      </c>
      <c r="S20" s="50" t="e">
        <f t="shared" si="6"/>
        <v>#N/A</v>
      </c>
      <c r="T20" s="50" t="e">
        <f t="shared" si="6"/>
        <v>#N/A</v>
      </c>
      <c r="U20" s="50" t="e">
        <f t="shared" si="6"/>
        <v>#N/A</v>
      </c>
      <c r="V20" s="50" t="e">
        <f t="shared" si="6"/>
        <v>#N/A</v>
      </c>
      <c r="W20" s="45" t="e">
        <f t="shared" si="6"/>
        <v>#N/A</v>
      </c>
      <c r="X20" s="45" t="e">
        <f t="shared" si="6"/>
        <v>#N/A</v>
      </c>
      <c r="Y20" s="45" t="e">
        <f t="shared" si="6"/>
        <v>#N/A</v>
      </c>
      <c r="Z20" s="45" t="e">
        <f t="shared" si="6"/>
        <v>#N/A</v>
      </c>
      <c r="AA20" s="45" t="e">
        <f t="shared" ref="AA20:AM20" si="7">$B$17*AA$7*(((AA$5-AA$8)/(AA13-AA$8))^(1/AA$9)-1)^(1/AA$6)</f>
        <v>#N/A</v>
      </c>
      <c r="AB20" s="45" t="e">
        <f t="shared" si="7"/>
        <v>#N/A</v>
      </c>
      <c r="AC20" s="45" t="e">
        <f t="shared" si="7"/>
        <v>#N/A</v>
      </c>
      <c r="AD20" s="45" t="e">
        <f t="shared" si="7"/>
        <v>#N/A</v>
      </c>
      <c r="AE20" s="45" t="e">
        <f t="shared" si="7"/>
        <v>#N/A</v>
      </c>
      <c r="AF20" s="45" t="e">
        <f t="shared" si="7"/>
        <v>#N/A</v>
      </c>
      <c r="AG20" s="45" t="e">
        <f t="shared" si="7"/>
        <v>#N/A</v>
      </c>
      <c r="AH20" s="45" t="e">
        <f t="shared" si="7"/>
        <v>#N/A</v>
      </c>
      <c r="AI20" s="45" t="e">
        <f t="shared" si="7"/>
        <v>#N/A</v>
      </c>
      <c r="AJ20" s="45" t="e">
        <f t="shared" si="7"/>
        <v>#N/A</v>
      </c>
      <c r="AK20" s="45" t="e">
        <f t="shared" si="7"/>
        <v>#N/A</v>
      </c>
      <c r="AL20" s="45" t="e">
        <f t="shared" si="7"/>
        <v>#N/A</v>
      </c>
      <c r="AM20" s="45" t="e">
        <f t="shared" si="7"/>
        <v>#N/A</v>
      </c>
      <c r="AN20" s="45" t="e">
        <f t="shared" ref="AN20:AO20" si="8">$B$17*AN$7*(((AN$5-AN$8)/(AN13-AN$8))^(1/AN$9)-1)^(1/AN$6)</f>
        <v>#N/A</v>
      </c>
      <c r="AO20" s="45" t="e">
        <f t="shared" si="8"/>
        <v>#N/A</v>
      </c>
    </row>
    <row r="21" spans="1:41" x14ac:dyDescent="0.2">
      <c r="A21" s="49" t="s">
        <v>73</v>
      </c>
      <c r="B21" s="50" t="e">
        <f t="shared" ref="B21:Z21" si="9">$B$17*B$7*(((B$5-B$8)/(B14-B$8))^(1/B$9)-1)^(1/B$6)</f>
        <v>#N/A</v>
      </c>
      <c r="C21" s="50" t="e">
        <f t="shared" si="9"/>
        <v>#N/A</v>
      </c>
      <c r="D21" s="50" t="e">
        <f t="shared" si="9"/>
        <v>#N/A</v>
      </c>
      <c r="E21" s="50" t="e">
        <f t="shared" si="9"/>
        <v>#N/A</v>
      </c>
      <c r="F21" s="50" t="e">
        <f t="shared" si="9"/>
        <v>#N/A</v>
      </c>
      <c r="G21" s="50" t="e">
        <f t="shared" si="9"/>
        <v>#N/A</v>
      </c>
      <c r="H21" s="50" t="e">
        <f t="shared" si="9"/>
        <v>#N/A</v>
      </c>
      <c r="I21" s="50" t="e">
        <f t="shared" si="9"/>
        <v>#N/A</v>
      </c>
      <c r="J21" s="50" t="e">
        <f t="shared" si="9"/>
        <v>#N/A</v>
      </c>
      <c r="K21" s="50" t="e">
        <f t="shared" si="9"/>
        <v>#N/A</v>
      </c>
      <c r="L21" s="50" t="e">
        <f t="shared" si="9"/>
        <v>#N/A</v>
      </c>
      <c r="M21" s="50" t="e">
        <f t="shared" si="9"/>
        <v>#N/A</v>
      </c>
      <c r="N21" s="50" t="e">
        <f t="shared" si="9"/>
        <v>#N/A</v>
      </c>
      <c r="O21" s="50" t="e">
        <f t="shared" si="9"/>
        <v>#N/A</v>
      </c>
      <c r="P21" s="50" t="e">
        <f t="shared" si="9"/>
        <v>#N/A</v>
      </c>
      <c r="Q21" s="50" t="e">
        <f t="shared" si="9"/>
        <v>#N/A</v>
      </c>
      <c r="R21" s="50" t="e">
        <f t="shared" si="9"/>
        <v>#N/A</v>
      </c>
      <c r="S21" s="50" t="e">
        <f t="shared" si="9"/>
        <v>#N/A</v>
      </c>
      <c r="T21" s="50" t="e">
        <f t="shared" si="9"/>
        <v>#N/A</v>
      </c>
      <c r="U21" s="50" t="e">
        <f t="shared" si="9"/>
        <v>#N/A</v>
      </c>
      <c r="V21" s="50" t="e">
        <f t="shared" si="9"/>
        <v>#N/A</v>
      </c>
      <c r="W21" s="45" t="e">
        <f t="shared" si="9"/>
        <v>#N/A</v>
      </c>
      <c r="X21" s="45" t="e">
        <f t="shared" si="9"/>
        <v>#N/A</v>
      </c>
      <c r="Y21" s="45" t="e">
        <f t="shared" si="9"/>
        <v>#N/A</v>
      </c>
      <c r="Z21" s="45" t="e">
        <f t="shared" si="9"/>
        <v>#N/A</v>
      </c>
      <c r="AA21" s="45" t="e">
        <f t="shared" ref="AA21:AM21" si="10">$B$17*AA$7*(((AA$5-AA$8)/(AA14-AA$8))^(1/AA$9)-1)^(1/AA$6)</f>
        <v>#N/A</v>
      </c>
      <c r="AB21" s="45" t="e">
        <f t="shared" si="10"/>
        <v>#N/A</v>
      </c>
      <c r="AC21" s="45" t="e">
        <f t="shared" si="10"/>
        <v>#N/A</v>
      </c>
      <c r="AD21" s="45" t="e">
        <f t="shared" si="10"/>
        <v>#N/A</v>
      </c>
      <c r="AE21" s="45" t="e">
        <f t="shared" si="10"/>
        <v>#N/A</v>
      </c>
      <c r="AF21" s="45" t="e">
        <f t="shared" si="10"/>
        <v>#N/A</v>
      </c>
      <c r="AG21" s="45" t="e">
        <f t="shared" si="10"/>
        <v>#N/A</v>
      </c>
      <c r="AH21" s="45" t="e">
        <f t="shared" si="10"/>
        <v>#N/A</v>
      </c>
      <c r="AI21" s="45" t="e">
        <f t="shared" si="10"/>
        <v>#N/A</v>
      </c>
      <c r="AJ21" s="45" t="e">
        <f t="shared" si="10"/>
        <v>#N/A</v>
      </c>
      <c r="AK21" s="45" t="e">
        <f t="shared" si="10"/>
        <v>#N/A</v>
      </c>
      <c r="AL21" s="45" t="e">
        <f t="shared" si="10"/>
        <v>#N/A</v>
      </c>
      <c r="AM21" s="45" t="e">
        <f t="shared" si="10"/>
        <v>#N/A</v>
      </c>
      <c r="AN21" s="45" t="e">
        <f t="shared" ref="AN21:AO21" si="11">$B$17*AN$7*(((AN$5-AN$8)/(AN14-AN$8))^(1/AN$9)-1)^(1/AN$6)</f>
        <v>#N/A</v>
      </c>
      <c r="AO21" s="45" t="e">
        <f t="shared" si="11"/>
        <v>#N/A</v>
      </c>
    </row>
    <row r="22" spans="1:41" x14ac:dyDescent="0.2">
      <c r="A22" s="49" t="s">
        <v>79</v>
      </c>
      <c r="B22" s="50" t="e">
        <f t="shared" ref="B22:Z22" si="12">AVERAGE(B20:B21)</f>
        <v>#N/A</v>
      </c>
      <c r="C22" s="50" t="e">
        <f t="shared" si="12"/>
        <v>#N/A</v>
      </c>
      <c r="D22" s="50" t="e">
        <f t="shared" si="12"/>
        <v>#N/A</v>
      </c>
      <c r="E22" s="50" t="e">
        <f t="shared" si="12"/>
        <v>#N/A</v>
      </c>
      <c r="F22" s="50" t="e">
        <f t="shared" si="12"/>
        <v>#N/A</v>
      </c>
      <c r="G22" s="50" t="e">
        <f t="shared" si="12"/>
        <v>#N/A</v>
      </c>
      <c r="H22" s="50" t="e">
        <f t="shared" si="12"/>
        <v>#N/A</v>
      </c>
      <c r="I22" s="50" t="e">
        <f t="shared" si="12"/>
        <v>#N/A</v>
      </c>
      <c r="J22" s="50" t="e">
        <f t="shared" si="12"/>
        <v>#N/A</v>
      </c>
      <c r="K22" s="50" t="e">
        <f t="shared" si="12"/>
        <v>#N/A</v>
      </c>
      <c r="L22" s="50" t="e">
        <f t="shared" si="12"/>
        <v>#N/A</v>
      </c>
      <c r="M22" s="50" t="e">
        <f t="shared" si="12"/>
        <v>#N/A</v>
      </c>
      <c r="N22" s="50" t="e">
        <f t="shared" si="12"/>
        <v>#N/A</v>
      </c>
      <c r="O22" s="50" t="e">
        <f t="shared" si="12"/>
        <v>#N/A</v>
      </c>
      <c r="P22" s="50" t="e">
        <f t="shared" si="12"/>
        <v>#N/A</v>
      </c>
      <c r="Q22" s="50" t="e">
        <f t="shared" si="12"/>
        <v>#N/A</v>
      </c>
      <c r="R22" s="50" t="e">
        <f t="shared" si="12"/>
        <v>#N/A</v>
      </c>
      <c r="S22" s="50" t="e">
        <f t="shared" si="12"/>
        <v>#N/A</v>
      </c>
      <c r="T22" s="50" t="e">
        <f t="shared" si="12"/>
        <v>#N/A</v>
      </c>
      <c r="U22" s="50" t="e">
        <f t="shared" si="12"/>
        <v>#N/A</v>
      </c>
      <c r="V22" s="50" t="e">
        <f t="shared" si="12"/>
        <v>#N/A</v>
      </c>
      <c r="W22" s="45" t="e">
        <f t="shared" si="12"/>
        <v>#N/A</v>
      </c>
      <c r="X22" s="45" t="e">
        <f t="shared" si="12"/>
        <v>#N/A</v>
      </c>
      <c r="Y22" s="45" t="e">
        <f t="shared" si="12"/>
        <v>#N/A</v>
      </c>
      <c r="Z22" s="45" t="e">
        <f t="shared" si="12"/>
        <v>#N/A</v>
      </c>
      <c r="AA22" s="45" t="e">
        <f t="shared" ref="AA22:AM22" si="13">AVERAGE(AA20:AA21)</f>
        <v>#N/A</v>
      </c>
      <c r="AB22" s="45" t="e">
        <f t="shared" si="13"/>
        <v>#N/A</v>
      </c>
      <c r="AC22" s="45" t="e">
        <f t="shared" si="13"/>
        <v>#N/A</v>
      </c>
      <c r="AD22" s="45" t="e">
        <f t="shared" si="13"/>
        <v>#N/A</v>
      </c>
      <c r="AE22" s="45" t="e">
        <f t="shared" si="13"/>
        <v>#N/A</v>
      </c>
      <c r="AF22" s="45" t="e">
        <f t="shared" si="13"/>
        <v>#N/A</v>
      </c>
      <c r="AG22" s="45" t="e">
        <f t="shared" si="13"/>
        <v>#N/A</v>
      </c>
      <c r="AH22" s="45" t="e">
        <f t="shared" si="13"/>
        <v>#N/A</v>
      </c>
      <c r="AI22" s="45" t="e">
        <f t="shared" si="13"/>
        <v>#N/A</v>
      </c>
      <c r="AJ22" s="45" t="e">
        <f t="shared" si="13"/>
        <v>#N/A</v>
      </c>
      <c r="AK22" s="45" t="e">
        <f t="shared" si="13"/>
        <v>#N/A</v>
      </c>
      <c r="AL22" s="45" t="e">
        <f t="shared" si="13"/>
        <v>#N/A</v>
      </c>
      <c r="AM22" s="45" t="e">
        <f t="shared" si="13"/>
        <v>#N/A</v>
      </c>
      <c r="AN22" s="45" t="e">
        <f t="shared" ref="AN22:AO22" si="14">AVERAGE(AN20:AN21)</f>
        <v>#N/A</v>
      </c>
      <c r="AO22" s="45" t="e">
        <f t="shared" si="14"/>
        <v>#N/A</v>
      </c>
    </row>
    <row r="23" spans="1:41" s="3" customFormat="1" x14ac:dyDescent="0.2">
      <c r="A23" s="49" t="s">
        <v>77</v>
      </c>
      <c r="B23" s="50" t="e">
        <f t="shared" ref="B23:Z23" si="15">_xlfn.STDEV.S(B20:B21)</f>
        <v>#N/A</v>
      </c>
      <c r="C23" s="50" t="e">
        <f t="shared" si="15"/>
        <v>#N/A</v>
      </c>
      <c r="D23" s="50" t="e">
        <f t="shared" si="15"/>
        <v>#N/A</v>
      </c>
      <c r="E23" s="50" t="e">
        <f t="shared" si="15"/>
        <v>#N/A</v>
      </c>
      <c r="F23" s="50" t="e">
        <f t="shared" si="15"/>
        <v>#N/A</v>
      </c>
      <c r="G23" s="50" t="e">
        <f t="shared" si="15"/>
        <v>#N/A</v>
      </c>
      <c r="H23" s="50" t="e">
        <f t="shared" si="15"/>
        <v>#N/A</v>
      </c>
      <c r="I23" s="50" t="e">
        <f t="shared" si="15"/>
        <v>#N/A</v>
      </c>
      <c r="J23" s="50" t="e">
        <f t="shared" si="15"/>
        <v>#N/A</v>
      </c>
      <c r="K23" s="50" t="e">
        <f t="shared" si="15"/>
        <v>#N/A</v>
      </c>
      <c r="L23" s="50" t="e">
        <f t="shared" si="15"/>
        <v>#N/A</v>
      </c>
      <c r="M23" s="50" t="e">
        <f t="shared" si="15"/>
        <v>#N/A</v>
      </c>
      <c r="N23" s="50" t="e">
        <f t="shared" si="15"/>
        <v>#N/A</v>
      </c>
      <c r="O23" s="50" t="e">
        <f t="shared" si="15"/>
        <v>#N/A</v>
      </c>
      <c r="P23" s="50" t="e">
        <f t="shared" si="15"/>
        <v>#N/A</v>
      </c>
      <c r="Q23" s="50" t="e">
        <f t="shared" si="15"/>
        <v>#N/A</v>
      </c>
      <c r="R23" s="50" t="e">
        <f t="shared" si="15"/>
        <v>#N/A</v>
      </c>
      <c r="S23" s="50" t="e">
        <f t="shared" si="15"/>
        <v>#N/A</v>
      </c>
      <c r="T23" s="50" t="e">
        <f t="shared" si="15"/>
        <v>#N/A</v>
      </c>
      <c r="U23" s="50" t="e">
        <f t="shared" si="15"/>
        <v>#N/A</v>
      </c>
      <c r="V23" s="50" t="e">
        <f t="shared" si="15"/>
        <v>#N/A</v>
      </c>
      <c r="W23" s="45" t="e">
        <f t="shared" si="15"/>
        <v>#N/A</v>
      </c>
      <c r="X23" s="45" t="e">
        <f t="shared" si="15"/>
        <v>#N/A</v>
      </c>
      <c r="Y23" s="45" t="e">
        <f t="shared" si="15"/>
        <v>#N/A</v>
      </c>
      <c r="Z23" s="45" t="e">
        <f t="shared" si="15"/>
        <v>#N/A</v>
      </c>
      <c r="AA23" s="45" t="e">
        <f t="shared" ref="AA23:AM23" si="16">_xlfn.STDEV.S(AA20:AA21)</f>
        <v>#N/A</v>
      </c>
      <c r="AB23" s="45" t="e">
        <f t="shared" si="16"/>
        <v>#N/A</v>
      </c>
      <c r="AC23" s="45" t="e">
        <f t="shared" si="16"/>
        <v>#N/A</v>
      </c>
      <c r="AD23" s="45" t="e">
        <f t="shared" si="16"/>
        <v>#N/A</v>
      </c>
      <c r="AE23" s="45" t="e">
        <f t="shared" si="16"/>
        <v>#N/A</v>
      </c>
      <c r="AF23" s="45" t="e">
        <f t="shared" si="16"/>
        <v>#N/A</v>
      </c>
      <c r="AG23" s="45" t="e">
        <f t="shared" si="16"/>
        <v>#N/A</v>
      </c>
      <c r="AH23" s="45" t="e">
        <f t="shared" si="16"/>
        <v>#N/A</v>
      </c>
      <c r="AI23" s="45" t="e">
        <f t="shared" si="16"/>
        <v>#N/A</v>
      </c>
      <c r="AJ23" s="45" t="e">
        <f t="shared" si="16"/>
        <v>#N/A</v>
      </c>
      <c r="AK23" s="45" t="e">
        <f t="shared" si="16"/>
        <v>#N/A</v>
      </c>
      <c r="AL23" s="45" t="e">
        <f t="shared" si="16"/>
        <v>#N/A</v>
      </c>
      <c r="AM23" s="45" t="e">
        <f t="shared" si="16"/>
        <v>#N/A</v>
      </c>
      <c r="AN23" s="45" t="e">
        <f t="shared" ref="AN23:AO23" si="17">_xlfn.STDEV.S(AN20:AN21)</f>
        <v>#N/A</v>
      </c>
      <c r="AO23" s="45" t="e">
        <f t="shared" si="17"/>
        <v>#N/A</v>
      </c>
    </row>
    <row r="24" spans="1:41" s="3" customFormat="1" x14ac:dyDescent="0.2">
      <c r="A24" s="19"/>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row>
    <row r="25" spans="1:41" x14ac:dyDescent="0.2">
      <c r="A25" s="39" t="s">
        <v>81</v>
      </c>
      <c r="B25" s="40"/>
      <c r="C25" s="40"/>
      <c r="D25" s="40"/>
      <c r="E25" s="40"/>
      <c r="F25" s="40"/>
      <c r="G25" s="40"/>
      <c r="H25" s="40"/>
      <c r="I25" s="40"/>
      <c r="J25" s="40"/>
      <c r="K25" s="40"/>
      <c r="L25" s="40"/>
      <c r="M25" s="40"/>
      <c r="N25" s="40"/>
      <c r="O25" s="40"/>
      <c r="P25" s="40"/>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row>
    <row r="26" spans="1:41" x14ac:dyDescent="0.2">
      <c r="A26" s="49" t="s">
        <v>74</v>
      </c>
      <c r="B26" s="11" t="str">
        <f t="shared" ref="B26:Z26" si="18">B19</f>
        <v>Target01</v>
      </c>
      <c r="C26" s="11" t="str">
        <f t="shared" si="18"/>
        <v>Target02</v>
      </c>
      <c r="D26" s="11" t="str">
        <f t="shared" si="18"/>
        <v>Target03</v>
      </c>
      <c r="E26" s="11" t="str">
        <f t="shared" si="18"/>
        <v>Target04</v>
      </c>
      <c r="F26" s="11" t="str">
        <f t="shared" si="18"/>
        <v>Target05</v>
      </c>
      <c r="G26" s="11" t="str">
        <f t="shared" si="18"/>
        <v>Target06</v>
      </c>
      <c r="H26" s="11" t="str">
        <f t="shared" si="18"/>
        <v>Target07</v>
      </c>
      <c r="I26" s="11" t="str">
        <f t="shared" si="18"/>
        <v>Target08</v>
      </c>
      <c r="J26" s="11" t="str">
        <f t="shared" si="18"/>
        <v>Target09</v>
      </c>
      <c r="K26" s="11" t="str">
        <f t="shared" si="18"/>
        <v>Target10</v>
      </c>
      <c r="L26" s="11" t="str">
        <f t="shared" si="18"/>
        <v>Target11</v>
      </c>
      <c r="M26" s="11" t="str">
        <f t="shared" si="18"/>
        <v>Target12</v>
      </c>
      <c r="N26" s="11" t="str">
        <f t="shared" si="18"/>
        <v>Target13</v>
      </c>
      <c r="O26" s="11" t="str">
        <f t="shared" si="18"/>
        <v>Target14</v>
      </c>
      <c r="P26" s="11" t="str">
        <f t="shared" si="18"/>
        <v>Target15</v>
      </c>
      <c r="Q26" s="11" t="str">
        <f t="shared" si="18"/>
        <v>Target16</v>
      </c>
      <c r="R26" s="11" t="str">
        <f t="shared" si="18"/>
        <v>Target17</v>
      </c>
      <c r="S26" s="11" t="str">
        <f t="shared" si="18"/>
        <v>Target18</v>
      </c>
      <c r="T26" s="11" t="str">
        <f t="shared" si="18"/>
        <v>Target19</v>
      </c>
      <c r="U26" s="11" t="str">
        <f t="shared" si="18"/>
        <v>Target20</v>
      </c>
      <c r="V26" s="11" t="str">
        <f t="shared" si="18"/>
        <v>Target21</v>
      </c>
      <c r="W26" s="11" t="str">
        <f t="shared" si="18"/>
        <v>Target22</v>
      </c>
      <c r="X26" s="11" t="str">
        <f t="shared" si="18"/>
        <v>Target23</v>
      </c>
      <c r="Y26" s="11" t="str">
        <f t="shared" si="18"/>
        <v>Target24</v>
      </c>
      <c r="Z26" s="11" t="str">
        <f t="shared" si="18"/>
        <v>Target25</v>
      </c>
      <c r="AA26" s="11" t="str">
        <f t="shared" ref="AA26:AM26" si="19">AA19</f>
        <v>Target26</v>
      </c>
      <c r="AB26" s="11" t="str">
        <f t="shared" si="19"/>
        <v>Target27</v>
      </c>
      <c r="AC26" s="11" t="str">
        <f t="shared" si="19"/>
        <v>Target28</v>
      </c>
      <c r="AD26" s="11" t="str">
        <f t="shared" si="19"/>
        <v>Target29</v>
      </c>
      <c r="AE26" s="11" t="str">
        <f t="shared" si="19"/>
        <v>Target30</v>
      </c>
      <c r="AF26" s="11" t="str">
        <f t="shared" si="19"/>
        <v>Target31</v>
      </c>
      <c r="AG26" s="11" t="str">
        <f t="shared" si="19"/>
        <v>Target32</v>
      </c>
      <c r="AH26" s="11" t="str">
        <f t="shared" si="19"/>
        <v>Target33</v>
      </c>
      <c r="AI26" s="11" t="str">
        <f t="shared" si="19"/>
        <v>Target34</v>
      </c>
      <c r="AJ26" s="11" t="str">
        <f t="shared" si="19"/>
        <v>Target35</v>
      </c>
      <c r="AK26" s="11" t="str">
        <f t="shared" si="19"/>
        <v>Target36</v>
      </c>
      <c r="AL26" s="11" t="str">
        <f t="shared" si="19"/>
        <v>Target37</v>
      </c>
      <c r="AM26" s="11" t="str">
        <f t="shared" si="19"/>
        <v>Target38</v>
      </c>
      <c r="AN26" s="11" t="str">
        <f t="shared" ref="AN26:AO26" si="20">AN19</f>
        <v>Target39</v>
      </c>
      <c r="AO26" s="11" t="str">
        <f t="shared" si="20"/>
        <v>Target40</v>
      </c>
    </row>
    <row r="27" spans="1:41" x14ac:dyDescent="0.2">
      <c r="A27" s="49" t="s">
        <v>80</v>
      </c>
      <c r="B27" s="45" t="e">
        <f>B22+2*B23</f>
        <v>#N/A</v>
      </c>
      <c r="C27" s="45" t="e">
        <f t="shared" ref="C27:Z27" si="21">C22+2*C23</f>
        <v>#N/A</v>
      </c>
      <c r="D27" s="45" t="e">
        <f t="shared" si="21"/>
        <v>#N/A</v>
      </c>
      <c r="E27" s="45" t="e">
        <f t="shared" si="21"/>
        <v>#N/A</v>
      </c>
      <c r="F27" s="45" t="e">
        <f t="shared" si="21"/>
        <v>#N/A</v>
      </c>
      <c r="G27" s="45" t="e">
        <f t="shared" si="21"/>
        <v>#N/A</v>
      </c>
      <c r="H27" s="45" t="e">
        <f t="shared" si="21"/>
        <v>#N/A</v>
      </c>
      <c r="I27" s="45" t="e">
        <f t="shared" si="21"/>
        <v>#N/A</v>
      </c>
      <c r="J27" s="45" t="e">
        <f t="shared" si="21"/>
        <v>#N/A</v>
      </c>
      <c r="K27" s="45" t="e">
        <f t="shared" si="21"/>
        <v>#N/A</v>
      </c>
      <c r="L27" s="45" t="e">
        <f t="shared" si="21"/>
        <v>#N/A</v>
      </c>
      <c r="M27" s="45" t="e">
        <f t="shared" si="21"/>
        <v>#N/A</v>
      </c>
      <c r="N27" s="45" t="e">
        <f t="shared" si="21"/>
        <v>#N/A</v>
      </c>
      <c r="O27" s="45" t="e">
        <f t="shared" si="21"/>
        <v>#N/A</v>
      </c>
      <c r="P27" s="45" t="e">
        <f t="shared" si="21"/>
        <v>#N/A</v>
      </c>
      <c r="Q27" s="45" t="e">
        <f t="shared" si="21"/>
        <v>#N/A</v>
      </c>
      <c r="R27" s="45" t="e">
        <f t="shared" si="21"/>
        <v>#N/A</v>
      </c>
      <c r="S27" s="45" t="e">
        <f t="shared" si="21"/>
        <v>#N/A</v>
      </c>
      <c r="T27" s="45" t="e">
        <f t="shared" si="21"/>
        <v>#N/A</v>
      </c>
      <c r="U27" s="45" t="e">
        <f t="shared" si="21"/>
        <v>#N/A</v>
      </c>
      <c r="V27" s="45" t="e">
        <f t="shared" si="21"/>
        <v>#N/A</v>
      </c>
      <c r="W27" s="45" t="e">
        <f t="shared" si="21"/>
        <v>#N/A</v>
      </c>
      <c r="X27" s="45" t="e">
        <f t="shared" si="21"/>
        <v>#N/A</v>
      </c>
      <c r="Y27" s="45" t="e">
        <f t="shared" si="21"/>
        <v>#N/A</v>
      </c>
      <c r="Z27" s="45" t="e">
        <f t="shared" si="21"/>
        <v>#N/A</v>
      </c>
      <c r="AA27" s="45" t="e">
        <f t="shared" ref="AA27:AM27" si="22">AA22+2*AA23</f>
        <v>#N/A</v>
      </c>
      <c r="AB27" s="45" t="e">
        <f t="shared" si="22"/>
        <v>#N/A</v>
      </c>
      <c r="AC27" s="45" t="e">
        <f t="shared" si="22"/>
        <v>#N/A</v>
      </c>
      <c r="AD27" s="45" t="e">
        <f t="shared" si="22"/>
        <v>#N/A</v>
      </c>
      <c r="AE27" s="45" t="e">
        <f t="shared" si="22"/>
        <v>#N/A</v>
      </c>
      <c r="AF27" s="45" t="e">
        <f t="shared" si="22"/>
        <v>#N/A</v>
      </c>
      <c r="AG27" s="45" t="e">
        <f t="shared" si="22"/>
        <v>#N/A</v>
      </c>
      <c r="AH27" s="45" t="e">
        <f t="shared" si="22"/>
        <v>#N/A</v>
      </c>
      <c r="AI27" s="45" t="e">
        <f t="shared" si="22"/>
        <v>#N/A</v>
      </c>
      <c r="AJ27" s="45" t="e">
        <f t="shared" si="22"/>
        <v>#N/A</v>
      </c>
      <c r="AK27" s="45" t="e">
        <f t="shared" si="22"/>
        <v>#N/A</v>
      </c>
      <c r="AL27" s="45" t="e">
        <f t="shared" si="22"/>
        <v>#N/A</v>
      </c>
      <c r="AM27" s="45" t="e">
        <f t="shared" si="22"/>
        <v>#N/A</v>
      </c>
      <c r="AN27" s="45" t="e">
        <f t="shared" ref="AN27:AO27" si="23">AN22+2*AN23</f>
        <v>#N/A</v>
      </c>
      <c r="AO27" s="45" t="e">
        <f t="shared" si="23"/>
        <v>#N/A</v>
      </c>
    </row>
  </sheetData>
  <sheetProtection algorithmName="SHA-512" hashValue="OL0+eB/cZ7mcRoDUmtpltqSGAnURO3i/8y8CAD3IPNYVxdDiao8UnTxFQh2UM9wAMNSC35d15RqDrvOce/izsA==" saltValue="pBicjrnr4SF29p/opU/fZQ==" spinCount="100000" sheet="1" objects="1" scenarios="1" formatCells="0" formatColumns="0" formatRows="0"/>
  <conditionalFormatting sqref="B27:AO27">
    <cfRule type="cellIs" dxfId="2" priority="7" stopIfTrue="1" operator="greaterThan">
      <formula>30</formula>
    </cfRule>
    <cfRule type="cellIs" dxfId="1" priority="8" stopIfTrue="1" operator="between">
      <formula>10</formula>
      <formula>29.9999999999999</formula>
    </cfRule>
    <cfRule type="cellIs" dxfId="0" priority="9" stopIfTrue="1" operator="lessThan">
      <formula>9.99999999999999</formula>
    </cfRule>
  </conditionalFormatting>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Selected Standards</vt:lpstr>
      <vt:lpstr>Regression Calc</vt:lpstr>
      <vt:lpstr>Standard Graphs</vt:lpstr>
      <vt:lpstr>Sample reading LOD</vt:lpstr>
      <vt:lpstr>LOD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Zhang</dc:creator>
  <cp:lastModifiedBy>Diana Graves, PhD</cp:lastModifiedBy>
  <cp:lastPrinted>2019-12-16T19:34:43Z</cp:lastPrinted>
  <dcterms:created xsi:type="dcterms:W3CDTF">2019-11-20T16:20:51Z</dcterms:created>
  <dcterms:modified xsi:type="dcterms:W3CDTF">2024-12-19T21:06:37Z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7f77fd2d-4c95-4b9f-ae3e-9b71f620e848</vt:lpwstr>
  </property>
</Properties>
</file>