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codeName="{AE6600E7-7A62-396C-DE95-9942FA9DD81E}"/>
  <workbookPr codeName="ThisWorkbook"/>
  <mc:AlternateContent xmlns:mc="http://schemas.openxmlformats.org/markup-compatibility/2006">
    <mc:Choice Requires="x15">
      <x15ac:absPath xmlns:x15ac="http://schemas.microsoft.com/office/spreadsheetml/2010/11/ac" url="\\rbserver1\users\david\Desktop\David-Core Data 2018.09\3-Epitope Mapping\3-Production\2-SARS CoV-2 Spike Protein Epitope Mapping Peptide Array_Human IgG IgA IgM\Analysis Tools\"/>
    </mc:Choice>
  </mc:AlternateContent>
  <xr:revisionPtr revIDLastSave="0" documentId="13_ncr:1_{46F1891A-D17D-42A6-B769-893C025858F4}" xr6:coauthVersionLast="47" xr6:coauthVersionMax="47" xr10:uidLastSave="{00000000-0000-0000-0000-000000000000}"/>
  <bookViews>
    <workbookView xWindow="-110" yWindow="-110" windowWidth="19420" windowHeight="10420" tabRatio="638" firstSheet="4" activeTab="4" xr2:uid="{00000000-000D-0000-FFFF-FFFF00000000}"/>
  </bookViews>
  <sheets>
    <sheet name="Development Log" sheetId="15" state="hidden" r:id="rId1"/>
    <sheet name="Hidden" sheetId="23" state="hidden" r:id="rId2"/>
    <sheet name="Analysis Tool Creator Intro" sheetId="29" state="hidden" r:id="rId3"/>
    <sheet name="Analysis Tool Creator" sheetId="22" state="hidden" r:id="rId4"/>
    <sheet name="Introduction" sheetId="28" r:id="rId5"/>
    <sheet name="User Guide" sheetId="30" state="hidden" r:id="rId6"/>
    <sheet name="Raw Data" sheetId="27" state="hidden" r:id="rId7"/>
    <sheet name="Auto Data Alignment" sheetId="24" r:id="rId8"/>
    <sheet name="Map" sheetId="26" r:id="rId9"/>
    <sheet name="aligning data" sheetId="1" state="hidden" r:id="rId10"/>
    <sheet name="Sorting 1" sheetId="3" state="hidden" r:id="rId11"/>
    <sheet name="Averages 1" sheetId="4" state="hidden" r:id="rId12"/>
    <sheet name="Average-w-bkg" sheetId="6" state="hidden" r:id="rId13"/>
    <sheet name="Pos Normalization 1" sheetId="7" state="hidden" r:id="rId14"/>
    <sheet name="Sorting 2" sheetId="8" state="hidden" r:id="rId15"/>
    <sheet name="Averages 2" sheetId="9" state="hidden" r:id="rId16"/>
    <sheet name="Average w-o bkg" sheetId="10" state="hidden" r:id="rId17"/>
    <sheet name="Final Data" sheetId="11" r:id="rId18"/>
    <sheet name="Final Graphs" sheetId="31" state="hidden" r:id="rId19"/>
  </sheets>
  <externalReferences>
    <externalReference r:id="rId20"/>
  </externalReferences>
  <definedNames>
    <definedName name="_A1" localSheetId="5">'[1]aligning data'!#REF!</definedName>
    <definedName name="_A1">'[1]aligning data'!#REF!</definedName>
    <definedName name="_xlnm._FilterDatabase" localSheetId="17" hidden="1">'Final Data'!$A$4:$Q$4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6" i="11" l="1"/>
  <c r="B6" i="11"/>
  <c r="C6" i="11"/>
  <c r="D6" i="11"/>
  <c r="E6" i="11"/>
  <c r="A7" i="11"/>
  <c r="B7" i="11"/>
  <c r="C7" i="11"/>
  <c r="D7" i="11"/>
  <c r="E7" i="11"/>
  <c r="A8" i="11"/>
  <c r="B8" i="11"/>
  <c r="C8" i="11"/>
  <c r="D8" i="11"/>
  <c r="E8" i="11"/>
  <c r="A9" i="11"/>
  <c r="B9" i="11"/>
  <c r="C9" i="11"/>
  <c r="D9" i="11"/>
  <c r="E9" i="11"/>
  <c r="A10" i="11"/>
  <c r="B10" i="11"/>
  <c r="C10" i="11"/>
  <c r="D10" i="11"/>
  <c r="E10" i="11"/>
  <c r="A11" i="11"/>
  <c r="B11" i="11"/>
  <c r="C11" i="11"/>
  <c r="D11" i="11"/>
  <c r="E11" i="11"/>
  <c r="A12" i="11"/>
  <c r="B12" i="11"/>
  <c r="C12" i="11"/>
  <c r="D12" i="11"/>
  <c r="E12" i="11"/>
  <c r="A13" i="11"/>
  <c r="B13" i="11"/>
  <c r="C13" i="11"/>
  <c r="D13" i="11"/>
  <c r="E13" i="11"/>
  <c r="A14" i="11"/>
  <c r="B14" i="11"/>
  <c r="C14" i="11"/>
  <c r="D14" i="11"/>
  <c r="E14" i="11"/>
  <c r="A15" i="11"/>
  <c r="B15" i="11"/>
  <c r="C15" i="11"/>
  <c r="D15" i="11"/>
  <c r="E15" i="11"/>
  <c r="A16" i="11"/>
  <c r="B16" i="11"/>
  <c r="C16" i="11"/>
  <c r="D16" i="11"/>
  <c r="E16" i="11"/>
  <c r="A17" i="11"/>
  <c r="B17" i="11"/>
  <c r="C17" i="11"/>
  <c r="D17" i="11"/>
  <c r="E17" i="11"/>
  <c r="A18" i="11"/>
  <c r="B18" i="11"/>
  <c r="C18" i="11"/>
  <c r="D18" i="11"/>
  <c r="E18" i="11"/>
  <c r="A19" i="11"/>
  <c r="B19" i="11"/>
  <c r="C19" i="11"/>
  <c r="D19" i="11"/>
  <c r="E19" i="11"/>
  <c r="A20" i="11"/>
  <c r="B20" i="11"/>
  <c r="C20" i="11"/>
  <c r="D20" i="11"/>
  <c r="E20" i="11"/>
  <c r="A21" i="11"/>
  <c r="B21" i="11"/>
  <c r="C21" i="11"/>
  <c r="D21" i="11"/>
  <c r="E21" i="11"/>
  <c r="A22" i="11"/>
  <c r="B22" i="11"/>
  <c r="C22" i="11"/>
  <c r="D22" i="11"/>
  <c r="E22" i="11"/>
  <c r="A23" i="11"/>
  <c r="B23" i="11"/>
  <c r="C23" i="11"/>
  <c r="D23" i="11"/>
  <c r="E23" i="11"/>
  <c r="A24" i="11"/>
  <c r="B24" i="11"/>
  <c r="C24" i="11"/>
  <c r="D24" i="11"/>
  <c r="E24" i="11"/>
  <c r="A25" i="11"/>
  <c r="B25" i="11"/>
  <c r="C25" i="11"/>
  <c r="D25" i="11"/>
  <c r="E25" i="11"/>
  <c r="A26" i="11"/>
  <c r="B26" i="11"/>
  <c r="C26" i="11"/>
  <c r="D26" i="11"/>
  <c r="E26" i="11"/>
  <c r="A27" i="11"/>
  <c r="B27" i="11"/>
  <c r="C27" i="11"/>
  <c r="D27" i="11"/>
  <c r="E27" i="11"/>
  <c r="A28" i="11"/>
  <c r="B28" i="11"/>
  <c r="C28" i="11"/>
  <c r="D28" i="11"/>
  <c r="E28" i="11"/>
  <c r="A29" i="11"/>
  <c r="B29" i="11"/>
  <c r="C29" i="11"/>
  <c r="D29" i="11"/>
  <c r="E29" i="11"/>
  <c r="A30" i="11"/>
  <c r="B30" i="11"/>
  <c r="C30" i="11"/>
  <c r="D30" i="11"/>
  <c r="E30" i="11"/>
  <c r="A31" i="11"/>
  <c r="B31" i="11"/>
  <c r="C31" i="11"/>
  <c r="D31" i="11"/>
  <c r="E31" i="11"/>
  <c r="A32" i="11"/>
  <c r="B32" i="11"/>
  <c r="C32" i="11"/>
  <c r="D32" i="11"/>
  <c r="E32" i="11"/>
  <c r="A33" i="11"/>
  <c r="B33" i="11"/>
  <c r="C33" i="11"/>
  <c r="D33" i="11"/>
  <c r="E33" i="11"/>
  <c r="A34" i="11"/>
  <c r="B34" i="11"/>
  <c r="C34" i="11"/>
  <c r="D34" i="11"/>
  <c r="E34" i="11"/>
  <c r="A35" i="11"/>
  <c r="B35" i="11"/>
  <c r="C35" i="11"/>
  <c r="D35" i="11"/>
  <c r="E35" i="11"/>
  <c r="A36" i="11"/>
  <c r="B36" i="11"/>
  <c r="C36" i="11"/>
  <c r="D36" i="11"/>
  <c r="E36" i="11"/>
  <c r="A37" i="11"/>
  <c r="B37" i="11"/>
  <c r="C37" i="11"/>
  <c r="D37" i="11"/>
  <c r="E37" i="11"/>
  <c r="A38" i="11"/>
  <c r="B38" i="11"/>
  <c r="C38" i="11"/>
  <c r="D38" i="11"/>
  <c r="E38" i="11"/>
  <c r="A39" i="11"/>
  <c r="B39" i="11"/>
  <c r="C39" i="11"/>
  <c r="D39" i="11"/>
  <c r="E39" i="11"/>
  <c r="A40" i="11"/>
  <c r="B40" i="11"/>
  <c r="C40" i="11"/>
  <c r="D40" i="11"/>
  <c r="E40" i="11"/>
  <c r="A41" i="11"/>
  <c r="B41" i="11"/>
  <c r="C41" i="11"/>
  <c r="D41" i="11"/>
  <c r="E41" i="11"/>
  <c r="A42" i="11"/>
  <c r="B42" i="11"/>
  <c r="C42" i="11"/>
  <c r="D42" i="11"/>
  <c r="E42" i="11"/>
  <c r="A43" i="11"/>
  <c r="B43" i="11"/>
  <c r="C43" i="11"/>
  <c r="D43" i="11"/>
  <c r="E43" i="11"/>
  <c r="A44" i="11"/>
  <c r="B44" i="11"/>
  <c r="C44" i="11"/>
  <c r="D44" i="11"/>
  <c r="E44" i="11"/>
  <c r="A45" i="11"/>
  <c r="B45" i="11"/>
  <c r="C45" i="11"/>
  <c r="D45" i="11"/>
  <c r="E45" i="11"/>
  <c r="A46" i="11"/>
  <c r="B46" i="11"/>
  <c r="C46" i="11"/>
  <c r="D46" i="11"/>
  <c r="E46" i="11"/>
  <c r="A47" i="11"/>
  <c r="B47" i="11"/>
  <c r="C47" i="11"/>
  <c r="D47" i="11"/>
  <c r="E47" i="11"/>
  <c r="A48" i="11"/>
  <c r="B48" i="11"/>
  <c r="C48" i="11"/>
  <c r="D48" i="11"/>
  <c r="E48" i="11"/>
  <c r="A49" i="11"/>
  <c r="B49" i="11"/>
  <c r="C49" i="11"/>
  <c r="D49" i="11"/>
  <c r="E49" i="11"/>
  <c r="A50" i="11"/>
  <c r="B50" i="11"/>
  <c r="C50" i="11"/>
  <c r="D50" i="11"/>
  <c r="E50" i="11"/>
  <c r="A51" i="11"/>
  <c r="B51" i="11"/>
  <c r="C51" i="11"/>
  <c r="D51" i="11"/>
  <c r="E51" i="11"/>
  <c r="A52" i="11"/>
  <c r="B52" i="11"/>
  <c r="C52" i="11"/>
  <c r="D52" i="11"/>
  <c r="E52" i="11"/>
  <c r="A53" i="11"/>
  <c r="B53" i="11"/>
  <c r="C53" i="11"/>
  <c r="D53" i="11"/>
  <c r="E53" i="11"/>
  <c r="A54" i="11"/>
  <c r="B54" i="11"/>
  <c r="C54" i="11"/>
  <c r="D54" i="11"/>
  <c r="E54" i="11"/>
  <c r="A55" i="11"/>
  <c r="B55" i="11"/>
  <c r="C55" i="11"/>
  <c r="D55" i="11"/>
  <c r="E55" i="11"/>
  <c r="A56" i="11"/>
  <c r="B56" i="11"/>
  <c r="C56" i="11"/>
  <c r="D56" i="11"/>
  <c r="E56" i="11"/>
  <c r="A57" i="11"/>
  <c r="B57" i="11"/>
  <c r="C57" i="11"/>
  <c r="D57" i="11"/>
  <c r="E57" i="11"/>
  <c r="A58" i="11"/>
  <c r="B58" i="11"/>
  <c r="C58" i="11"/>
  <c r="D58" i="11"/>
  <c r="E58" i="11"/>
  <c r="A59" i="11"/>
  <c r="B59" i="11"/>
  <c r="C59" i="11"/>
  <c r="D59" i="11"/>
  <c r="E59" i="11"/>
  <c r="A60" i="11"/>
  <c r="B60" i="11"/>
  <c r="C60" i="11"/>
  <c r="D60" i="11"/>
  <c r="E60" i="11"/>
  <c r="A61" i="11"/>
  <c r="B61" i="11"/>
  <c r="C61" i="11"/>
  <c r="D61" i="11"/>
  <c r="E61" i="11"/>
  <c r="A62" i="11"/>
  <c r="B62" i="11"/>
  <c r="C62" i="11"/>
  <c r="D62" i="11"/>
  <c r="E62" i="11"/>
  <c r="A63" i="11"/>
  <c r="B63" i="11"/>
  <c r="C63" i="11"/>
  <c r="D63" i="11"/>
  <c r="E63" i="11"/>
  <c r="A64" i="11"/>
  <c r="B64" i="11"/>
  <c r="C64" i="11"/>
  <c r="D64" i="11"/>
  <c r="E64" i="11"/>
  <c r="A65" i="11"/>
  <c r="B65" i="11"/>
  <c r="C65" i="11"/>
  <c r="D65" i="11"/>
  <c r="E65" i="11"/>
  <c r="A66" i="11"/>
  <c r="B66" i="11"/>
  <c r="C66" i="11"/>
  <c r="D66" i="11"/>
  <c r="E66" i="11"/>
  <c r="A67" i="11"/>
  <c r="B67" i="11"/>
  <c r="C67" i="11"/>
  <c r="D67" i="11"/>
  <c r="E67" i="11"/>
  <c r="A68" i="11"/>
  <c r="B68" i="11"/>
  <c r="C68" i="11"/>
  <c r="D68" i="11"/>
  <c r="E68" i="11"/>
  <c r="A69" i="11"/>
  <c r="B69" i="11"/>
  <c r="C69" i="11"/>
  <c r="D69" i="11"/>
  <c r="E69" i="11"/>
  <c r="A70" i="11"/>
  <c r="B70" i="11"/>
  <c r="C70" i="11"/>
  <c r="D70" i="11"/>
  <c r="E70" i="11"/>
  <c r="A71" i="11"/>
  <c r="B71" i="11"/>
  <c r="C71" i="11"/>
  <c r="D71" i="11"/>
  <c r="E71" i="11"/>
  <c r="A72" i="11"/>
  <c r="B72" i="11"/>
  <c r="C72" i="11"/>
  <c r="D72" i="11"/>
  <c r="E72" i="11"/>
  <c r="A73" i="11"/>
  <c r="B73" i="11"/>
  <c r="C73" i="11"/>
  <c r="D73" i="11"/>
  <c r="E73" i="11"/>
  <c r="A74" i="11"/>
  <c r="B74" i="11"/>
  <c r="C74" i="11"/>
  <c r="D74" i="11"/>
  <c r="E74" i="11"/>
  <c r="A75" i="11"/>
  <c r="B75" i="11"/>
  <c r="C75" i="11"/>
  <c r="D75" i="11"/>
  <c r="E75" i="11"/>
  <c r="A76" i="11"/>
  <c r="B76" i="11"/>
  <c r="C76" i="11"/>
  <c r="D76" i="11"/>
  <c r="E76" i="11"/>
  <c r="A77" i="11"/>
  <c r="B77" i="11"/>
  <c r="C77" i="11"/>
  <c r="D77" i="11"/>
  <c r="E77" i="11"/>
  <c r="A78" i="11"/>
  <c r="B78" i="11"/>
  <c r="C78" i="11"/>
  <c r="D78" i="11"/>
  <c r="E78" i="11"/>
  <c r="A79" i="11"/>
  <c r="B79" i="11"/>
  <c r="C79" i="11"/>
  <c r="D79" i="11"/>
  <c r="E79" i="11"/>
  <c r="A80" i="11"/>
  <c r="B80" i="11"/>
  <c r="C80" i="11"/>
  <c r="D80" i="11"/>
  <c r="E80" i="11"/>
  <c r="A81" i="11"/>
  <c r="B81" i="11"/>
  <c r="C81" i="11"/>
  <c r="D81" i="11"/>
  <c r="E81" i="11"/>
  <c r="A82" i="11"/>
  <c r="B82" i="11"/>
  <c r="C82" i="11"/>
  <c r="D82" i="11"/>
  <c r="E82" i="11"/>
  <c r="A83" i="11"/>
  <c r="B83" i="11"/>
  <c r="C83" i="11"/>
  <c r="D83" i="11"/>
  <c r="E83" i="11"/>
  <c r="A84" i="11"/>
  <c r="B84" i="11"/>
  <c r="C84" i="11"/>
  <c r="D84" i="11"/>
  <c r="E84" i="11"/>
  <c r="A85" i="11"/>
  <c r="B85" i="11"/>
  <c r="C85" i="11"/>
  <c r="D85" i="11"/>
  <c r="E85" i="11"/>
  <c r="A86" i="11"/>
  <c r="B86" i="11"/>
  <c r="C86" i="11"/>
  <c r="D86" i="11"/>
  <c r="E86" i="11"/>
  <c r="A87" i="11"/>
  <c r="B87" i="11"/>
  <c r="C87" i="11"/>
  <c r="D87" i="11"/>
  <c r="E87" i="11"/>
  <c r="A88" i="11"/>
  <c r="B88" i="11"/>
  <c r="C88" i="11"/>
  <c r="D88" i="11"/>
  <c r="E88" i="11"/>
  <c r="A89" i="11"/>
  <c r="B89" i="11"/>
  <c r="C89" i="11"/>
  <c r="D89" i="11"/>
  <c r="E89" i="11"/>
  <c r="A90" i="11"/>
  <c r="B90" i="11"/>
  <c r="C90" i="11"/>
  <c r="D90" i="11"/>
  <c r="E90" i="11"/>
  <c r="A91" i="11"/>
  <c r="B91" i="11"/>
  <c r="C91" i="11"/>
  <c r="D91" i="11"/>
  <c r="E91" i="11"/>
  <c r="A92" i="11"/>
  <c r="B92" i="11"/>
  <c r="C92" i="11"/>
  <c r="D92" i="11"/>
  <c r="E92" i="11"/>
  <c r="A93" i="11"/>
  <c r="B93" i="11"/>
  <c r="C93" i="11"/>
  <c r="D93" i="11"/>
  <c r="E93" i="11"/>
  <c r="A94" i="11"/>
  <c r="B94" i="11"/>
  <c r="C94" i="11"/>
  <c r="D94" i="11"/>
  <c r="E94" i="11"/>
  <c r="A95" i="11"/>
  <c r="B95" i="11"/>
  <c r="C95" i="11"/>
  <c r="D95" i="11"/>
  <c r="E95" i="11"/>
  <c r="A96" i="11"/>
  <c r="B96" i="11"/>
  <c r="C96" i="11"/>
  <c r="D96" i="11"/>
  <c r="E96" i="11"/>
  <c r="A97" i="11"/>
  <c r="B97" i="11"/>
  <c r="C97" i="11"/>
  <c r="D97" i="11"/>
  <c r="E97" i="11"/>
  <c r="A98" i="11"/>
  <c r="B98" i="11"/>
  <c r="C98" i="11"/>
  <c r="D98" i="11"/>
  <c r="E98" i="11"/>
  <c r="A99" i="11"/>
  <c r="B99" i="11"/>
  <c r="C99" i="11"/>
  <c r="D99" i="11"/>
  <c r="E99" i="11"/>
  <c r="A100" i="11"/>
  <c r="B100" i="11"/>
  <c r="C100" i="11"/>
  <c r="D100" i="11"/>
  <c r="E100" i="11"/>
  <c r="A101" i="11"/>
  <c r="B101" i="11"/>
  <c r="C101" i="11"/>
  <c r="D101" i="11"/>
  <c r="E101" i="11"/>
  <c r="A102" i="11"/>
  <c r="B102" i="11"/>
  <c r="C102" i="11"/>
  <c r="D102" i="11"/>
  <c r="E102" i="11"/>
  <c r="A103" i="11"/>
  <c r="B103" i="11"/>
  <c r="C103" i="11"/>
  <c r="D103" i="11"/>
  <c r="E103" i="11"/>
  <c r="A104" i="11"/>
  <c r="B104" i="11"/>
  <c r="C104" i="11"/>
  <c r="D104" i="11"/>
  <c r="E104" i="11"/>
  <c r="A105" i="11"/>
  <c r="B105" i="11"/>
  <c r="C105" i="11"/>
  <c r="D105" i="11"/>
  <c r="E105" i="11"/>
  <c r="A106" i="11"/>
  <c r="B106" i="11"/>
  <c r="C106" i="11"/>
  <c r="D106" i="11"/>
  <c r="E106" i="11"/>
  <c r="A107" i="11"/>
  <c r="B107" i="11"/>
  <c r="C107" i="11"/>
  <c r="D107" i="11"/>
  <c r="E107" i="11"/>
  <c r="A108" i="11"/>
  <c r="B108" i="11"/>
  <c r="C108" i="11"/>
  <c r="D108" i="11"/>
  <c r="E108" i="11"/>
  <c r="A109" i="11"/>
  <c r="B109" i="11"/>
  <c r="C109" i="11"/>
  <c r="D109" i="11"/>
  <c r="E109" i="11"/>
  <c r="A110" i="11"/>
  <c r="B110" i="11"/>
  <c r="C110" i="11"/>
  <c r="D110" i="11"/>
  <c r="E110" i="11"/>
  <c r="A111" i="11"/>
  <c r="B111" i="11"/>
  <c r="C111" i="11"/>
  <c r="D111" i="11"/>
  <c r="E111" i="11"/>
  <c r="A112" i="11"/>
  <c r="B112" i="11"/>
  <c r="C112" i="11"/>
  <c r="D112" i="11"/>
  <c r="E112" i="11"/>
  <c r="A113" i="11"/>
  <c r="B113" i="11"/>
  <c r="C113" i="11"/>
  <c r="D113" i="11"/>
  <c r="E113" i="11"/>
  <c r="A114" i="11"/>
  <c r="B114" i="11"/>
  <c r="C114" i="11"/>
  <c r="D114" i="11"/>
  <c r="E114" i="11"/>
  <c r="A115" i="11"/>
  <c r="B115" i="11"/>
  <c r="C115" i="11"/>
  <c r="D115" i="11"/>
  <c r="E115" i="11"/>
  <c r="A116" i="11"/>
  <c r="B116" i="11"/>
  <c r="C116" i="11"/>
  <c r="D116" i="11"/>
  <c r="E116" i="11"/>
  <c r="A117" i="11"/>
  <c r="B117" i="11"/>
  <c r="C117" i="11"/>
  <c r="D117" i="11"/>
  <c r="E117" i="11"/>
  <c r="A118" i="11"/>
  <c r="B118" i="11"/>
  <c r="C118" i="11"/>
  <c r="D118" i="11"/>
  <c r="E118" i="11"/>
  <c r="A119" i="11"/>
  <c r="B119" i="11"/>
  <c r="C119" i="11"/>
  <c r="D119" i="11"/>
  <c r="E119" i="11"/>
  <c r="A120" i="11"/>
  <c r="B120" i="11"/>
  <c r="C120" i="11"/>
  <c r="D120" i="11"/>
  <c r="E120" i="11"/>
  <c r="A121" i="11"/>
  <c r="B121" i="11"/>
  <c r="C121" i="11"/>
  <c r="D121" i="11"/>
  <c r="E121" i="11"/>
  <c r="A122" i="11"/>
  <c r="B122" i="11"/>
  <c r="C122" i="11"/>
  <c r="D122" i="11"/>
  <c r="E122" i="11"/>
  <c r="A123" i="11"/>
  <c r="B123" i="11"/>
  <c r="C123" i="11"/>
  <c r="D123" i="11"/>
  <c r="E123" i="11"/>
  <c r="A124" i="11"/>
  <c r="B124" i="11"/>
  <c r="C124" i="11"/>
  <c r="D124" i="11"/>
  <c r="E124" i="11"/>
  <c r="A125" i="11"/>
  <c r="B125" i="11"/>
  <c r="C125" i="11"/>
  <c r="D125" i="11"/>
  <c r="E125" i="11"/>
  <c r="A126" i="11"/>
  <c r="B126" i="11"/>
  <c r="C126" i="11"/>
  <c r="D126" i="11"/>
  <c r="E126" i="11"/>
  <c r="A127" i="11"/>
  <c r="B127" i="11"/>
  <c r="C127" i="11"/>
  <c r="D127" i="11"/>
  <c r="E127" i="11"/>
  <c r="A128" i="11"/>
  <c r="B128" i="11"/>
  <c r="C128" i="11"/>
  <c r="D128" i="11"/>
  <c r="E128" i="11"/>
  <c r="A129" i="11"/>
  <c r="B129" i="11"/>
  <c r="C129" i="11"/>
  <c r="D129" i="11"/>
  <c r="E129" i="11"/>
  <c r="A130" i="11"/>
  <c r="B130" i="11"/>
  <c r="C130" i="11"/>
  <c r="D130" i="11"/>
  <c r="E130" i="11"/>
  <c r="A131" i="11"/>
  <c r="B131" i="11"/>
  <c r="C131" i="11"/>
  <c r="D131" i="11"/>
  <c r="E131" i="11"/>
  <c r="A132" i="11"/>
  <c r="B132" i="11"/>
  <c r="C132" i="11"/>
  <c r="D132" i="11"/>
  <c r="E132" i="11"/>
  <c r="A133" i="11"/>
  <c r="B133" i="11"/>
  <c r="C133" i="11"/>
  <c r="D133" i="11"/>
  <c r="E133" i="11"/>
  <c r="A134" i="11"/>
  <c r="B134" i="11"/>
  <c r="C134" i="11"/>
  <c r="D134" i="11"/>
  <c r="E134" i="11"/>
  <c r="A135" i="11"/>
  <c r="B135" i="11"/>
  <c r="C135" i="11"/>
  <c r="D135" i="11"/>
  <c r="E135" i="11"/>
  <c r="A136" i="11"/>
  <c r="B136" i="11"/>
  <c r="C136" i="11"/>
  <c r="D136" i="11"/>
  <c r="E136" i="11"/>
  <c r="A137" i="11"/>
  <c r="B137" i="11"/>
  <c r="C137" i="11"/>
  <c r="D137" i="11"/>
  <c r="E137" i="11"/>
  <c r="A138" i="11"/>
  <c r="B138" i="11"/>
  <c r="C138" i="11"/>
  <c r="D138" i="11"/>
  <c r="E138" i="11"/>
  <c r="A139" i="11"/>
  <c r="B139" i="11"/>
  <c r="C139" i="11"/>
  <c r="D139" i="11"/>
  <c r="E139" i="11"/>
  <c r="A140" i="11"/>
  <c r="B140" i="11"/>
  <c r="C140" i="11"/>
  <c r="D140" i="11"/>
  <c r="E140" i="11"/>
  <c r="A141" i="11"/>
  <c r="B141" i="11"/>
  <c r="C141" i="11"/>
  <c r="D141" i="11"/>
  <c r="E141" i="11"/>
  <c r="A142" i="11"/>
  <c r="B142" i="11"/>
  <c r="C142" i="11"/>
  <c r="D142" i="11"/>
  <c r="E142" i="11"/>
  <c r="A143" i="11"/>
  <c r="B143" i="11"/>
  <c r="C143" i="11"/>
  <c r="D143" i="11"/>
  <c r="E143" i="11"/>
  <c r="A144" i="11"/>
  <c r="B144" i="11"/>
  <c r="C144" i="11"/>
  <c r="D144" i="11"/>
  <c r="E144" i="11"/>
  <c r="A145" i="11"/>
  <c r="B145" i="11"/>
  <c r="C145" i="11"/>
  <c r="D145" i="11"/>
  <c r="E145" i="11"/>
  <c r="A146" i="11"/>
  <c r="B146" i="11"/>
  <c r="C146" i="11"/>
  <c r="D146" i="11"/>
  <c r="E146" i="11"/>
  <c r="A147" i="11"/>
  <c r="B147" i="11"/>
  <c r="C147" i="11"/>
  <c r="D147" i="11"/>
  <c r="E147" i="11"/>
  <c r="A148" i="11"/>
  <c r="B148" i="11"/>
  <c r="C148" i="11"/>
  <c r="D148" i="11"/>
  <c r="E148" i="11"/>
  <c r="A149" i="11"/>
  <c r="B149" i="11"/>
  <c r="C149" i="11"/>
  <c r="D149" i="11"/>
  <c r="E149" i="11"/>
  <c r="A150" i="11"/>
  <c r="B150" i="11"/>
  <c r="C150" i="11"/>
  <c r="D150" i="11"/>
  <c r="E150" i="11"/>
  <c r="A151" i="11"/>
  <c r="B151" i="11"/>
  <c r="C151" i="11"/>
  <c r="D151" i="11"/>
  <c r="E151" i="11"/>
  <c r="A152" i="11"/>
  <c r="B152" i="11"/>
  <c r="C152" i="11"/>
  <c r="D152" i="11"/>
  <c r="E152" i="11"/>
  <c r="A153" i="11"/>
  <c r="B153" i="11"/>
  <c r="C153" i="11"/>
  <c r="D153" i="11"/>
  <c r="E153" i="11"/>
  <c r="A154" i="11"/>
  <c r="B154" i="11"/>
  <c r="C154" i="11"/>
  <c r="D154" i="11"/>
  <c r="E154" i="11"/>
  <c r="A155" i="11"/>
  <c r="B155" i="11"/>
  <c r="C155" i="11"/>
  <c r="D155" i="11"/>
  <c r="E155" i="11"/>
  <c r="A156" i="11"/>
  <c r="B156" i="11"/>
  <c r="C156" i="11"/>
  <c r="D156" i="11"/>
  <c r="E156" i="11"/>
  <c r="A157" i="11"/>
  <c r="B157" i="11"/>
  <c r="C157" i="11"/>
  <c r="D157" i="11"/>
  <c r="E157" i="11"/>
  <c r="A158" i="11"/>
  <c r="B158" i="11"/>
  <c r="C158" i="11"/>
  <c r="D158" i="11"/>
  <c r="E158" i="11"/>
  <c r="A159" i="11"/>
  <c r="B159" i="11"/>
  <c r="C159" i="11"/>
  <c r="D159" i="11"/>
  <c r="E159" i="11"/>
  <c r="A160" i="11"/>
  <c r="B160" i="11"/>
  <c r="C160" i="11"/>
  <c r="D160" i="11"/>
  <c r="E160" i="11"/>
  <c r="A161" i="11"/>
  <c r="B161" i="11"/>
  <c r="C161" i="11"/>
  <c r="D161" i="11"/>
  <c r="E161" i="11"/>
  <c r="A162" i="11"/>
  <c r="B162" i="11"/>
  <c r="C162" i="11"/>
  <c r="D162" i="11"/>
  <c r="E162" i="11"/>
  <c r="A163" i="11"/>
  <c r="B163" i="11"/>
  <c r="C163" i="11"/>
  <c r="D163" i="11"/>
  <c r="E163" i="11"/>
  <c r="A164" i="11"/>
  <c r="B164" i="11"/>
  <c r="C164" i="11"/>
  <c r="D164" i="11"/>
  <c r="E164" i="11"/>
  <c r="A165" i="11"/>
  <c r="B165" i="11"/>
  <c r="C165" i="11"/>
  <c r="D165" i="11"/>
  <c r="E165" i="11"/>
  <c r="A166" i="11"/>
  <c r="B166" i="11"/>
  <c r="C166" i="11"/>
  <c r="D166" i="11"/>
  <c r="E166" i="11"/>
  <c r="A167" i="11"/>
  <c r="B167" i="11"/>
  <c r="C167" i="11"/>
  <c r="D167" i="11"/>
  <c r="E167" i="11"/>
  <c r="A168" i="11"/>
  <c r="B168" i="11"/>
  <c r="C168" i="11"/>
  <c r="D168" i="11"/>
  <c r="E168" i="11"/>
  <c r="A169" i="11"/>
  <c r="B169" i="11"/>
  <c r="C169" i="11"/>
  <c r="D169" i="11"/>
  <c r="E169" i="11"/>
  <c r="A170" i="11"/>
  <c r="B170" i="11"/>
  <c r="C170" i="11"/>
  <c r="D170" i="11"/>
  <c r="E170" i="11"/>
  <c r="A171" i="11"/>
  <c r="B171" i="11"/>
  <c r="C171" i="11"/>
  <c r="D171" i="11"/>
  <c r="E171" i="11"/>
  <c r="A172" i="11"/>
  <c r="B172" i="11"/>
  <c r="C172" i="11"/>
  <c r="D172" i="11"/>
  <c r="E172" i="11"/>
  <c r="A173" i="11"/>
  <c r="B173" i="11"/>
  <c r="C173" i="11"/>
  <c r="D173" i="11"/>
  <c r="E173" i="11"/>
  <c r="A174" i="11"/>
  <c r="B174" i="11"/>
  <c r="C174" i="11"/>
  <c r="D174" i="11"/>
  <c r="E174" i="11"/>
  <c r="A175" i="11"/>
  <c r="B175" i="11"/>
  <c r="C175" i="11"/>
  <c r="D175" i="11"/>
  <c r="E175" i="11"/>
  <c r="A176" i="11"/>
  <c r="B176" i="11"/>
  <c r="C176" i="11"/>
  <c r="D176" i="11"/>
  <c r="E176" i="11"/>
  <c r="A177" i="11"/>
  <c r="B177" i="11"/>
  <c r="C177" i="11"/>
  <c r="D177" i="11"/>
  <c r="E177" i="11"/>
  <c r="A178" i="11"/>
  <c r="B178" i="11"/>
  <c r="C178" i="11"/>
  <c r="D178" i="11"/>
  <c r="E178" i="11"/>
  <c r="A179" i="11"/>
  <c r="B179" i="11"/>
  <c r="C179" i="11"/>
  <c r="D179" i="11"/>
  <c r="E179" i="11"/>
  <c r="A180" i="11"/>
  <c r="B180" i="11"/>
  <c r="C180" i="11"/>
  <c r="D180" i="11"/>
  <c r="E180" i="11"/>
  <c r="A181" i="11"/>
  <c r="B181" i="11"/>
  <c r="C181" i="11"/>
  <c r="D181" i="11"/>
  <c r="E181" i="11"/>
  <c r="A182" i="11"/>
  <c r="B182" i="11"/>
  <c r="C182" i="11"/>
  <c r="D182" i="11"/>
  <c r="E182" i="11"/>
  <c r="A183" i="11"/>
  <c r="B183" i="11"/>
  <c r="C183" i="11"/>
  <c r="D183" i="11"/>
  <c r="E183" i="11"/>
  <c r="A184" i="11"/>
  <c r="B184" i="11"/>
  <c r="C184" i="11"/>
  <c r="D184" i="11"/>
  <c r="E184" i="11"/>
  <c r="A185" i="11"/>
  <c r="B185" i="11"/>
  <c r="C185" i="11"/>
  <c r="D185" i="11"/>
  <c r="E185" i="11"/>
  <c r="A186" i="11"/>
  <c r="B186" i="11"/>
  <c r="C186" i="11"/>
  <c r="D186" i="11"/>
  <c r="E186" i="11"/>
  <c r="A187" i="11"/>
  <c r="B187" i="11"/>
  <c r="C187" i="11"/>
  <c r="D187" i="11"/>
  <c r="E187" i="11"/>
  <c r="A188" i="11"/>
  <c r="B188" i="11"/>
  <c r="C188" i="11"/>
  <c r="D188" i="11"/>
  <c r="E188" i="11"/>
  <c r="A189" i="11"/>
  <c r="B189" i="11"/>
  <c r="C189" i="11"/>
  <c r="D189" i="11"/>
  <c r="E189" i="11"/>
  <c r="A190" i="11"/>
  <c r="B190" i="11"/>
  <c r="C190" i="11"/>
  <c r="D190" i="11"/>
  <c r="E190" i="11"/>
  <c r="A191" i="11"/>
  <c r="B191" i="11"/>
  <c r="C191" i="11"/>
  <c r="D191" i="11"/>
  <c r="E191" i="11"/>
  <c r="A192" i="11"/>
  <c r="B192" i="11"/>
  <c r="C192" i="11"/>
  <c r="D192" i="11"/>
  <c r="E192" i="11"/>
  <c r="A193" i="11"/>
  <c r="B193" i="11"/>
  <c r="C193" i="11"/>
  <c r="D193" i="11"/>
  <c r="E193" i="11"/>
  <c r="A194" i="11"/>
  <c r="B194" i="11"/>
  <c r="C194" i="11"/>
  <c r="D194" i="11"/>
  <c r="E194" i="11"/>
  <c r="A195" i="11"/>
  <c r="B195" i="11"/>
  <c r="C195" i="11"/>
  <c r="D195" i="11"/>
  <c r="E195" i="11"/>
  <c r="A196" i="11"/>
  <c r="B196" i="11"/>
  <c r="C196" i="11"/>
  <c r="D196" i="11"/>
  <c r="E196" i="11"/>
  <c r="A197" i="11"/>
  <c r="B197" i="11"/>
  <c r="C197" i="11"/>
  <c r="D197" i="11"/>
  <c r="E197" i="11"/>
  <c r="A198" i="11"/>
  <c r="B198" i="11"/>
  <c r="C198" i="11"/>
  <c r="D198" i="11"/>
  <c r="E198" i="11"/>
  <c r="A199" i="11"/>
  <c r="B199" i="11"/>
  <c r="C199" i="11"/>
  <c r="D199" i="11"/>
  <c r="E199" i="11"/>
  <c r="A200" i="11"/>
  <c r="B200" i="11"/>
  <c r="C200" i="11"/>
  <c r="D200" i="11"/>
  <c r="E200" i="11"/>
  <c r="A201" i="11"/>
  <c r="B201" i="11"/>
  <c r="C201" i="11"/>
  <c r="D201" i="11"/>
  <c r="E201" i="11"/>
  <c r="A202" i="11"/>
  <c r="B202" i="11"/>
  <c r="C202" i="11"/>
  <c r="D202" i="11"/>
  <c r="E202" i="11"/>
  <c r="A203" i="11"/>
  <c r="B203" i="11"/>
  <c r="C203" i="11"/>
  <c r="D203" i="11"/>
  <c r="E203" i="11"/>
  <c r="A204" i="11"/>
  <c r="B204" i="11"/>
  <c r="C204" i="11"/>
  <c r="D204" i="11"/>
  <c r="E204" i="11"/>
  <c r="A205" i="11"/>
  <c r="B205" i="11"/>
  <c r="C205" i="11"/>
  <c r="D205" i="11"/>
  <c r="E205" i="11"/>
  <c r="A206" i="11"/>
  <c r="B206" i="11"/>
  <c r="C206" i="11"/>
  <c r="D206" i="11"/>
  <c r="E206" i="11"/>
  <c r="A207" i="11"/>
  <c r="B207" i="11"/>
  <c r="C207" i="11"/>
  <c r="D207" i="11"/>
  <c r="E207" i="11"/>
  <c r="A208" i="11"/>
  <c r="B208" i="11"/>
  <c r="C208" i="11"/>
  <c r="D208" i="11"/>
  <c r="E208" i="11"/>
  <c r="A209" i="11"/>
  <c r="B209" i="11"/>
  <c r="C209" i="11"/>
  <c r="D209" i="11"/>
  <c r="E209" i="11"/>
  <c r="A210" i="11"/>
  <c r="B210" i="11"/>
  <c r="C210" i="11"/>
  <c r="D210" i="11"/>
  <c r="E210" i="11"/>
  <c r="A211" i="11"/>
  <c r="B211" i="11"/>
  <c r="C211" i="11"/>
  <c r="D211" i="11"/>
  <c r="E211" i="11"/>
  <c r="A212" i="11"/>
  <c r="B212" i="11"/>
  <c r="C212" i="11"/>
  <c r="D212" i="11"/>
  <c r="E212" i="11"/>
  <c r="A213" i="11"/>
  <c r="B213" i="11"/>
  <c r="C213" i="11"/>
  <c r="D213" i="11"/>
  <c r="E213" i="11"/>
  <c r="A214" i="11"/>
  <c r="B214" i="11"/>
  <c r="C214" i="11"/>
  <c r="D214" i="11"/>
  <c r="E214" i="11"/>
  <c r="A215" i="11"/>
  <c r="B215" i="11"/>
  <c r="C215" i="11"/>
  <c r="D215" i="11"/>
  <c r="E215" i="11"/>
  <c r="A216" i="11"/>
  <c r="B216" i="11"/>
  <c r="C216" i="11"/>
  <c r="D216" i="11"/>
  <c r="E216" i="11"/>
  <c r="A217" i="11"/>
  <c r="B217" i="11"/>
  <c r="C217" i="11"/>
  <c r="D217" i="11"/>
  <c r="E217" i="11"/>
  <c r="A218" i="11"/>
  <c r="B218" i="11"/>
  <c r="C218" i="11"/>
  <c r="D218" i="11"/>
  <c r="E218" i="11"/>
  <c r="A219" i="11"/>
  <c r="B219" i="11"/>
  <c r="C219" i="11"/>
  <c r="D219" i="11"/>
  <c r="E219" i="11"/>
  <c r="A220" i="11"/>
  <c r="B220" i="11"/>
  <c r="C220" i="11"/>
  <c r="D220" i="11"/>
  <c r="E220" i="11"/>
  <c r="A221" i="11"/>
  <c r="B221" i="11"/>
  <c r="C221" i="11"/>
  <c r="D221" i="11"/>
  <c r="E221" i="11"/>
  <c r="A222" i="11"/>
  <c r="B222" i="11"/>
  <c r="C222" i="11"/>
  <c r="D222" i="11"/>
  <c r="E222" i="11"/>
  <c r="A223" i="11"/>
  <c r="B223" i="11"/>
  <c r="C223" i="11"/>
  <c r="D223" i="11"/>
  <c r="E223" i="11"/>
  <c r="A224" i="11"/>
  <c r="B224" i="11"/>
  <c r="C224" i="11"/>
  <c r="D224" i="11"/>
  <c r="E224" i="11"/>
  <c r="A225" i="11"/>
  <c r="B225" i="11"/>
  <c r="C225" i="11"/>
  <c r="D225" i="11"/>
  <c r="E225" i="11"/>
  <c r="A226" i="11"/>
  <c r="B226" i="11"/>
  <c r="C226" i="11"/>
  <c r="D226" i="11"/>
  <c r="E226" i="11"/>
  <c r="A227" i="11"/>
  <c r="B227" i="11"/>
  <c r="C227" i="11"/>
  <c r="D227" i="11"/>
  <c r="E227" i="11"/>
  <c r="A228" i="11"/>
  <c r="B228" i="11"/>
  <c r="C228" i="11"/>
  <c r="D228" i="11"/>
  <c r="E228" i="11"/>
  <c r="A229" i="11"/>
  <c r="B229" i="11"/>
  <c r="C229" i="11"/>
  <c r="D229" i="11"/>
  <c r="E229" i="11"/>
  <c r="A230" i="11"/>
  <c r="B230" i="11"/>
  <c r="C230" i="11"/>
  <c r="D230" i="11"/>
  <c r="E230" i="11"/>
  <c r="A231" i="11"/>
  <c r="B231" i="11"/>
  <c r="C231" i="11"/>
  <c r="D231" i="11"/>
  <c r="E231" i="11"/>
  <c r="A232" i="11"/>
  <c r="B232" i="11"/>
  <c r="C232" i="11"/>
  <c r="D232" i="11"/>
  <c r="E232" i="11"/>
  <c r="A233" i="11"/>
  <c r="B233" i="11"/>
  <c r="C233" i="11"/>
  <c r="D233" i="11"/>
  <c r="E233" i="11"/>
  <c r="A234" i="11"/>
  <c r="B234" i="11"/>
  <c r="C234" i="11"/>
  <c r="D234" i="11"/>
  <c r="E234" i="11"/>
  <c r="A235" i="11"/>
  <c r="B235" i="11"/>
  <c r="C235" i="11"/>
  <c r="D235" i="11"/>
  <c r="E235" i="11"/>
  <c r="A236" i="11"/>
  <c r="B236" i="11"/>
  <c r="C236" i="11"/>
  <c r="D236" i="11"/>
  <c r="E236" i="11"/>
  <c r="A237" i="11"/>
  <c r="B237" i="11"/>
  <c r="C237" i="11"/>
  <c r="D237" i="11"/>
  <c r="E237" i="11"/>
  <c r="A238" i="11"/>
  <c r="B238" i="11"/>
  <c r="C238" i="11"/>
  <c r="D238" i="11"/>
  <c r="E238" i="11"/>
  <c r="A239" i="11"/>
  <c r="B239" i="11"/>
  <c r="C239" i="11"/>
  <c r="D239" i="11"/>
  <c r="E239" i="11"/>
  <c r="A240" i="11"/>
  <c r="B240" i="11"/>
  <c r="C240" i="11"/>
  <c r="D240" i="11"/>
  <c r="E240" i="11"/>
  <c r="A241" i="11"/>
  <c r="B241" i="11"/>
  <c r="C241" i="11"/>
  <c r="D241" i="11"/>
  <c r="E241" i="11"/>
  <c r="A242" i="11"/>
  <c r="B242" i="11"/>
  <c r="C242" i="11"/>
  <c r="D242" i="11"/>
  <c r="E242" i="11"/>
  <c r="A243" i="11"/>
  <c r="B243" i="11"/>
  <c r="C243" i="11"/>
  <c r="D243" i="11"/>
  <c r="E243" i="11"/>
  <c r="A244" i="11"/>
  <c r="B244" i="11"/>
  <c r="C244" i="11"/>
  <c r="D244" i="11"/>
  <c r="E244" i="11"/>
  <c r="A245" i="11"/>
  <c r="B245" i="11"/>
  <c r="C245" i="11"/>
  <c r="D245" i="11"/>
  <c r="E245" i="11"/>
  <c r="A246" i="11"/>
  <c r="B246" i="11"/>
  <c r="C246" i="11"/>
  <c r="D246" i="11"/>
  <c r="E246" i="11"/>
  <c r="A247" i="11"/>
  <c r="B247" i="11"/>
  <c r="C247" i="11"/>
  <c r="D247" i="11"/>
  <c r="E247" i="11"/>
  <c r="A248" i="11"/>
  <c r="B248" i="11"/>
  <c r="C248" i="11"/>
  <c r="D248" i="11"/>
  <c r="E248" i="11"/>
  <c r="A249" i="11"/>
  <c r="B249" i="11"/>
  <c r="C249" i="11"/>
  <c r="D249" i="11"/>
  <c r="E249" i="11"/>
  <c r="A250" i="11"/>
  <c r="B250" i="11"/>
  <c r="C250" i="11"/>
  <c r="D250" i="11"/>
  <c r="E250" i="11"/>
  <c r="A251" i="11"/>
  <c r="B251" i="11"/>
  <c r="C251" i="11"/>
  <c r="D251" i="11"/>
  <c r="E251" i="11"/>
  <c r="A252" i="11"/>
  <c r="B252" i="11"/>
  <c r="C252" i="11"/>
  <c r="D252" i="11"/>
  <c r="E252" i="11"/>
  <c r="A253" i="11"/>
  <c r="B253" i="11"/>
  <c r="C253" i="11"/>
  <c r="D253" i="11"/>
  <c r="E253" i="11"/>
  <c r="A254" i="11"/>
  <c r="B254" i="11"/>
  <c r="C254" i="11"/>
  <c r="D254" i="11"/>
  <c r="E254" i="11"/>
  <c r="A255" i="11"/>
  <c r="B255" i="11"/>
  <c r="C255" i="11"/>
  <c r="D255" i="11"/>
  <c r="E255" i="11"/>
  <c r="A256" i="11"/>
  <c r="B256" i="11"/>
  <c r="C256" i="11"/>
  <c r="D256" i="11"/>
  <c r="E256" i="11"/>
  <c r="A257" i="11"/>
  <c r="B257" i="11"/>
  <c r="C257" i="11"/>
  <c r="D257" i="11"/>
  <c r="E257" i="11"/>
  <c r="A258" i="11"/>
  <c r="B258" i="11"/>
  <c r="C258" i="11"/>
  <c r="D258" i="11"/>
  <c r="E258" i="11"/>
  <c r="A259" i="11"/>
  <c r="B259" i="11"/>
  <c r="C259" i="11"/>
  <c r="D259" i="11"/>
  <c r="E259" i="11"/>
  <c r="A260" i="11"/>
  <c r="B260" i="11"/>
  <c r="C260" i="11"/>
  <c r="D260" i="11"/>
  <c r="E260" i="11"/>
  <c r="A261" i="11"/>
  <c r="B261" i="11"/>
  <c r="C261" i="11"/>
  <c r="D261" i="11"/>
  <c r="E261" i="11"/>
  <c r="A262" i="11"/>
  <c r="B262" i="11"/>
  <c r="C262" i="11"/>
  <c r="D262" i="11"/>
  <c r="E262" i="11"/>
  <c r="A263" i="11"/>
  <c r="B263" i="11"/>
  <c r="C263" i="11"/>
  <c r="D263" i="11"/>
  <c r="E263" i="11"/>
  <c r="A264" i="11"/>
  <c r="B264" i="11"/>
  <c r="C264" i="11"/>
  <c r="D264" i="11"/>
  <c r="E264" i="11"/>
  <c r="A265" i="11"/>
  <c r="B265" i="11"/>
  <c r="C265" i="11"/>
  <c r="D265" i="11"/>
  <c r="E265" i="11"/>
  <c r="A266" i="11"/>
  <c r="B266" i="11"/>
  <c r="C266" i="11"/>
  <c r="D266" i="11"/>
  <c r="E266" i="11"/>
  <c r="A267" i="11"/>
  <c r="B267" i="11"/>
  <c r="C267" i="11"/>
  <c r="D267" i="11"/>
  <c r="E267" i="11"/>
  <c r="A268" i="11"/>
  <c r="B268" i="11"/>
  <c r="C268" i="11"/>
  <c r="D268" i="11"/>
  <c r="E268" i="11"/>
  <c r="A269" i="11"/>
  <c r="B269" i="11"/>
  <c r="C269" i="11"/>
  <c r="D269" i="11"/>
  <c r="E269" i="11"/>
  <c r="A270" i="11"/>
  <c r="B270" i="11"/>
  <c r="C270" i="11"/>
  <c r="D270" i="11"/>
  <c r="E270" i="11"/>
  <c r="A271" i="11"/>
  <c r="B271" i="11"/>
  <c r="C271" i="11"/>
  <c r="D271" i="11"/>
  <c r="E271" i="11"/>
  <c r="A272" i="11"/>
  <c r="B272" i="11"/>
  <c r="C272" i="11"/>
  <c r="D272" i="11"/>
  <c r="E272" i="11"/>
  <c r="A273" i="11"/>
  <c r="B273" i="11"/>
  <c r="C273" i="11"/>
  <c r="D273" i="11"/>
  <c r="E273" i="11"/>
  <c r="A274" i="11"/>
  <c r="B274" i="11"/>
  <c r="C274" i="11"/>
  <c r="D274" i="11"/>
  <c r="E274" i="11"/>
  <c r="A275" i="11"/>
  <c r="B275" i="11"/>
  <c r="C275" i="11"/>
  <c r="D275" i="11"/>
  <c r="E275" i="11"/>
  <c r="A276" i="11"/>
  <c r="B276" i="11"/>
  <c r="C276" i="11"/>
  <c r="D276" i="11"/>
  <c r="E276" i="11"/>
  <c r="A277" i="11"/>
  <c r="B277" i="11"/>
  <c r="C277" i="11"/>
  <c r="D277" i="11"/>
  <c r="E277" i="11"/>
  <c r="A278" i="11"/>
  <c r="B278" i="11"/>
  <c r="C278" i="11"/>
  <c r="D278" i="11"/>
  <c r="E278" i="11"/>
  <c r="A279" i="11"/>
  <c r="B279" i="11"/>
  <c r="C279" i="11"/>
  <c r="D279" i="11"/>
  <c r="E279" i="11"/>
  <c r="A280" i="11"/>
  <c r="B280" i="11"/>
  <c r="C280" i="11"/>
  <c r="D280" i="11"/>
  <c r="E280" i="11"/>
  <c r="A281" i="11"/>
  <c r="B281" i="11"/>
  <c r="C281" i="11"/>
  <c r="D281" i="11"/>
  <c r="E281" i="11"/>
  <c r="A282" i="11"/>
  <c r="B282" i="11"/>
  <c r="C282" i="11"/>
  <c r="D282" i="11"/>
  <c r="E282" i="11"/>
  <c r="A283" i="11"/>
  <c r="B283" i="11"/>
  <c r="C283" i="11"/>
  <c r="D283" i="11"/>
  <c r="E283" i="11"/>
  <c r="A284" i="11"/>
  <c r="B284" i="11"/>
  <c r="C284" i="11"/>
  <c r="D284" i="11"/>
  <c r="E284" i="11"/>
  <c r="A285" i="11"/>
  <c r="B285" i="11"/>
  <c r="C285" i="11"/>
  <c r="D285" i="11"/>
  <c r="E285" i="11"/>
  <c r="A286" i="11"/>
  <c r="B286" i="11"/>
  <c r="C286" i="11"/>
  <c r="D286" i="11"/>
  <c r="E286" i="11"/>
  <c r="A287" i="11"/>
  <c r="B287" i="11"/>
  <c r="C287" i="11"/>
  <c r="D287" i="11"/>
  <c r="E287" i="11"/>
  <c r="A288" i="11"/>
  <c r="B288" i="11"/>
  <c r="C288" i="11"/>
  <c r="D288" i="11"/>
  <c r="E288" i="11"/>
  <c r="A289" i="11"/>
  <c r="B289" i="11"/>
  <c r="C289" i="11"/>
  <c r="D289" i="11"/>
  <c r="E289" i="11"/>
  <c r="A290" i="11"/>
  <c r="B290" i="11"/>
  <c r="C290" i="11"/>
  <c r="D290" i="11"/>
  <c r="E290" i="11"/>
  <c r="A291" i="11"/>
  <c r="B291" i="11"/>
  <c r="C291" i="11"/>
  <c r="D291" i="11"/>
  <c r="E291" i="11"/>
  <c r="A292" i="11"/>
  <c r="B292" i="11"/>
  <c r="C292" i="11"/>
  <c r="D292" i="11"/>
  <c r="E292" i="11"/>
  <c r="A293" i="11"/>
  <c r="B293" i="11"/>
  <c r="C293" i="11"/>
  <c r="D293" i="11"/>
  <c r="E293" i="11"/>
  <c r="A294" i="11"/>
  <c r="B294" i="11"/>
  <c r="C294" i="11"/>
  <c r="D294" i="11"/>
  <c r="E294" i="11"/>
  <c r="A295" i="11"/>
  <c r="B295" i="11"/>
  <c r="C295" i="11"/>
  <c r="D295" i="11"/>
  <c r="E295" i="11"/>
  <c r="A296" i="11"/>
  <c r="B296" i="11"/>
  <c r="C296" i="11"/>
  <c r="D296" i="11"/>
  <c r="E296" i="11"/>
  <c r="A297" i="11"/>
  <c r="B297" i="11"/>
  <c r="C297" i="11"/>
  <c r="D297" i="11"/>
  <c r="E297" i="11"/>
  <c r="A298" i="11"/>
  <c r="B298" i="11"/>
  <c r="C298" i="11"/>
  <c r="D298" i="11"/>
  <c r="E298" i="11"/>
  <c r="A299" i="11"/>
  <c r="B299" i="11"/>
  <c r="C299" i="11"/>
  <c r="D299" i="11"/>
  <c r="E299" i="11"/>
  <c r="A300" i="11"/>
  <c r="B300" i="11"/>
  <c r="C300" i="11"/>
  <c r="D300" i="11"/>
  <c r="E300" i="11"/>
  <c r="A301" i="11"/>
  <c r="B301" i="11"/>
  <c r="C301" i="11"/>
  <c r="D301" i="11"/>
  <c r="E301" i="11"/>
  <c r="A302" i="11"/>
  <c r="B302" i="11"/>
  <c r="C302" i="11"/>
  <c r="D302" i="11"/>
  <c r="E302" i="11"/>
  <c r="A303" i="11"/>
  <c r="B303" i="11"/>
  <c r="C303" i="11"/>
  <c r="D303" i="11"/>
  <c r="E303" i="11"/>
  <c r="A304" i="11"/>
  <c r="B304" i="11"/>
  <c r="C304" i="11"/>
  <c r="D304" i="11"/>
  <c r="E304" i="11"/>
  <c r="A305" i="11"/>
  <c r="B305" i="11"/>
  <c r="C305" i="11"/>
  <c r="D305" i="11"/>
  <c r="E305" i="11"/>
  <c r="A306" i="11"/>
  <c r="B306" i="11"/>
  <c r="C306" i="11"/>
  <c r="D306" i="11"/>
  <c r="E306" i="11"/>
  <c r="A307" i="11"/>
  <c r="B307" i="11"/>
  <c r="C307" i="11"/>
  <c r="D307" i="11"/>
  <c r="E307" i="11"/>
  <c r="A308" i="11"/>
  <c r="B308" i="11"/>
  <c r="C308" i="11"/>
  <c r="D308" i="11"/>
  <c r="E308" i="11"/>
  <c r="A309" i="11"/>
  <c r="B309" i="11"/>
  <c r="C309" i="11"/>
  <c r="D309" i="11"/>
  <c r="E309" i="11"/>
  <c r="A310" i="11"/>
  <c r="B310" i="11"/>
  <c r="C310" i="11"/>
  <c r="D310" i="11"/>
  <c r="E310" i="11"/>
  <c r="A311" i="11"/>
  <c r="B311" i="11"/>
  <c r="C311" i="11"/>
  <c r="D311" i="11"/>
  <c r="E311" i="11"/>
  <c r="A312" i="11"/>
  <c r="B312" i="11"/>
  <c r="C312" i="11"/>
  <c r="D312" i="11"/>
  <c r="E312" i="11"/>
  <c r="A313" i="11"/>
  <c r="B313" i="11"/>
  <c r="C313" i="11"/>
  <c r="D313" i="11"/>
  <c r="E313" i="11"/>
  <c r="A314" i="11"/>
  <c r="B314" i="11"/>
  <c r="C314" i="11"/>
  <c r="D314" i="11"/>
  <c r="E314" i="11"/>
  <c r="A315" i="11"/>
  <c r="B315" i="11"/>
  <c r="C315" i="11"/>
  <c r="D315" i="11"/>
  <c r="E315" i="11"/>
  <c r="A316" i="11"/>
  <c r="B316" i="11"/>
  <c r="C316" i="11"/>
  <c r="D316" i="11"/>
  <c r="E316" i="11"/>
  <c r="A317" i="11"/>
  <c r="B317" i="11"/>
  <c r="C317" i="11"/>
  <c r="D317" i="11"/>
  <c r="E317" i="11"/>
  <c r="A318" i="11"/>
  <c r="B318" i="11"/>
  <c r="C318" i="11"/>
  <c r="D318" i="11"/>
  <c r="E318" i="11"/>
  <c r="A319" i="11"/>
  <c r="B319" i="11"/>
  <c r="C319" i="11"/>
  <c r="D319" i="11"/>
  <c r="E319" i="11"/>
  <c r="A320" i="11"/>
  <c r="B320" i="11"/>
  <c r="C320" i="11"/>
  <c r="D320" i="11"/>
  <c r="E320" i="11"/>
  <c r="A321" i="11"/>
  <c r="B321" i="11"/>
  <c r="C321" i="11"/>
  <c r="D321" i="11"/>
  <c r="E321" i="11"/>
  <c r="A322" i="11"/>
  <c r="B322" i="11"/>
  <c r="C322" i="11"/>
  <c r="D322" i="11"/>
  <c r="E322" i="11"/>
  <c r="A323" i="11"/>
  <c r="B323" i="11"/>
  <c r="C323" i="11"/>
  <c r="D323" i="11"/>
  <c r="E323" i="11"/>
  <c r="A324" i="11"/>
  <c r="B324" i="11"/>
  <c r="C324" i="11"/>
  <c r="D324" i="11"/>
  <c r="E324" i="11"/>
  <c r="A325" i="11"/>
  <c r="B325" i="11"/>
  <c r="C325" i="11"/>
  <c r="D325" i="11"/>
  <c r="E325" i="11"/>
  <c r="A326" i="11"/>
  <c r="B326" i="11"/>
  <c r="C326" i="11"/>
  <c r="D326" i="11"/>
  <c r="E326" i="11"/>
  <c r="A327" i="11"/>
  <c r="B327" i="11"/>
  <c r="C327" i="11"/>
  <c r="D327" i="11"/>
  <c r="E327" i="11"/>
  <c r="A328" i="11"/>
  <c r="B328" i="11"/>
  <c r="C328" i="11"/>
  <c r="D328" i="11"/>
  <c r="E328" i="11"/>
  <c r="A329" i="11"/>
  <c r="B329" i="11"/>
  <c r="C329" i="11"/>
  <c r="D329" i="11"/>
  <c r="E329" i="11"/>
  <c r="A330" i="11"/>
  <c r="B330" i="11"/>
  <c r="C330" i="11"/>
  <c r="D330" i="11"/>
  <c r="E330" i="11"/>
  <c r="A331" i="11"/>
  <c r="B331" i="11"/>
  <c r="C331" i="11"/>
  <c r="D331" i="11"/>
  <c r="E331" i="11"/>
  <c r="E5" i="11"/>
  <c r="E4" i="11"/>
  <c r="D5" i="11"/>
  <c r="D4" i="11"/>
  <c r="C5" i="11"/>
  <c r="C4" i="11"/>
  <c r="B5" i="11"/>
  <c r="B4" i="11"/>
  <c r="A5" i="11"/>
  <c r="A6" i="10"/>
  <c r="B6" i="10"/>
  <c r="C6" i="10"/>
  <c r="D6" i="10"/>
  <c r="E6" i="10"/>
  <c r="A7" i="10"/>
  <c r="B7" i="10"/>
  <c r="C7" i="10"/>
  <c r="D7" i="10"/>
  <c r="E7" i="10"/>
  <c r="A8" i="10"/>
  <c r="B8" i="10"/>
  <c r="C8" i="10"/>
  <c r="D8" i="10"/>
  <c r="E8" i="10"/>
  <c r="A9" i="10"/>
  <c r="B9" i="10"/>
  <c r="C9" i="10"/>
  <c r="D9" i="10"/>
  <c r="E9" i="10"/>
  <c r="A10" i="10"/>
  <c r="B10" i="10"/>
  <c r="C10" i="10"/>
  <c r="D10" i="10"/>
  <c r="E10" i="10"/>
  <c r="A11" i="10"/>
  <c r="B11" i="10"/>
  <c r="C11" i="10"/>
  <c r="D11" i="10"/>
  <c r="E11" i="10"/>
  <c r="A12" i="10"/>
  <c r="B12" i="10"/>
  <c r="C12" i="10"/>
  <c r="D12" i="10"/>
  <c r="E12" i="10"/>
  <c r="A13" i="10"/>
  <c r="B13" i="10"/>
  <c r="C13" i="10"/>
  <c r="D13" i="10"/>
  <c r="E13" i="10"/>
  <c r="A14" i="10"/>
  <c r="B14" i="10"/>
  <c r="C14" i="10"/>
  <c r="D14" i="10"/>
  <c r="E14" i="10"/>
  <c r="A15" i="10"/>
  <c r="B15" i="10"/>
  <c r="C15" i="10"/>
  <c r="D15" i="10"/>
  <c r="E15" i="10"/>
  <c r="A16" i="10"/>
  <c r="B16" i="10"/>
  <c r="C16" i="10"/>
  <c r="D16" i="10"/>
  <c r="E16" i="10"/>
  <c r="A17" i="10"/>
  <c r="B17" i="10"/>
  <c r="C17" i="10"/>
  <c r="D17" i="10"/>
  <c r="E17" i="10"/>
  <c r="A18" i="10"/>
  <c r="B18" i="10"/>
  <c r="C18" i="10"/>
  <c r="D18" i="10"/>
  <c r="E18" i="10"/>
  <c r="A19" i="10"/>
  <c r="B19" i="10"/>
  <c r="C19" i="10"/>
  <c r="D19" i="10"/>
  <c r="E19" i="10"/>
  <c r="A20" i="10"/>
  <c r="B20" i="10"/>
  <c r="C20" i="10"/>
  <c r="D20" i="10"/>
  <c r="E20" i="10"/>
  <c r="A21" i="10"/>
  <c r="B21" i="10"/>
  <c r="C21" i="10"/>
  <c r="D21" i="10"/>
  <c r="E21" i="10"/>
  <c r="A22" i="10"/>
  <c r="B22" i="10"/>
  <c r="C22" i="10"/>
  <c r="D22" i="10"/>
  <c r="E22" i="10"/>
  <c r="A23" i="10"/>
  <c r="B23" i="10"/>
  <c r="C23" i="10"/>
  <c r="D23" i="10"/>
  <c r="E23" i="10"/>
  <c r="A24" i="10"/>
  <c r="B24" i="10"/>
  <c r="C24" i="10"/>
  <c r="D24" i="10"/>
  <c r="E24" i="10"/>
  <c r="A25" i="10"/>
  <c r="B25" i="10"/>
  <c r="C25" i="10"/>
  <c r="D25" i="10"/>
  <c r="E25" i="10"/>
  <c r="A26" i="10"/>
  <c r="B26" i="10"/>
  <c r="C26" i="10"/>
  <c r="D26" i="10"/>
  <c r="E26" i="10"/>
  <c r="A27" i="10"/>
  <c r="B27" i="10"/>
  <c r="C27" i="10"/>
  <c r="D27" i="10"/>
  <c r="E27" i="10"/>
  <c r="A28" i="10"/>
  <c r="B28" i="10"/>
  <c r="C28" i="10"/>
  <c r="D28" i="10"/>
  <c r="E28" i="10"/>
  <c r="A29" i="10"/>
  <c r="B29" i="10"/>
  <c r="C29" i="10"/>
  <c r="D29" i="10"/>
  <c r="E29" i="10"/>
  <c r="A30" i="10"/>
  <c r="B30" i="10"/>
  <c r="C30" i="10"/>
  <c r="D30" i="10"/>
  <c r="E30" i="10"/>
  <c r="A31" i="10"/>
  <c r="B31" i="10"/>
  <c r="C31" i="10"/>
  <c r="D31" i="10"/>
  <c r="E31" i="10"/>
  <c r="A32" i="10"/>
  <c r="B32" i="10"/>
  <c r="C32" i="10"/>
  <c r="D32" i="10"/>
  <c r="E32" i="10"/>
  <c r="A33" i="10"/>
  <c r="B33" i="10"/>
  <c r="C33" i="10"/>
  <c r="D33" i="10"/>
  <c r="E33" i="10"/>
  <c r="A34" i="10"/>
  <c r="B34" i="10"/>
  <c r="C34" i="10"/>
  <c r="D34" i="10"/>
  <c r="E34" i="10"/>
  <c r="A35" i="10"/>
  <c r="B35" i="10"/>
  <c r="C35" i="10"/>
  <c r="D35" i="10"/>
  <c r="E35" i="10"/>
  <c r="A36" i="10"/>
  <c r="B36" i="10"/>
  <c r="C36" i="10"/>
  <c r="D36" i="10"/>
  <c r="E36" i="10"/>
  <c r="A37" i="10"/>
  <c r="B37" i="10"/>
  <c r="C37" i="10"/>
  <c r="D37" i="10"/>
  <c r="E37" i="10"/>
  <c r="A38" i="10"/>
  <c r="B38" i="10"/>
  <c r="C38" i="10"/>
  <c r="D38" i="10"/>
  <c r="E38" i="10"/>
  <c r="A39" i="10"/>
  <c r="B39" i="10"/>
  <c r="C39" i="10"/>
  <c r="D39" i="10"/>
  <c r="E39" i="10"/>
  <c r="A40" i="10"/>
  <c r="B40" i="10"/>
  <c r="C40" i="10"/>
  <c r="D40" i="10"/>
  <c r="E40" i="10"/>
  <c r="A41" i="10"/>
  <c r="B41" i="10"/>
  <c r="C41" i="10"/>
  <c r="D41" i="10"/>
  <c r="E41" i="10"/>
  <c r="A42" i="10"/>
  <c r="B42" i="10"/>
  <c r="C42" i="10"/>
  <c r="D42" i="10"/>
  <c r="E42" i="10"/>
  <c r="A43" i="10"/>
  <c r="B43" i="10"/>
  <c r="C43" i="10"/>
  <c r="D43" i="10"/>
  <c r="E43" i="10"/>
  <c r="A44" i="10"/>
  <c r="B44" i="10"/>
  <c r="C44" i="10"/>
  <c r="D44" i="10"/>
  <c r="E44" i="10"/>
  <c r="A45" i="10"/>
  <c r="B45" i="10"/>
  <c r="C45" i="10"/>
  <c r="D45" i="10"/>
  <c r="E45" i="10"/>
  <c r="A46" i="10"/>
  <c r="B46" i="10"/>
  <c r="C46" i="10"/>
  <c r="D46" i="10"/>
  <c r="E46" i="10"/>
  <c r="A47" i="10"/>
  <c r="B47" i="10"/>
  <c r="C47" i="10"/>
  <c r="D47" i="10"/>
  <c r="E47" i="10"/>
  <c r="A48" i="10"/>
  <c r="B48" i="10"/>
  <c r="C48" i="10"/>
  <c r="D48" i="10"/>
  <c r="E48" i="10"/>
  <c r="A49" i="10"/>
  <c r="B49" i="10"/>
  <c r="C49" i="10"/>
  <c r="D49" i="10"/>
  <c r="E49" i="10"/>
  <c r="A50" i="10"/>
  <c r="B50" i="10"/>
  <c r="C50" i="10"/>
  <c r="D50" i="10"/>
  <c r="E50" i="10"/>
  <c r="A51" i="10"/>
  <c r="B51" i="10"/>
  <c r="C51" i="10"/>
  <c r="D51" i="10"/>
  <c r="E51" i="10"/>
  <c r="A52" i="10"/>
  <c r="B52" i="10"/>
  <c r="C52" i="10"/>
  <c r="D52" i="10"/>
  <c r="E52" i="10"/>
  <c r="A53" i="10"/>
  <c r="B53" i="10"/>
  <c r="C53" i="10"/>
  <c r="D53" i="10"/>
  <c r="E53" i="10"/>
  <c r="A54" i="10"/>
  <c r="B54" i="10"/>
  <c r="C54" i="10"/>
  <c r="D54" i="10"/>
  <c r="E54" i="10"/>
  <c r="A55" i="10"/>
  <c r="B55" i="10"/>
  <c r="C55" i="10"/>
  <c r="D55" i="10"/>
  <c r="E55" i="10"/>
  <c r="A56" i="10"/>
  <c r="B56" i="10"/>
  <c r="C56" i="10"/>
  <c r="D56" i="10"/>
  <c r="E56" i="10"/>
  <c r="A57" i="10"/>
  <c r="B57" i="10"/>
  <c r="C57" i="10"/>
  <c r="D57" i="10"/>
  <c r="E57" i="10"/>
  <c r="A58" i="10"/>
  <c r="B58" i="10"/>
  <c r="C58" i="10"/>
  <c r="D58" i="10"/>
  <c r="E58" i="10"/>
  <c r="A59" i="10"/>
  <c r="B59" i="10"/>
  <c r="C59" i="10"/>
  <c r="D59" i="10"/>
  <c r="E59" i="10"/>
  <c r="A60" i="10"/>
  <c r="B60" i="10"/>
  <c r="C60" i="10"/>
  <c r="D60" i="10"/>
  <c r="E60" i="10"/>
  <c r="A61" i="10"/>
  <c r="B61" i="10"/>
  <c r="C61" i="10"/>
  <c r="D61" i="10"/>
  <c r="E61" i="10"/>
  <c r="A62" i="10"/>
  <c r="B62" i="10"/>
  <c r="C62" i="10"/>
  <c r="D62" i="10"/>
  <c r="E62" i="10"/>
  <c r="A63" i="10"/>
  <c r="B63" i="10"/>
  <c r="C63" i="10"/>
  <c r="D63" i="10"/>
  <c r="E63" i="10"/>
  <c r="A64" i="10"/>
  <c r="B64" i="10"/>
  <c r="C64" i="10"/>
  <c r="D64" i="10"/>
  <c r="E64" i="10"/>
  <c r="A65" i="10"/>
  <c r="B65" i="10"/>
  <c r="C65" i="10"/>
  <c r="D65" i="10"/>
  <c r="E65" i="10"/>
  <c r="A66" i="10"/>
  <c r="B66" i="10"/>
  <c r="C66" i="10"/>
  <c r="D66" i="10"/>
  <c r="E66" i="10"/>
  <c r="A67" i="10"/>
  <c r="B67" i="10"/>
  <c r="C67" i="10"/>
  <c r="D67" i="10"/>
  <c r="E67" i="10"/>
  <c r="A68" i="10"/>
  <c r="B68" i="10"/>
  <c r="C68" i="10"/>
  <c r="D68" i="10"/>
  <c r="E68" i="10"/>
  <c r="A69" i="10"/>
  <c r="B69" i="10"/>
  <c r="C69" i="10"/>
  <c r="D69" i="10"/>
  <c r="E69" i="10"/>
  <c r="A70" i="10"/>
  <c r="B70" i="10"/>
  <c r="C70" i="10"/>
  <c r="D70" i="10"/>
  <c r="E70" i="10"/>
  <c r="A71" i="10"/>
  <c r="B71" i="10"/>
  <c r="C71" i="10"/>
  <c r="D71" i="10"/>
  <c r="E71" i="10"/>
  <c r="A72" i="10"/>
  <c r="B72" i="10"/>
  <c r="C72" i="10"/>
  <c r="D72" i="10"/>
  <c r="E72" i="10"/>
  <c r="A73" i="10"/>
  <c r="B73" i="10"/>
  <c r="C73" i="10"/>
  <c r="D73" i="10"/>
  <c r="E73" i="10"/>
  <c r="A74" i="10"/>
  <c r="B74" i="10"/>
  <c r="C74" i="10"/>
  <c r="D74" i="10"/>
  <c r="E74" i="10"/>
  <c r="A75" i="10"/>
  <c r="B75" i="10"/>
  <c r="C75" i="10"/>
  <c r="D75" i="10"/>
  <c r="E75" i="10"/>
  <c r="A76" i="10"/>
  <c r="B76" i="10"/>
  <c r="C76" i="10"/>
  <c r="D76" i="10"/>
  <c r="E76" i="10"/>
  <c r="A77" i="10"/>
  <c r="B77" i="10"/>
  <c r="C77" i="10"/>
  <c r="D77" i="10"/>
  <c r="E77" i="10"/>
  <c r="A78" i="10"/>
  <c r="B78" i="10"/>
  <c r="C78" i="10"/>
  <c r="D78" i="10"/>
  <c r="E78" i="10"/>
  <c r="A79" i="10"/>
  <c r="B79" i="10"/>
  <c r="C79" i="10"/>
  <c r="D79" i="10"/>
  <c r="E79" i="10"/>
  <c r="A80" i="10"/>
  <c r="B80" i="10"/>
  <c r="C80" i="10"/>
  <c r="D80" i="10"/>
  <c r="E80" i="10"/>
  <c r="A81" i="10"/>
  <c r="B81" i="10"/>
  <c r="C81" i="10"/>
  <c r="D81" i="10"/>
  <c r="E81" i="10"/>
  <c r="A82" i="10"/>
  <c r="B82" i="10"/>
  <c r="C82" i="10"/>
  <c r="D82" i="10"/>
  <c r="E82" i="10"/>
  <c r="A83" i="10"/>
  <c r="B83" i="10"/>
  <c r="C83" i="10"/>
  <c r="D83" i="10"/>
  <c r="E83" i="10"/>
  <c r="A84" i="10"/>
  <c r="B84" i="10"/>
  <c r="C84" i="10"/>
  <c r="D84" i="10"/>
  <c r="E84" i="10"/>
  <c r="A85" i="10"/>
  <c r="B85" i="10"/>
  <c r="C85" i="10"/>
  <c r="D85" i="10"/>
  <c r="E85" i="10"/>
  <c r="A86" i="10"/>
  <c r="B86" i="10"/>
  <c r="C86" i="10"/>
  <c r="D86" i="10"/>
  <c r="E86" i="10"/>
  <c r="A87" i="10"/>
  <c r="B87" i="10"/>
  <c r="C87" i="10"/>
  <c r="D87" i="10"/>
  <c r="E87" i="10"/>
  <c r="A88" i="10"/>
  <c r="B88" i="10"/>
  <c r="C88" i="10"/>
  <c r="D88" i="10"/>
  <c r="E88" i="10"/>
  <c r="A89" i="10"/>
  <c r="B89" i="10"/>
  <c r="C89" i="10"/>
  <c r="D89" i="10"/>
  <c r="E89" i="10"/>
  <c r="A90" i="10"/>
  <c r="B90" i="10"/>
  <c r="C90" i="10"/>
  <c r="D90" i="10"/>
  <c r="E90" i="10"/>
  <c r="A91" i="10"/>
  <c r="B91" i="10"/>
  <c r="C91" i="10"/>
  <c r="D91" i="10"/>
  <c r="E91" i="10"/>
  <c r="A92" i="10"/>
  <c r="B92" i="10"/>
  <c r="C92" i="10"/>
  <c r="D92" i="10"/>
  <c r="E92" i="10"/>
  <c r="A93" i="10"/>
  <c r="B93" i="10"/>
  <c r="C93" i="10"/>
  <c r="D93" i="10"/>
  <c r="E93" i="10"/>
  <c r="A94" i="10"/>
  <c r="B94" i="10"/>
  <c r="C94" i="10"/>
  <c r="D94" i="10"/>
  <c r="E94" i="10"/>
  <c r="A95" i="10"/>
  <c r="B95" i="10"/>
  <c r="C95" i="10"/>
  <c r="D95" i="10"/>
  <c r="E95" i="10"/>
  <c r="A96" i="10"/>
  <c r="B96" i="10"/>
  <c r="C96" i="10"/>
  <c r="D96" i="10"/>
  <c r="E96" i="10"/>
  <c r="A97" i="10"/>
  <c r="B97" i="10"/>
  <c r="C97" i="10"/>
  <c r="D97" i="10"/>
  <c r="E97" i="10"/>
  <c r="A98" i="10"/>
  <c r="B98" i="10"/>
  <c r="C98" i="10"/>
  <c r="D98" i="10"/>
  <c r="E98" i="10"/>
  <c r="A99" i="10"/>
  <c r="B99" i="10"/>
  <c r="C99" i="10"/>
  <c r="D99" i="10"/>
  <c r="E99" i="10"/>
  <c r="A100" i="10"/>
  <c r="B100" i="10"/>
  <c r="C100" i="10"/>
  <c r="D100" i="10"/>
  <c r="E100" i="10"/>
  <c r="A101" i="10"/>
  <c r="B101" i="10"/>
  <c r="C101" i="10"/>
  <c r="D101" i="10"/>
  <c r="E101" i="10"/>
  <c r="A102" i="10"/>
  <c r="B102" i="10"/>
  <c r="C102" i="10"/>
  <c r="D102" i="10"/>
  <c r="E102" i="10"/>
  <c r="A103" i="10"/>
  <c r="B103" i="10"/>
  <c r="C103" i="10"/>
  <c r="D103" i="10"/>
  <c r="E103" i="10"/>
  <c r="A104" i="10"/>
  <c r="B104" i="10"/>
  <c r="C104" i="10"/>
  <c r="D104" i="10"/>
  <c r="E104" i="10"/>
  <c r="A105" i="10"/>
  <c r="B105" i="10"/>
  <c r="C105" i="10"/>
  <c r="D105" i="10"/>
  <c r="E105" i="10"/>
  <c r="A106" i="10"/>
  <c r="B106" i="10"/>
  <c r="C106" i="10"/>
  <c r="D106" i="10"/>
  <c r="E106" i="10"/>
  <c r="A107" i="10"/>
  <c r="B107" i="10"/>
  <c r="C107" i="10"/>
  <c r="D107" i="10"/>
  <c r="E107" i="10"/>
  <c r="A108" i="10"/>
  <c r="B108" i="10"/>
  <c r="C108" i="10"/>
  <c r="D108" i="10"/>
  <c r="E108" i="10"/>
  <c r="A109" i="10"/>
  <c r="B109" i="10"/>
  <c r="C109" i="10"/>
  <c r="D109" i="10"/>
  <c r="E109" i="10"/>
  <c r="A110" i="10"/>
  <c r="B110" i="10"/>
  <c r="C110" i="10"/>
  <c r="D110" i="10"/>
  <c r="E110" i="10"/>
  <c r="A111" i="10"/>
  <c r="B111" i="10"/>
  <c r="C111" i="10"/>
  <c r="D111" i="10"/>
  <c r="E111" i="10"/>
  <c r="A112" i="10"/>
  <c r="B112" i="10"/>
  <c r="C112" i="10"/>
  <c r="D112" i="10"/>
  <c r="E112" i="10"/>
  <c r="A113" i="10"/>
  <c r="B113" i="10"/>
  <c r="C113" i="10"/>
  <c r="D113" i="10"/>
  <c r="E113" i="10"/>
  <c r="A114" i="10"/>
  <c r="B114" i="10"/>
  <c r="C114" i="10"/>
  <c r="D114" i="10"/>
  <c r="E114" i="10"/>
  <c r="A115" i="10"/>
  <c r="B115" i="10"/>
  <c r="C115" i="10"/>
  <c r="D115" i="10"/>
  <c r="E115" i="10"/>
  <c r="A116" i="10"/>
  <c r="B116" i="10"/>
  <c r="C116" i="10"/>
  <c r="D116" i="10"/>
  <c r="E116" i="10"/>
  <c r="A117" i="10"/>
  <c r="B117" i="10"/>
  <c r="C117" i="10"/>
  <c r="D117" i="10"/>
  <c r="E117" i="10"/>
  <c r="A118" i="10"/>
  <c r="B118" i="10"/>
  <c r="C118" i="10"/>
  <c r="D118" i="10"/>
  <c r="E118" i="10"/>
  <c r="A119" i="10"/>
  <c r="B119" i="10"/>
  <c r="C119" i="10"/>
  <c r="D119" i="10"/>
  <c r="E119" i="10"/>
  <c r="A120" i="10"/>
  <c r="B120" i="10"/>
  <c r="C120" i="10"/>
  <c r="D120" i="10"/>
  <c r="E120" i="10"/>
  <c r="A121" i="10"/>
  <c r="B121" i="10"/>
  <c r="C121" i="10"/>
  <c r="D121" i="10"/>
  <c r="E121" i="10"/>
  <c r="A122" i="10"/>
  <c r="B122" i="10"/>
  <c r="C122" i="10"/>
  <c r="D122" i="10"/>
  <c r="E122" i="10"/>
  <c r="A123" i="10"/>
  <c r="B123" i="10"/>
  <c r="C123" i="10"/>
  <c r="D123" i="10"/>
  <c r="E123" i="10"/>
  <c r="A124" i="10"/>
  <c r="B124" i="10"/>
  <c r="C124" i="10"/>
  <c r="D124" i="10"/>
  <c r="E124" i="10"/>
  <c r="A125" i="10"/>
  <c r="B125" i="10"/>
  <c r="C125" i="10"/>
  <c r="D125" i="10"/>
  <c r="E125" i="10"/>
  <c r="A126" i="10"/>
  <c r="B126" i="10"/>
  <c r="C126" i="10"/>
  <c r="D126" i="10"/>
  <c r="E126" i="10"/>
  <c r="A127" i="10"/>
  <c r="B127" i="10"/>
  <c r="C127" i="10"/>
  <c r="D127" i="10"/>
  <c r="E127" i="10"/>
  <c r="A128" i="10"/>
  <c r="B128" i="10"/>
  <c r="C128" i="10"/>
  <c r="D128" i="10"/>
  <c r="E128" i="10"/>
  <c r="A129" i="10"/>
  <c r="B129" i="10"/>
  <c r="C129" i="10"/>
  <c r="D129" i="10"/>
  <c r="E129" i="10"/>
  <c r="A130" i="10"/>
  <c r="B130" i="10"/>
  <c r="C130" i="10"/>
  <c r="D130" i="10"/>
  <c r="E130" i="10"/>
  <c r="A131" i="10"/>
  <c r="B131" i="10"/>
  <c r="C131" i="10"/>
  <c r="D131" i="10"/>
  <c r="E131" i="10"/>
  <c r="A132" i="10"/>
  <c r="B132" i="10"/>
  <c r="C132" i="10"/>
  <c r="D132" i="10"/>
  <c r="E132" i="10"/>
  <c r="A133" i="10"/>
  <c r="B133" i="10"/>
  <c r="C133" i="10"/>
  <c r="D133" i="10"/>
  <c r="E133" i="10"/>
  <c r="A134" i="10"/>
  <c r="B134" i="10"/>
  <c r="C134" i="10"/>
  <c r="D134" i="10"/>
  <c r="E134" i="10"/>
  <c r="A135" i="10"/>
  <c r="B135" i="10"/>
  <c r="C135" i="10"/>
  <c r="D135" i="10"/>
  <c r="E135" i="10"/>
  <c r="A136" i="10"/>
  <c r="B136" i="10"/>
  <c r="C136" i="10"/>
  <c r="D136" i="10"/>
  <c r="E136" i="10"/>
  <c r="A137" i="10"/>
  <c r="B137" i="10"/>
  <c r="C137" i="10"/>
  <c r="D137" i="10"/>
  <c r="E137" i="10"/>
  <c r="A138" i="10"/>
  <c r="B138" i="10"/>
  <c r="C138" i="10"/>
  <c r="D138" i="10"/>
  <c r="E138" i="10"/>
  <c r="A139" i="10"/>
  <c r="B139" i="10"/>
  <c r="C139" i="10"/>
  <c r="D139" i="10"/>
  <c r="E139" i="10"/>
  <c r="A140" i="10"/>
  <c r="B140" i="10"/>
  <c r="C140" i="10"/>
  <c r="D140" i="10"/>
  <c r="E140" i="10"/>
  <c r="A141" i="10"/>
  <c r="B141" i="10"/>
  <c r="C141" i="10"/>
  <c r="D141" i="10"/>
  <c r="E141" i="10"/>
  <c r="A142" i="10"/>
  <c r="B142" i="10"/>
  <c r="C142" i="10"/>
  <c r="D142" i="10"/>
  <c r="E142" i="10"/>
  <c r="A143" i="10"/>
  <c r="B143" i="10"/>
  <c r="C143" i="10"/>
  <c r="D143" i="10"/>
  <c r="E143" i="10"/>
  <c r="A144" i="10"/>
  <c r="B144" i="10"/>
  <c r="C144" i="10"/>
  <c r="D144" i="10"/>
  <c r="E144" i="10"/>
  <c r="A145" i="10"/>
  <c r="B145" i="10"/>
  <c r="C145" i="10"/>
  <c r="D145" i="10"/>
  <c r="E145" i="10"/>
  <c r="A146" i="10"/>
  <c r="B146" i="10"/>
  <c r="C146" i="10"/>
  <c r="D146" i="10"/>
  <c r="E146" i="10"/>
  <c r="A147" i="10"/>
  <c r="B147" i="10"/>
  <c r="C147" i="10"/>
  <c r="D147" i="10"/>
  <c r="E147" i="10"/>
  <c r="A148" i="10"/>
  <c r="B148" i="10"/>
  <c r="C148" i="10"/>
  <c r="D148" i="10"/>
  <c r="E148" i="10"/>
  <c r="A149" i="10"/>
  <c r="B149" i="10"/>
  <c r="C149" i="10"/>
  <c r="D149" i="10"/>
  <c r="E149" i="10"/>
  <c r="A150" i="10"/>
  <c r="B150" i="10"/>
  <c r="C150" i="10"/>
  <c r="D150" i="10"/>
  <c r="E150" i="10"/>
  <c r="A151" i="10"/>
  <c r="B151" i="10"/>
  <c r="C151" i="10"/>
  <c r="D151" i="10"/>
  <c r="E151" i="10"/>
  <c r="A152" i="10"/>
  <c r="B152" i="10"/>
  <c r="C152" i="10"/>
  <c r="D152" i="10"/>
  <c r="E152" i="10"/>
  <c r="A153" i="10"/>
  <c r="B153" i="10"/>
  <c r="C153" i="10"/>
  <c r="D153" i="10"/>
  <c r="E153" i="10"/>
  <c r="A154" i="10"/>
  <c r="B154" i="10"/>
  <c r="C154" i="10"/>
  <c r="D154" i="10"/>
  <c r="E154" i="10"/>
  <c r="A155" i="10"/>
  <c r="B155" i="10"/>
  <c r="C155" i="10"/>
  <c r="D155" i="10"/>
  <c r="E155" i="10"/>
  <c r="A156" i="10"/>
  <c r="B156" i="10"/>
  <c r="C156" i="10"/>
  <c r="D156" i="10"/>
  <c r="E156" i="10"/>
  <c r="A157" i="10"/>
  <c r="B157" i="10"/>
  <c r="C157" i="10"/>
  <c r="D157" i="10"/>
  <c r="E157" i="10"/>
  <c r="A158" i="10"/>
  <c r="B158" i="10"/>
  <c r="C158" i="10"/>
  <c r="D158" i="10"/>
  <c r="E158" i="10"/>
  <c r="A159" i="10"/>
  <c r="B159" i="10"/>
  <c r="C159" i="10"/>
  <c r="D159" i="10"/>
  <c r="E159" i="10"/>
  <c r="A160" i="10"/>
  <c r="B160" i="10"/>
  <c r="C160" i="10"/>
  <c r="D160" i="10"/>
  <c r="E160" i="10"/>
  <c r="A161" i="10"/>
  <c r="B161" i="10"/>
  <c r="C161" i="10"/>
  <c r="D161" i="10"/>
  <c r="E161" i="10"/>
  <c r="A162" i="10"/>
  <c r="B162" i="10"/>
  <c r="C162" i="10"/>
  <c r="D162" i="10"/>
  <c r="E162" i="10"/>
  <c r="A163" i="10"/>
  <c r="B163" i="10"/>
  <c r="C163" i="10"/>
  <c r="D163" i="10"/>
  <c r="E163" i="10"/>
  <c r="A164" i="10"/>
  <c r="B164" i="10"/>
  <c r="C164" i="10"/>
  <c r="D164" i="10"/>
  <c r="E164" i="10"/>
  <c r="A165" i="10"/>
  <c r="B165" i="10"/>
  <c r="C165" i="10"/>
  <c r="D165" i="10"/>
  <c r="E165" i="10"/>
  <c r="A166" i="10"/>
  <c r="B166" i="10"/>
  <c r="C166" i="10"/>
  <c r="D166" i="10"/>
  <c r="E166" i="10"/>
  <c r="A167" i="10"/>
  <c r="B167" i="10"/>
  <c r="C167" i="10"/>
  <c r="D167" i="10"/>
  <c r="E167" i="10"/>
  <c r="A168" i="10"/>
  <c r="B168" i="10"/>
  <c r="C168" i="10"/>
  <c r="D168" i="10"/>
  <c r="E168" i="10"/>
  <c r="A169" i="10"/>
  <c r="B169" i="10"/>
  <c r="C169" i="10"/>
  <c r="D169" i="10"/>
  <c r="E169" i="10"/>
  <c r="A170" i="10"/>
  <c r="B170" i="10"/>
  <c r="C170" i="10"/>
  <c r="D170" i="10"/>
  <c r="E170" i="10"/>
  <c r="A171" i="10"/>
  <c r="B171" i="10"/>
  <c r="C171" i="10"/>
  <c r="D171" i="10"/>
  <c r="E171" i="10"/>
  <c r="A172" i="10"/>
  <c r="B172" i="10"/>
  <c r="C172" i="10"/>
  <c r="D172" i="10"/>
  <c r="E172" i="10"/>
  <c r="A173" i="10"/>
  <c r="B173" i="10"/>
  <c r="C173" i="10"/>
  <c r="D173" i="10"/>
  <c r="E173" i="10"/>
  <c r="A174" i="10"/>
  <c r="B174" i="10"/>
  <c r="C174" i="10"/>
  <c r="D174" i="10"/>
  <c r="E174" i="10"/>
  <c r="A175" i="10"/>
  <c r="B175" i="10"/>
  <c r="C175" i="10"/>
  <c r="D175" i="10"/>
  <c r="E175" i="10"/>
  <c r="A176" i="10"/>
  <c r="B176" i="10"/>
  <c r="C176" i="10"/>
  <c r="D176" i="10"/>
  <c r="E176" i="10"/>
  <c r="A177" i="10"/>
  <c r="B177" i="10"/>
  <c r="C177" i="10"/>
  <c r="D177" i="10"/>
  <c r="E177" i="10"/>
  <c r="A178" i="10"/>
  <c r="B178" i="10"/>
  <c r="C178" i="10"/>
  <c r="D178" i="10"/>
  <c r="E178" i="10"/>
  <c r="A179" i="10"/>
  <c r="B179" i="10"/>
  <c r="C179" i="10"/>
  <c r="D179" i="10"/>
  <c r="E179" i="10"/>
  <c r="A180" i="10"/>
  <c r="B180" i="10"/>
  <c r="C180" i="10"/>
  <c r="D180" i="10"/>
  <c r="E180" i="10"/>
  <c r="A181" i="10"/>
  <c r="B181" i="10"/>
  <c r="C181" i="10"/>
  <c r="D181" i="10"/>
  <c r="E181" i="10"/>
  <c r="A182" i="10"/>
  <c r="B182" i="10"/>
  <c r="C182" i="10"/>
  <c r="D182" i="10"/>
  <c r="E182" i="10"/>
  <c r="A183" i="10"/>
  <c r="B183" i="10"/>
  <c r="C183" i="10"/>
  <c r="D183" i="10"/>
  <c r="E183" i="10"/>
  <c r="A184" i="10"/>
  <c r="B184" i="10"/>
  <c r="C184" i="10"/>
  <c r="D184" i="10"/>
  <c r="E184" i="10"/>
  <c r="A185" i="10"/>
  <c r="B185" i="10"/>
  <c r="C185" i="10"/>
  <c r="D185" i="10"/>
  <c r="E185" i="10"/>
  <c r="A186" i="10"/>
  <c r="B186" i="10"/>
  <c r="C186" i="10"/>
  <c r="D186" i="10"/>
  <c r="E186" i="10"/>
  <c r="A187" i="10"/>
  <c r="B187" i="10"/>
  <c r="C187" i="10"/>
  <c r="D187" i="10"/>
  <c r="E187" i="10"/>
  <c r="A188" i="10"/>
  <c r="B188" i="10"/>
  <c r="C188" i="10"/>
  <c r="D188" i="10"/>
  <c r="E188" i="10"/>
  <c r="A189" i="10"/>
  <c r="B189" i="10"/>
  <c r="C189" i="10"/>
  <c r="D189" i="10"/>
  <c r="E189" i="10"/>
  <c r="A190" i="10"/>
  <c r="B190" i="10"/>
  <c r="C190" i="10"/>
  <c r="D190" i="10"/>
  <c r="E190" i="10"/>
  <c r="A191" i="10"/>
  <c r="B191" i="10"/>
  <c r="C191" i="10"/>
  <c r="D191" i="10"/>
  <c r="E191" i="10"/>
  <c r="A192" i="10"/>
  <c r="B192" i="10"/>
  <c r="C192" i="10"/>
  <c r="D192" i="10"/>
  <c r="E192" i="10"/>
  <c r="A193" i="10"/>
  <c r="B193" i="10"/>
  <c r="C193" i="10"/>
  <c r="D193" i="10"/>
  <c r="E193" i="10"/>
  <c r="A194" i="10"/>
  <c r="B194" i="10"/>
  <c r="C194" i="10"/>
  <c r="D194" i="10"/>
  <c r="E194" i="10"/>
  <c r="A195" i="10"/>
  <c r="B195" i="10"/>
  <c r="C195" i="10"/>
  <c r="D195" i="10"/>
  <c r="E195" i="10"/>
  <c r="A196" i="10"/>
  <c r="B196" i="10"/>
  <c r="C196" i="10"/>
  <c r="D196" i="10"/>
  <c r="E196" i="10"/>
  <c r="A197" i="10"/>
  <c r="B197" i="10"/>
  <c r="C197" i="10"/>
  <c r="D197" i="10"/>
  <c r="E197" i="10"/>
  <c r="A198" i="10"/>
  <c r="B198" i="10"/>
  <c r="C198" i="10"/>
  <c r="D198" i="10"/>
  <c r="E198" i="10"/>
  <c r="A199" i="10"/>
  <c r="B199" i="10"/>
  <c r="C199" i="10"/>
  <c r="D199" i="10"/>
  <c r="E199" i="10"/>
  <c r="A200" i="10"/>
  <c r="B200" i="10"/>
  <c r="C200" i="10"/>
  <c r="D200" i="10"/>
  <c r="E200" i="10"/>
  <c r="A201" i="10"/>
  <c r="B201" i="10"/>
  <c r="C201" i="10"/>
  <c r="D201" i="10"/>
  <c r="E201" i="10"/>
  <c r="A202" i="10"/>
  <c r="B202" i="10"/>
  <c r="C202" i="10"/>
  <c r="D202" i="10"/>
  <c r="E202" i="10"/>
  <c r="A203" i="10"/>
  <c r="B203" i="10"/>
  <c r="C203" i="10"/>
  <c r="D203" i="10"/>
  <c r="E203" i="10"/>
  <c r="A204" i="10"/>
  <c r="B204" i="10"/>
  <c r="C204" i="10"/>
  <c r="D204" i="10"/>
  <c r="E204" i="10"/>
  <c r="A205" i="10"/>
  <c r="B205" i="10"/>
  <c r="C205" i="10"/>
  <c r="D205" i="10"/>
  <c r="E205" i="10"/>
  <c r="A206" i="10"/>
  <c r="B206" i="10"/>
  <c r="C206" i="10"/>
  <c r="D206" i="10"/>
  <c r="E206" i="10"/>
  <c r="A207" i="10"/>
  <c r="B207" i="10"/>
  <c r="C207" i="10"/>
  <c r="D207" i="10"/>
  <c r="E207" i="10"/>
  <c r="A208" i="10"/>
  <c r="B208" i="10"/>
  <c r="C208" i="10"/>
  <c r="D208" i="10"/>
  <c r="E208" i="10"/>
  <c r="A209" i="10"/>
  <c r="B209" i="10"/>
  <c r="C209" i="10"/>
  <c r="D209" i="10"/>
  <c r="E209" i="10"/>
  <c r="A210" i="10"/>
  <c r="B210" i="10"/>
  <c r="C210" i="10"/>
  <c r="D210" i="10"/>
  <c r="E210" i="10"/>
  <c r="A211" i="10"/>
  <c r="B211" i="10"/>
  <c r="C211" i="10"/>
  <c r="D211" i="10"/>
  <c r="E211" i="10"/>
  <c r="A212" i="10"/>
  <c r="B212" i="10"/>
  <c r="C212" i="10"/>
  <c r="D212" i="10"/>
  <c r="E212" i="10"/>
  <c r="A213" i="10"/>
  <c r="B213" i="10"/>
  <c r="C213" i="10"/>
  <c r="D213" i="10"/>
  <c r="E213" i="10"/>
  <c r="A214" i="10"/>
  <c r="B214" i="10"/>
  <c r="C214" i="10"/>
  <c r="D214" i="10"/>
  <c r="E214" i="10"/>
  <c r="A215" i="10"/>
  <c r="B215" i="10"/>
  <c r="C215" i="10"/>
  <c r="D215" i="10"/>
  <c r="E215" i="10"/>
  <c r="A216" i="10"/>
  <c r="B216" i="10"/>
  <c r="C216" i="10"/>
  <c r="D216" i="10"/>
  <c r="E216" i="10"/>
  <c r="A217" i="10"/>
  <c r="B217" i="10"/>
  <c r="C217" i="10"/>
  <c r="D217" i="10"/>
  <c r="E217" i="10"/>
  <c r="A218" i="10"/>
  <c r="B218" i="10"/>
  <c r="C218" i="10"/>
  <c r="D218" i="10"/>
  <c r="E218" i="10"/>
  <c r="A219" i="10"/>
  <c r="B219" i="10"/>
  <c r="C219" i="10"/>
  <c r="D219" i="10"/>
  <c r="E219" i="10"/>
  <c r="A220" i="10"/>
  <c r="B220" i="10"/>
  <c r="C220" i="10"/>
  <c r="D220" i="10"/>
  <c r="E220" i="10"/>
  <c r="A221" i="10"/>
  <c r="B221" i="10"/>
  <c r="C221" i="10"/>
  <c r="D221" i="10"/>
  <c r="E221" i="10"/>
  <c r="A222" i="10"/>
  <c r="B222" i="10"/>
  <c r="C222" i="10"/>
  <c r="D222" i="10"/>
  <c r="E222" i="10"/>
  <c r="A223" i="10"/>
  <c r="B223" i="10"/>
  <c r="C223" i="10"/>
  <c r="D223" i="10"/>
  <c r="E223" i="10"/>
  <c r="A224" i="10"/>
  <c r="B224" i="10"/>
  <c r="C224" i="10"/>
  <c r="D224" i="10"/>
  <c r="E224" i="10"/>
  <c r="A225" i="10"/>
  <c r="B225" i="10"/>
  <c r="C225" i="10"/>
  <c r="D225" i="10"/>
  <c r="E225" i="10"/>
  <c r="A226" i="10"/>
  <c r="B226" i="10"/>
  <c r="C226" i="10"/>
  <c r="D226" i="10"/>
  <c r="E226" i="10"/>
  <c r="A227" i="10"/>
  <c r="B227" i="10"/>
  <c r="C227" i="10"/>
  <c r="D227" i="10"/>
  <c r="E227" i="10"/>
  <c r="A228" i="10"/>
  <c r="B228" i="10"/>
  <c r="C228" i="10"/>
  <c r="D228" i="10"/>
  <c r="E228" i="10"/>
  <c r="A229" i="10"/>
  <c r="B229" i="10"/>
  <c r="C229" i="10"/>
  <c r="D229" i="10"/>
  <c r="E229" i="10"/>
  <c r="A230" i="10"/>
  <c r="B230" i="10"/>
  <c r="C230" i="10"/>
  <c r="D230" i="10"/>
  <c r="E230" i="10"/>
  <c r="A231" i="10"/>
  <c r="B231" i="10"/>
  <c r="C231" i="10"/>
  <c r="D231" i="10"/>
  <c r="E231" i="10"/>
  <c r="A232" i="10"/>
  <c r="B232" i="10"/>
  <c r="C232" i="10"/>
  <c r="D232" i="10"/>
  <c r="E232" i="10"/>
  <c r="A233" i="10"/>
  <c r="B233" i="10"/>
  <c r="C233" i="10"/>
  <c r="D233" i="10"/>
  <c r="E233" i="10"/>
  <c r="A234" i="10"/>
  <c r="B234" i="10"/>
  <c r="C234" i="10"/>
  <c r="D234" i="10"/>
  <c r="E234" i="10"/>
  <c r="A235" i="10"/>
  <c r="B235" i="10"/>
  <c r="C235" i="10"/>
  <c r="D235" i="10"/>
  <c r="E235" i="10"/>
  <c r="A236" i="10"/>
  <c r="B236" i="10"/>
  <c r="C236" i="10"/>
  <c r="D236" i="10"/>
  <c r="E236" i="10"/>
  <c r="A237" i="10"/>
  <c r="B237" i="10"/>
  <c r="C237" i="10"/>
  <c r="D237" i="10"/>
  <c r="E237" i="10"/>
  <c r="A238" i="10"/>
  <c r="B238" i="10"/>
  <c r="C238" i="10"/>
  <c r="D238" i="10"/>
  <c r="E238" i="10"/>
  <c r="A239" i="10"/>
  <c r="B239" i="10"/>
  <c r="C239" i="10"/>
  <c r="D239" i="10"/>
  <c r="E239" i="10"/>
  <c r="A240" i="10"/>
  <c r="B240" i="10"/>
  <c r="C240" i="10"/>
  <c r="D240" i="10"/>
  <c r="E240" i="10"/>
  <c r="A241" i="10"/>
  <c r="B241" i="10"/>
  <c r="C241" i="10"/>
  <c r="D241" i="10"/>
  <c r="E241" i="10"/>
  <c r="A242" i="10"/>
  <c r="B242" i="10"/>
  <c r="C242" i="10"/>
  <c r="D242" i="10"/>
  <c r="E242" i="10"/>
  <c r="A243" i="10"/>
  <c r="B243" i="10"/>
  <c r="C243" i="10"/>
  <c r="D243" i="10"/>
  <c r="E243" i="10"/>
  <c r="A244" i="10"/>
  <c r="B244" i="10"/>
  <c r="C244" i="10"/>
  <c r="D244" i="10"/>
  <c r="E244" i="10"/>
  <c r="A245" i="10"/>
  <c r="B245" i="10"/>
  <c r="C245" i="10"/>
  <c r="D245" i="10"/>
  <c r="E245" i="10"/>
  <c r="A246" i="10"/>
  <c r="B246" i="10"/>
  <c r="C246" i="10"/>
  <c r="D246" i="10"/>
  <c r="E246" i="10"/>
  <c r="A247" i="10"/>
  <c r="B247" i="10"/>
  <c r="C247" i="10"/>
  <c r="D247" i="10"/>
  <c r="E247" i="10"/>
  <c r="A248" i="10"/>
  <c r="B248" i="10"/>
  <c r="C248" i="10"/>
  <c r="D248" i="10"/>
  <c r="E248" i="10"/>
  <c r="A249" i="10"/>
  <c r="B249" i="10"/>
  <c r="C249" i="10"/>
  <c r="D249" i="10"/>
  <c r="E249" i="10"/>
  <c r="A250" i="10"/>
  <c r="B250" i="10"/>
  <c r="C250" i="10"/>
  <c r="D250" i="10"/>
  <c r="E250" i="10"/>
  <c r="A251" i="10"/>
  <c r="B251" i="10"/>
  <c r="C251" i="10"/>
  <c r="D251" i="10"/>
  <c r="E251" i="10"/>
  <c r="A252" i="10"/>
  <c r="B252" i="10"/>
  <c r="C252" i="10"/>
  <c r="D252" i="10"/>
  <c r="E252" i="10"/>
  <c r="A253" i="10"/>
  <c r="B253" i="10"/>
  <c r="C253" i="10"/>
  <c r="D253" i="10"/>
  <c r="E253" i="10"/>
  <c r="A254" i="10"/>
  <c r="B254" i="10"/>
  <c r="C254" i="10"/>
  <c r="D254" i="10"/>
  <c r="E254" i="10"/>
  <c r="A255" i="10"/>
  <c r="B255" i="10"/>
  <c r="C255" i="10"/>
  <c r="D255" i="10"/>
  <c r="E255" i="10"/>
  <c r="A256" i="10"/>
  <c r="B256" i="10"/>
  <c r="C256" i="10"/>
  <c r="D256" i="10"/>
  <c r="E256" i="10"/>
  <c r="A257" i="10"/>
  <c r="B257" i="10"/>
  <c r="C257" i="10"/>
  <c r="D257" i="10"/>
  <c r="E257" i="10"/>
  <c r="A258" i="10"/>
  <c r="B258" i="10"/>
  <c r="C258" i="10"/>
  <c r="D258" i="10"/>
  <c r="E258" i="10"/>
  <c r="A259" i="10"/>
  <c r="B259" i="10"/>
  <c r="C259" i="10"/>
  <c r="D259" i="10"/>
  <c r="E259" i="10"/>
  <c r="A260" i="10"/>
  <c r="B260" i="10"/>
  <c r="C260" i="10"/>
  <c r="D260" i="10"/>
  <c r="E260" i="10"/>
  <c r="A261" i="10"/>
  <c r="B261" i="10"/>
  <c r="C261" i="10"/>
  <c r="D261" i="10"/>
  <c r="E261" i="10"/>
  <c r="A262" i="10"/>
  <c r="B262" i="10"/>
  <c r="C262" i="10"/>
  <c r="D262" i="10"/>
  <c r="E262" i="10"/>
  <c r="A263" i="10"/>
  <c r="B263" i="10"/>
  <c r="C263" i="10"/>
  <c r="D263" i="10"/>
  <c r="E263" i="10"/>
  <c r="A264" i="10"/>
  <c r="B264" i="10"/>
  <c r="C264" i="10"/>
  <c r="D264" i="10"/>
  <c r="E264" i="10"/>
  <c r="A265" i="10"/>
  <c r="B265" i="10"/>
  <c r="C265" i="10"/>
  <c r="D265" i="10"/>
  <c r="E265" i="10"/>
  <c r="A266" i="10"/>
  <c r="B266" i="10"/>
  <c r="C266" i="10"/>
  <c r="D266" i="10"/>
  <c r="E266" i="10"/>
  <c r="A267" i="10"/>
  <c r="B267" i="10"/>
  <c r="C267" i="10"/>
  <c r="D267" i="10"/>
  <c r="E267" i="10"/>
  <c r="A268" i="10"/>
  <c r="B268" i="10"/>
  <c r="C268" i="10"/>
  <c r="D268" i="10"/>
  <c r="E268" i="10"/>
  <c r="A269" i="10"/>
  <c r="B269" i="10"/>
  <c r="C269" i="10"/>
  <c r="D269" i="10"/>
  <c r="E269" i="10"/>
  <c r="A270" i="10"/>
  <c r="B270" i="10"/>
  <c r="C270" i="10"/>
  <c r="D270" i="10"/>
  <c r="E270" i="10"/>
  <c r="A271" i="10"/>
  <c r="B271" i="10"/>
  <c r="C271" i="10"/>
  <c r="D271" i="10"/>
  <c r="E271" i="10"/>
  <c r="A272" i="10"/>
  <c r="B272" i="10"/>
  <c r="C272" i="10"/>
  <c r="D272" i="10"/>
  <c r="E272" i="10"/>
  <c r="A273" i="10"/>
  <c r="B273" i="10"/>
  <c r="C273" i="10"/>
  <c r="D273" i="10"/>
  <c r="E273" i="10"/>
  <c r="A274" i="10"/>
  <c r="B274" i="10"/>
  <c r="C274" i="10"/>
  <c r="D274" i="10"/>
  <c r="E274" i="10"/>
  <c r="A275" i="10"/>
  <c r="B275" i="10"/>
  <c r="C275" i="10"/>
  <c r="D275" i="10"/>
  <c r="E275" i="10"/>
  <c r="A276" i="10"/>
  <c r="B276" i="10"/>
  <c r="C276" i="10"/>
  <c r="D276" i="10"/>
  <c r="E276" i="10"/>
  <c r="A277" i="10"/>
  <c r="B277" i="10"/>
  <c r="C277" i="10"/>
  <c r="D277" i="10"/>
  <c r="E277" i="10"/>
  <c r="A278" i="10"/>
  <c r="B278" i="10"/>
  <c r="C278" i="10"/>
  <c r="D278" i="10"/>
  <c r="E278" i="10"/>
  <c r="A279" i="10"/>
  <c r="B279" i="10"/>
  <c r="C279" i="10"/>
  <c r="D279" i="10"/>
  <c r="E279" i="10"/>
  <c r="A280" i="10"/>
  <c r="B280" i="10"/>
  <c r="C280" i="10"/>
  <c r="D280" i="10"/>
  <c r="E280" i="10"/>
  <c r="A281" i="10"/>
  <c r="B281" i="10"/>
  <c r="C281" i="10"/>
  <c r="D281" i="10"/>
  <c r="E281" i="10"/>
  <c r="A282" i="10"/>
  <c r="B282" i="10"/>
  <c r="C282" i="10"/>
  <c r="D282" i="10"/>
  <c r="E282" i="10"/>
  <c r="A283" i="10"/>
  <c r="B283" i="10"/>
  <c r="C283" i="10"/>
  <c r="D283" i="10"/>
  <c r="E283" i="10"/>
  <c r="A284" i="10"/>
  <c r="B284" i="10"/>
  <c r="C284" i="10"/>
  <c r="D284" i="10"/>
  <c r="E284" i="10"/>
  <c r="A285" i="10"/>
  <c r="B285" i="10"/>
  <c r="C285" i="10"/>
  <c r="D285" i="10"/>
  <c r="E285" i="10"/>
  <c r="A286" i="10"/>
  <c r="B286" i="10"/>
  <c r="C286" i="10"/>
  <c r="D286" i="10"/>
  <c r="E286" i="10"/>
  <c r="A287" i="10"/>
  <c r="B287" i="10"/>
  <c r="C287" i="10"/>
  <c r="D287" i="10"/>
  <c r="E287" i="10"/>
  <c r="A288" i="10"/>
  <c r="B288" i="10"/>
  <c r="C288" i="10"/>
  <c r="D288" i="10"/>
  <c r="E288" i="10"/>
  <c r="A289" i="10"/>
  <c r="B289" i="10"/>
  <c r="C289" i="10"/>
  <c r="D289" i="10"/>
  <c r="E289" i="10"/>
  <c r="A290" i="10"/>
  <c r="B290" i="10"/>
  <c r="C290" i="10"/>
  <c r="D290" i="10"/>
  <c r="E290" i="10"/>
  <c r="A291" i="10"/>
  <c r="B291" i="10"/>
  <c r="C291" i="10"/>
  <c r="D291" i="10"/>
  <c r="E291" i="10"/>
  <c r="A292" i="10"/>
  <c r="B292" i="10"/>
  <c r="C292" i="10"/>
  <c r="D292" i="10"/>
  <c r="E292" i="10"/>
  <c r="A293" i="10"/>
  <c r="B293" i="10"/>
  <c r="C293" i="10"/>
  <c r="D293" i="10"/>
  <c r="E293" i="10"/>
  <c r="A294" i="10"/>
  <c r="B294" i="10"/>
  <c r="C294" i="10"/>
  <c r="D294" i="10"/>
  <c r="E294" i="10"/>
  <c r="A295" i="10"/>
  <c r="B295" i="10"/>
  <c r="C295" i="10"/>
  <c r="D295" i="10"/>
  <c r="E295" i="10"/>
  <c r="A296" i="10"/>
  <c r="B296" i="10"/>
  <c r="C296" i="10"/>
  <c r="D296" i="10"/>
  <c r="E296" i="10"/>
  <c r="A297" i="10"/>
  <c r="B297" i="10"/>
  <c r="C297" i="10"/>
  <c r="D297" i="10"/>
  <c r="E297" i="10"/>
  <c r="A298" i="10"/>
  <c r="B298" i="10"/>
  <c r="C298" i="10"/>
  <c r="D298" i="10"/>
  <c r="E298" i="10"/>
  <c r="A299" i="10"/>
  <c r="B299" i="10"/>
  <c r="C299" i="10"/>
  <c r="D299" i="10"/>
  <c r="E299" i="10"/>
  <c r="A300" i="10"/>
  <c r="B300" i="10"/>
  <c r="C300" i="10"/>
  <c r="D300" i="10"/>
  <c r="E300" i="10"/>
  <c r="A301" i="10"/>
  <c r="B301" i="10"/>
  <c r="C301" i="10"/>
  <c r="D301" i="10"/>
  <c r="E301" i="10"/>
  <c r="A302" i="10"/>
  <c r="B302" i="10"/>
  <c r="C302" i="10"/>
  <c r="D302" i="10"/>
  <c r="E302" i="10"/>
  <c r="A303" i="10"/>
  <c r="B303" i="10"/>
  <c r="C303" i="10"/>
  <c r="D303" i="10"/>
  <c r="E303" i="10"/>
  <c r="A304" i="10"/>
  <c r="B304" i="10"/>
  <c r="C304" i="10"/>
  <c r="D304" i="10"/>
  <c r="E304" i="10"/>
  <c r="A305" i="10"/>
  <c r="B305" i="10"/>
  <c r="C305" i="10"/>
  <c r="D305" i="10"/>
  <c r="E305" i="10"/>
  <c r="A306" i="10"/>
  <c r="B306" i="10"/>
  <c r="C306" i="10"/>
  <c r="D306" i="10"/>
  <c r="E306" i="10"/>
  <c r="A307" i="10"/>
  <c r="B307" i="10"/>
  <c r="C307" i="10"/>
  <c r="D307" i="10"/>
  <c r="E307" i="10"/>
  <c r="A308" i="10"/>
  <c r="B308" i="10"/>
  <c r="C308" i="10"/>
  <c r="D308" i="10"/>
  <c r="E308" i="10"/>
  <c r="A309" i="10"/>
  <c r="B309" i="10"/>
  <c r="C309" i="10"/>
  <c r="D309" i="10"/>
  <c r="E309" i="10"/>
  <c r="A310" i="10"/>
  <c r="B310" i="10"/>
  <c r="C310" i="10"/>
  <c r="D310" i="10"/>
  <c r="E310" i="10"/>
  <c r="A311" i="10"/>
  <c r="B311" i="10"/>
  <c r="C311" i="10"/>
  <c r="D311" i="10"/>
  <c r="E311" i="10"/>
  <c r="A312" i="10"/>
  <c r="B312" i="10"/>
  <c r="C312" i="10"/>
  <c r="D312" i="10"/>
  <c r="E312" i="10"/>
  <c r="A313" i="10"/>
  <c r="B313" i="10"/>
  <c r="C313" i="10"/>
  <c r="D313" i="10"/>
  <c r="E313" i="10"/>
  <c r="A314" i="10"/>
  <c r="B314" i="10"/>
  <c r="C314" i="10"/>
  <c r="D314" i="10"/>
  <c r="E314" i="10"/>
  <c r="A315" i="10"/>
  <c r="B315" i="10"/>
  <c r="C315" i="10"/>
  <c r="D315" i="10"/>
  <c r="E315" i="10"/>
  <c r="A316" i="10"/>
  <c r="B316" i="10"/>
  <c r="C316" i="10"/>
  <c r="D316" i="10"/>
  <c r="E316" i="10"/>
  <c r="A317" i="10"/>
  <c r="B317" i="10"/>
  <c r="C317" i="10"/>
  <c r="D317" i="10"/>
  <c r="E317" i="10"/>
  <c r="A318" i="10"/>
  <c r="B318" i="10"/>
  <c r="C318" i="10"/>
  <c r="D318" i="10"/>
  <c r="E318" i="10"/>
  <c r="A319" i="10"/>
  <c r="B319" i="10"/>
  <c r="C319" i="10"/>
  <c r="D319" i="10"/>
  <c r="E319" i="10"/>
  <c r="A320" i="10"/>
  <c r="B320" i="10"/>
  <c r="C320" i="10"/>
  <c r="D320" i="10"/>
  <c r="E320" i="10"/>
  <c r="A321" i="10"/>
  <c r="B321" i="10"/>
  <c r="C321" i="10"/>
  <c r="D321" i="10"/>
  <c r="E321" i="10"/>
  <c r="A322" i="10"/>
  <c r="B322" i="10"/>
  <c r="C322" i="10"/>
  <c r="D322" i="10"/>
  <c r="E322" i="10"/>
  <c r="A323" i="10"/>
  <c r="B323" i="10"/>
  <c r="C323" i="10"/>
  <c r="D323" i="10"/>
  <c r="E323" i="10"/>
  <c r="A324" i="10"/>
  <c r="B324" i="10"/>
  <c r="C324" i="10"/>
  <c r="D324" i="10"/>
  <c r="E324" i="10"/>
  <c r="A325" i="10"/>
  <c r="B325" i="10"/>
  <c r="C325" i="10"/>
  <c r="D325" i="10"/>
  <c r="E325" i="10"/>
  <c r="A326" i="10"/>
  <c r="B326" i="10"/>
  <c r="C326" i="10"/>
  <c r="D326" i="10"/>
  <c r="E326" i="10"/>
  <c r="A327" i="10"/>
  <c r="B327" i="10"/>
  <c r="C327" i="10"/>
  <c r="D327" i="10"/>
  <c r="E327" i="10"/>
  <c r="A328" i="10"/>
  <c r="B328" i="10"/>
  <c r="C328" i="10"/>
  <c r="D328" i="10"/>
  <c r="E328" i="10"/>
  <c r="A329" i="10"/>
  <c r="B329" i="10"/>
  <c r="C329" i="10"/>
  <c r="D329" i="10"/>
  <c r="E329" i="10"/>
  <c r="A330" i="10"/>
  <c r="B330" i="10"/>
  <c r="C330" i="10"/>
  <c r="D330" i="10"/>
  <c r="E330" i="10"/>
  <c r="A331" i="10"/>
  <c r="B331" i="10"/>
  <c r="C331" i="10"/>
  <c r="D331" i="10"/>
  <c r="E331" i="10"/>
  <c r="E5" i="10"/>
  <c r="E4" i="10"/>
  <c r="D5" i="10"/>
  <c r="D4" i="10"/>
  <c r="C5" i="10"/>
  <c r="C4" i="10"/>
  <c r="B5" i="10"/>
  <c r="B4" i="10"/>
  <c r="A5" i="10"/>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A272" i="9"/>
  <c r="B272" i="9"/>
  <c r="C272" i="9"/>
  <c r="D272" i="9"/>
  <c r="E272" i="9"/>
  <c r="A273" i="9"/>
  <c r="B273" i="9"/>
  <c r="C273" i="9"/>
  <c r="D273" i="9"/>
  <c r="E273" i="9"/>
  <c r="A274" i="9"/>
  <c r="B274" i="9"/>
  <c r="C274" i="9"/>
  <c r="D274" i="9"/>
  <c r="E274" i="9"/>
  <c r="A275" i="9"/>
  <c r="B275" i="9"/>
  <c r="C275" i="9"/>
  <c r="D275" i="9"/>
  <c r="E275" i="9"/>
  <c r="A276" i="9"/>
  <c r="B276" i="9"/>
  <c r="C276" i="9"/>
  <c r="D276" i="9"/>
  <c r="E276" i="9"/>
  <c r="A277" i="9"/>
  <c r="B277" i="9"/>
  <c r="C277" i="9"/>
  <c r="D277" i="9"/>
  <c r="E277" i="9"/>
  <c r="A278" i="9"/>
  <c r="B278" i="9"/>
  <c r="C278" i="9"/>
  <c r="D278" i="9"/>
  <c r="E278" i="9"/>
  <c r="A279" i="9"/>
  <c r="B279" i="9"/>
  <c r="C279" i="9"/>
  <c r="D279" i="9"/>
  <c r="E279" i="9"/>
  <c r="A280" i="9"/>
  <c r="B280" i="9"/>
  <c r="C280" i="9"/>
  <c r="D280" i="9"/>
  <c r="E280" i="9"/>
  <c r="A281" i="9"/>
  <c r="B281" i="9"/>
  <c r="C281" i="9"/>
  <c r="D281" i="9"/>
  <c r="E281" i="9"/>
  <c r="A282" i="9"/>
  <c r="B282" i="9"/>
  <c r="C282" i="9"/>
  <c r="D282" i="9"/>
  <c r="E282" i="9"/>
  <c r="A283" i="9"/>
  <c r="B283" i="9"/>
  <c r="C283" i="9"/>
  <c r="D283" i="9"/>
  <c r="E283" i="9"/>
  <c r="A284" i="9"/>
  <c r="B284" i="9"/>
  <c r="C284" i="9"/>
  <c r="D284" i="9"/>
  <c r="E284" i="9"/>
  <c r="A285" i="9"/>
  <c r="B285" i="9"/>
  <c r="C285" i="9"/>
  <c r="D285" i="9"/>
  <c r="E285" i="9"/>
  <c r="A286" i="9"/>
  <c r="B286" i="9"/>
  <c r="C286" i="9"/>
  <c r="D286" i="9"/>
  <c r="E286" i="9"/>
  <c r="A287" i="9"/>
  <c r="B287" i="9"/>
  <c r="C287" i="9"/>
  <c r="D287" i="9"/>
  <c r="E287" i="9"/>
  <c r="A288" i="9"/>
  <c r="B288" i="9"/>
  <c r="C288" i="9"/>
  <c r="D288" i="9"/>
  <c r="E288" i="9"/>
  <c r="A289" i="9"/>
  <c r="B289" i="9"/>
  <c r="C289" i="9"/>
  <c r="D289" i="9"/>
  <c r="E289" i="9"/>
  <c r="A290" i="9"/>
  <c r="B290" i="9"/>
  <c r="C290" i="9"/>
  <c r="D290" i="9"/>
  <c r="E290" i="9"/>
  <c r="A291" i="9"/>
  <c r="B291" i="9"/>
  <c r="C291" i="9"/>
  <c r="D291" i="9"/>
  <c r="E291" i="9"/>
  <c r="A292" i="9"/>
  <c r="B292" i="9"/>
  <c r="C292" i="9"/>
  <c r="D292" i="9"/>
  <c r="E292" i="9"/>
  <c r="A293" i="9"/>
  <c r="B293" i="9"/>
  <c r="C293" i="9"/>
  <c r="D293" i="9"/>
  <c r="E293" i="9"/>
  <c r="A294" i="9"/>
  <c r="B294" i="9"/>
  <c r="C294" i="9"/>
  <c r="D294" i="9"/>
  <c r="E294" i="9"/>
  <c r="A295" i="9"/>
  <c r="B295" i="9"/>
  <c r="C295" i="9"/>
  <c r="D295" i="9"/>
  <c r="E295" i="9"/>
  <c r="A296" i="9"/>
  <c r="B296" i="9"/>
  <c r="C296" i="9"/>
  <c r="D296" i="9"/>
  <c r="E296" i="9"/>
  <c r="A297" i="9"/>
  <c r="B297" i="9"/>
  <c r="C297" i="9"/>
  <c r="D297" i="9"/>
  <c r="E297" i="9"/>
  <c r="A298" i="9"/>
  <c r="B298" i="9"/>
  <c r="C298" i="9"/>
  <c r="D298" i="9"/>
  <c r="E298" i="9"/>
  <c r="A299" i="9"/>
  <c r="B299" i="9"/>
  <c r="C299" i="9"/>
  <c r="D299" i="9"/>
  <c r="E299" i="9"/>
  <c r="A300" i="9"/>
  <c r="B300" i="9"/>
  <c r="C300" i="9"/>
  <c r="D300" i="9"/>
  <c r="E300" i="9"/>
  <c r="A301" i="9"/>
  <c r="B301" i="9"/>
  <c r="C301" i="9"/>
  <c r="D301" i="9"/>
  <c r="E301" i="9"/>
  <c r="A302" i="9"/>
  <c r="B302" i="9"/>
  <c r="C302" i="9"/>
  <c r="D302" i="9"/>
  <c r="E302" i="9"/>
  <c r="A303" i="9"/>
  <c r="B303" i="9"/>
  <c r="C303" i="9"/>
  <c r="D303" i="9"/>
  <c r="E303" i="9"/>
  <c r="A304" i="9"/>
  <c r="B304" i="9"/>
  <c r="C304" i="9"/>
  <c r="D304" i="9"/>
  <c r="E304" i="9"/>
  <c r="A305" i="9"/>
  <c r="B305" i="9"/>
  <c r="C305" i="9"/>
  <c r="D305" i="9"/>
  <c r="E305" i="9"/>
  <c r="A306" i="9"/>
  <c r="B306" i="9"/>
  <c r="C306" i="9"/>
  <c r="D306" i="9"/>
  <c r="E306" i="9"/>
  <c r="A307" i="9"/>
  <c r="B307" i="9"/>
  <c r="C307" i="9"/>
  <c r="D307" i="9"/>
  <c r="E307" i="9"/>
  <c r="A308" i="9"/>
  <c r="B308" i="9"/>
  <c r="C308" i="9"/>
  <c r="D308" i="9"/>
  <c r="E308" i="9"/>
  <c r="A309" i="9"/>
  <c r="B309" i="9"/>
  <c r="C309" i="9"/>
  <c r="D309" i="9"/>
  <c r="E309" i="9"/>
  <c r="A310" i="9"/>
  <c r="B310" i="9"/>
  <c r="C310" i="9"/>
  <c r="D310" i="9"/>
  <c r="E310" i="9"/>
  <c r="A311" i="9"/>
  <c r="B311" i="9"/>
  <c r="C311" i="9"/>
  <c r="D311" i="9"/>
  <c r="E311" i="9"/>
  <c r="A312" i="9"/>
  <c r="B312" i="9"/>
  <c r="C312" i="9"/>
  <c r="D312" i="9"/>
  <c r="E312" i="9"/>
  <c r="A313" i="9"/>
  <c r="B313" i="9"/>
  <c r="C313" i="9"/>
  <c r="D313" i="9"/>
  <c r="E313" i="9"/>
  <c r="A314" i="9"/>
  <c r="B314" i="9"/>
  <c r="C314" i="9"/>
  <c r="D314" i="9"/>
  <c r="E314" i="9"/>
  <c r="A315" i="9"/>
  <c r="B315" i="9"/>
  <c r="C315" i="9"/>
  <c r="D315" i="9"/>
  <c r="E315" i="9"/>
  <c r="A316" i="9"/>
  <c r="B316" i="9"/>
  <c r="C316" i="9"/>
  <c r="D316" i="9"/>
  <c r="E316" i="9"/>
  <c r="A317" i="9"/>
  <c r="B317" i="9"/>
  <c r="C317" i="9"/>
  <c r="D317" i="9"/>
  <c r="E317" i="9"/>
  <c r="A318" i="9"/>
  <c r="B318" i="9"/>
  <c r="C318" i="9"/>
  <c r="D318" i="9"/>
  <c r="E318" i="9"/>
  <c r="A319" i="9"/>
  <c r="B319" i="9"/>
  <c r="C319" i="9"/>
  <c r="D319" i="9"/>
  <c r="E319" i="9"/>
  <c r="A320" i="9"/>
  <c r="B320" i="9"/>
  <c r="C320" i="9"/>
  <c r="D320" i="9"/>
  <c r="E320" i="9"/>
  <c r="A321" i="9"/>
  <c r="B321" i="9"/>
  <c r="C321" i="9"/>
  <c r="D321" i="9"/>
  <c r="E321" i="9"/>
  <c r="A322" i="9"/>
  <c r="B322" i="9"/>
  <c r="C322" i="9"/>
  <c r="D322" i="9"/>
  <c r="E322" i="9"/>
  <c r="A323" i="9"/>
  <c r="B323" i="9"/>
  <c r="C323" i="9"/>
  <c r="D323" i="9"/>
  <c r="E323" i="9"/>
  <c r="A324" i="9"/>
  <c r="B324" i="9"/>
  <c r="C324" i="9"/>
  <c r="D324" i="9"/>
  <c r="E324" i="9"/>
  <c r="A325" i="9"/>
  <c r="B325" i="9"/>
  <c r="C325" i="9"/>
  <c r="D325" i="9"/>
  <c r="E325" i="9"/>
  <c r="A326" i="9"/>
  <c r="B326" i="9"/>
  <c r="C326" i="9"/>
  <c r="D326" i="9"/>
  <c r="E326" i="9"/>
  <c r="A327" i="9"/>
  <c r="B327" i="9"/>
  <c r="C327" i="9"/>
  <c r="D327" i="9"/>
  <c r="E327" i="9"/>
  <c r="A328" i="9"/>
  <c r="B328" i="9"/>
  <c r="C328" i="9"/>
  <c r="D328" i="9"/>
  <c r="E328" i="9"/>
  <c r="A329" i="9"/>
  <c r="B329" i="9"/>
  <c r="C329" i="9"/>
  <c r="D329" i="9"/>
  <c r="E329" i="9"/>
  <c r="A330" i="9"/>
  <c r="B330" i="9"/>
  <c r="C330" i="9"/>
  <c r="D330" i="9"/>
  <c r="E330" i="9"/>
  <c r="A331" i="9"/>
  <c r="B331" i="9"/>
  <c r="C331" i="9"/>
  <c r="D331" i="9"/>
  <c r="E331" i="9"/>
  <c r="E5" i="9"/>
  <c r="D5" i="9"/>
  <c r="C5" i="9"/>
  <c r="B5" i="9"/>
  <c r="A5" i="9"/>
  <c r="E4" i="9"/>
  <c r="D4" i="9"/>
  <c r="C4" i="9"/>
  <c r="B4" i="9"/>
  <c r="Y332" i="8"/>
  <c r="Y331" i="8"/>
  <c r="Y330" i="8"/>
  <c r="Y329" i="8"/>
  <c r="Y328" i="8"/>
  <c r="Y327" i="8"/>
  <c r="Y326" i="8"/>
  <c r="Y325" i="8"/>
  <c r="Y324" i="8"/>
  <c r="Y323" i="8"/>
  <c r="Y322" i="8"/>
  <c r="Y321" i="8"/>
  <c r="Y320" i="8"/>
  <c r="Y319" i="8"/>
  <c r="Y318" i="8"/>
  <c r="Y317" i="8"/>
  <c r="Y316" i="8"/>
  <c r="Y315" i="8"/>
  <c r="Y314" i="8"/>
  <c r="Y313" i="8"/>
  <c r="Y312" i="8"/>
  <c r="Y311" i="8"/>
  <c r="Y310" i="8"/>
  <c r="Y309" i="8"/>
  <c r="Y308" i="8"/>
  <c r="Y307" i="8"/>
  <c r="Y306" i="8"/>
  <c r="Y305" i="8"/>
  <c r="Y304" i="8"/>
  <c r="Y303" i="8"/>
  <c r="Y302" i="8"/>
  <c r="Y301" i="8"/>
  <c r="Y300" i="8"/>
  <c r="Y299" i="8"/>
  <c r="Y298" i="8"/>
  <c r="Y297" i="8"/>
  <c r="Y296" i="8"/>
  <c r="Y295" i="8"/>
  <c r="Y294" i="8"/>
  <c r="Y293" i="8"/>
  <c r="Y292" i="8"/>
  <c r="Y291" i="8"/>
  <c r="Y290" i="8"/>
  <c r="Y289" i="8"/>
  <c r="Y288" i="8"/>
  <c r="Y287" i="8"/>
  <c r="Y286" i="8"/>
  <c r="Y285" i="8"/>
  <c r="Y284" i="8"/>
  <c r="Y283" i="8"/>
  <c r="Y282" i="8"/>
  <c r="Y281" i="8"/>
  <c r="Y280" i="8"/>
  <c r="Y279" i="8"/>
  <c r="Y278" i="8"/>
  <c r="Y277" i="8"/>
  <c r="Y276" i="8"/>
  <c r="Y275" i="8"/>
  <c r="Y274" i="8"/>
  <c r="Y273" i="8"/>
  <c r="Y272" i="8"/>
  <c r="Y271" i="8"/>
  <c r="Y270" i="8"/>
  <c r="Y269" i="8"/>
  <c r="Y268" i="8"/>
  <c r="Y267" i="8"/>
  <c r="Y266" i="8"/>
  <c r="Y265" i="8"/>
  <c r="Y264" i="8"/>
  <c r="Y263" i="8"/>
  <c r="Y262" i="8"/>
  <c r="Y261" i="8"/>
  <c r="Y260" i="8"/>
  <c r="Y259" i="8"/>
  <c r="Y258" i="8"/>
  <c r="Y257" i="8"/>
  <c r="Y256" i="8"/>
  <c r="Y255" i="8"/>
  <c r="Y254" i="8"/>
  <c r="Y253" i="8"/>
  <c r="Y252" i="8"/>
  <c r="Y251" i="8"/>
  <c r="Y250" i="8"/>
  <c r="Y249" i="8"/>
  <c r="Y248" i="8"/>
  <c r="Y247" i="8"/>
  <c r="Y246" i="8"/>
  <c r="Y245" i="8"/>
  <c r="Y244" i="8"/>
  <c r="Y243" i="8"/>
  <c r="Y242" i="8"/>
  <c r="Y241" i="8"/>
  <c r="Y240" i="8"/>
  <c r="Y239" i="8"/>
  <c r="Y238" i="8"/>
  <c r="Y237" i="8"/>
  <c r="Y236" i="8"/>
  <c r="Y235" i="8"/>
  <c r="Y234" i="8"/>
  <c r="Y233" i="8"/>
  <c r="Y232" i="8"/>
  <c r="Y231" i="8"/>
  <c r="Y230" i="8"/>
  <c r="Y229" i="8"/>
  <c r="Y228" i="8"/>
  <c r="Y227" i="8"/>
  <c r="Y226" i="8"/>
  <c r="Y225" i="8"/>
  <c r="Y224" i="8"/>
  <c r="Y223" i="8"/>
  <c r="Y222" i="8"/>
  <c r="Y221" i="8"/>
  <c r="Y220" i="8"/>
  <c r="Y219" i="8"/>
  <c r="Y218" i="8"/>
  <c r="Y217" i="8"/>
  <c r="Y216" i="8"/>
  <c r="Y215" i="8"/>
  <c r="Y214" i="8"/>
  <c r="Y213" i="8"/>
  <c r="Y212" i="8"/>
  <c r="Y211" i="8"/>
  <c r="Y210" i="8"/>
  <c r="Y209" i="8"/>
  <c r="Y208" i="8"/>
  <c r="Y207" i="8"/>
  <c r="Y206" i="8"/>
  <c r="Y205" i="8"/>
  <c r="Y204" i="8"/>
  <c r="Y203" i="8"/>
  <c r="Y202" i="8"/>
  <c r="Y201" i="8"/>
  <c r="Y200" i="8"/>
  <c r="Y199" i="8"/>
  <c r="Y198" i="8"/>
  <c r="Y197" i="8"/>
  <c r="Y196" i="8"/>
  <c r="Y195" i="8"/>
  <c r="Y194" i="8"/>
  <c r="Y193" i="8"/>
  <c r="Y192" i="8"/>
  <c r="Y191" i="8"/>
  <c r="Y190" i="8"/>
  <c r="Y189" i="8"/>
  <c r="Y188" i="8"/>
  <c r="Y187" i="8"/>
  <c r="Y186" i="8"/>
  <c r="Y185" i="8"/>
  <c r="Y184" i="8"/>
  <c r="Y183" i="8"/>
  <c r="Y182" i="8"/>
  <c r="Y181" i="8"/>
  <c r="Y180" i="8"/>
  <c r="Y179" i="8"/>
  <c r="Y178" i="8"/>
  <c r="Y177" i="8"/>
  <c r="Y176" i="8"/>
  <c r="Y175" i="8"/>
  <c r="Y174" i="8"/>
  <c r="Y173" i="8"/>
  <c r="Y172" i="8"/>
  <c r="Y171" i="8"/>
  <c r="Y170" i="8"/>
  <c r="Y169" i="8"/>
  <c r="Y168" i="8"/>
  <c r="Y167" i="8"/>
  <c r="Y166" i="8"/>
  <c r="Y165" i="8"/>
  <c r="Y164" i="8"/>
  <c r="Y163" i="8"/>
  <c r="Y162" i="8"/>
  <c r="Y161" i="8"/>
  <c r="Y160" i="8"/>
  <c r="Y159" i="8"/>
  <c r="Y158" i="8"/>
  <c r="Y157" i="8"/>
  <c r="Y156" i="8"/>
  <c r="Y155" i="8"/>
  <c r="Y154" i="8"/>
  <c r="Y153" i="8"/>
  <c r="Y152" i="8"/>
  <c r="Y151" i="8"/>
  <c r="Y150" i="8"/>
  <c r="Y149" i="8"/>
  <c r="Y148" i="8"/>
  <c r="Y147" i="8"/>
  <c r="Y146" i="8"/>
  <c r="Y145" i="8"/>
  <c r="Y144" i="8"/>
  <c r="Y143" i="8"/>
  <c r="Y142" i="8"/>
  <c r="Y141" i="8"/>
  <c r="Y140" i="8"/>
  <c r="Y139" i="8"/>
  <c r="Y138" i="8"/>
  <c r="Y137" i="8"/>
  <c r="Y136" i="8"/>
  <c r="Y135" i="8"/>
  <c r="Y134" i="8"/>
  <c r="Y133" i="8"/>
  <c r="Y132" i="8"/>
  <c r="Y131" i="8"/>
  <c r="Y130" i="8"/>
  <c r="Y129" i="8"/>
  <c r="Y128" i="8"/>
  <c r="Y127" i="8"/>
  <c r="Y126" i="8"/>
  <c r="Y125" i="8"/>
  <c r="Y124" i="8"/>
  <c r="Y123" i="8"/>
  <c r="Y122" i="8"/>
  <c r="Y121" i="8"/>
  <c r="Y120" i="8"/>
  <c r="Y119" i="8"/>
  <c r="Y118" i="8"/>
  <c r="Y117" i="8"/>
  <c r="Y116" i="8"/>
  <c r="Y115" i="8"/>
  <c r="Y114" i="8"/>
  <c r="Y113" i="8"/>
  <c r="Y112" i="8"/>
  <c r="Y111" i="8"/>
  <c r="Y110" i="8"/>
  <c r="Y109" i="8"/>
  <c r="Y108" i="8"/>
  <c r="Y107" i="8"/>
  <c r="Y106" i="8"/>
  <c r="Y105" i="8"/>
  <c r="Y104" i="8"/>
  <c r="Y103" i="8"/>
  <c r="Y102" i="8"/>
  <c r="Y101" i="8"/>
  <c r="Y100" i="8"/>
  <c r="Y99" i="8"/>
  <c r="Y98" i="8"/>
  <c r="Y97" i="8"/>
  <c r="Y96" i="8"/>
  <c r="Y95" i="8"/>
  <c r="Y94" i="8"/>
  <c r="Y93" i="8"/>
  <c r="Y92" i="8"/>
  <c r="Y91" i="8"/>
  <c r="Y90" i="8"/>
  <c r="Y89" i="8"/>
  <c r="Y88" i="8"/>
  <c r="Y87" i="8"/>
  <c r="Y86" i="8"/>
  <c r="Y85" i="8"/>
  <c r="Y84" i="8"/>
  <c r="Y83" i="8"/>
  <c r="Y82" i="8"/>
  <c r="Y81" i="8"/>
  <c r="Y80" i="8"/>
  <c r="Y79" i="8"/>
  <c r="Y78" i="8"/>
  <c r="Y77" i="8"/>
  <c r="Y76" i="8"/>
  <c r="Y75" i="8"/>
  <c r="Y74" i="8"/>
  <c r="Y73" i="8"/>
  <c r="Y72" i="8"/>
  <c r="Y71" i="8"/>
  <c r="Y70" i="8"/>
  <c r="Y69" i="8"/>
  <c r="Y68" i="8"/>
  <c r="Y67" i="8"/>
  <c r="Y66" i="8"/>
  <c r="Y65" i="8"/>
  <c r="Y64" i="8"/>
  <c r="Y63" i="8"/>
  <c r="Y62" i="8"/>
  <c r="Y61" i="8"/>
  <c r="Y60" i="8"/>
  <c r="Y59" i="8"/>
  <c r="Y58" i="8"/>
  <c r="Y57" i="8"/>
  <c r="Y56" i="8"/>
  <c r="Y55" i="8"/>
  <c r="Y54" i="8"/>
  <c r="Y53" i="8"/>
  <c r="Y52" i="8"/>
  <c r="Y51" i="8"/>
  <c r="Y50" i="8"/>
  <c r="Y49" i="8"/>
  <c r="Y48" i="8"/>
  <c r="Y47" i="8"/>
  <c r="Y46" i="8"/>
  <c r="Y45" i="8"/>
  <c r="Y44" i="8"/>
  <c r="Y43" i="8"/>
  <c r="Y42" i="8"/>
  <c r="Y41" i="8"/>
  <c r="Y40" i="8"/>
  <c r="Y39" i="8"/>
  <c r="Y38" i="8"/>
  <c r="Y37" i="8"/>
  <c r="Y36" i="8"/>
  <c r="Y35" i="8"/>
  <c r="Y34" i="8"/>
  <c r="Y33" i="8"/>
  <c r="Y32" i="8"/>
  <c r="Y31" i="8"/>
  <c r="Y30" i="8"/>
  <c r="Y29" i="8"/>
  <c r="Y28" i="8"/>
  <c r="Y27" i="8"/>
  <c r="Y26" i="8"/>
  <c r="Y25" i="8"/>
  <c r="Y24" i="8"/>
  <c r="Y23" i="8"/>
  <c r="Y22" i="8"/>
  <c r="Y21" i="8"/>
  <c r="Y20" i="8"/>
  <c r="Y19" i="8"/>
  <c r="Y18" i="8"/>
  <c r="Y17" i="8"/>
  <c r="Y16" i="8"/>
  <c r="Y15" i="8"/>
  <c r="Y14" i="8"/>
  <c r="Y13" i="8"/>
  <c r="Y12" i="8"/>
  <c r="Y11" i="8"/>
  <c r="Y10" i="8"/>
  <c r="Y9" i="8"/>
  <c r="Y8" i="8"/>
  <c r="S332" i="8"/>
  <c r="S331" i="8"/>
  <c r="S330" i="8"/>
  <c r="S329" i="8"/>
  <c r="S328" i="8"/>
  <c r="S327" i="8"/>
  <c r="S326" i="8"/>
  <c r="S325" i="8"/>
  <c r="S324" i="8"/>
  <c r="S323" i="8"/>
  <c r="S322" i="8"/>
  <c r="S321" i="8"/>
  <c r="S320" i="8"/>
  <c r="S319" i="8"/>
  <c r="S318" i="8"/>
  <c r="S317" i="8"/>
  <c r="S316" i="8"/>
  <c r="S315" i="8"/>
  <c r="S314" i="8"/>
  <c r="S313" i="8"/>
  <c r="S312" i="8"/>
  <c r="S311" i="8"/>
  <c r="S310" i="8"/>
  <c r="S309" i="8"/>
  <c r="S308" i="8"/>
  <c r="S307" i="8"/>
  <c r="S306" i="8"/>
  <c r="S305" i="8"/>
  <c r="S304" i="8"/>
  <c r="S303" i="8"/>
  <c r="S302" i="8"/>
  <c r="S301" i="8"/>
  <c r="S300" i="8"/>
  <c r="S299" i="8"/>
  <c r="S298" i="8"/>
  <c r="S297" i="8"/>
  <c r="S296" i="8"/>
  <c r="S295" i="8"/>
  <c r="S294" i="8"/>
  <c r="S293" i="8"/>
  <c r="S292" i="8"/>
  <c r="S291" i="8"/>
  <c r="S290" i="8"/>
  <c r="S289" i="8"/>
  <c r="S288" i="8"/>
  <c r="S287" i="8"/>
  <c r="S286" i="8"/>
  <c r="S285" i="8"/>
  <c r="S284" i="8"/>
  <c r="S283" i="8"/>
  <c r="S282" i="8"/>
  <c r="S281" i="8"/>
  <c r="S280" i="8"/>
  <c r="S279" i="8"/>
  <c r="S278" i="8"/>
  <c r="S277" i="8"/>
  <c r="S276" i="8"/>
  <c r="S275" i="8"/>
  <c r="S274" i="8"/>
  <c r="S273" i="8"/>
  <c r="S272" i="8"/>
  <c r="S271" i="8"/>
  <c r="S270" i="8"/>
  <c r="S269" i="8"/>
  <c r="S268" i="8"/>
  <c r="S267" i="8"/>
  <c r="S266" i="8"/>
  <c r="S265" i="8"/>
  <c r="S264" i="8"/>
  <c r="S263" i="8"/>
  <c r="S262" i="8"/>
  <c r="S261" i="8"/>
  <c r="S260" i="8"/>
  <c r="S259" i="8"/>
  <c r="S258" i="8"/>
  <c r="S257" i="8"/>
  <c r="S256" i="8"/>
  <c r="S255" i="8"/>
  <c r="S254" i="8"/>
  <c r="S253" i="8"/>
  <c r="S252" i="8"/>
  <c r="S251" i="8"/>
  <c r="S250" i="8"/>
  <c r="S249" i="8"/>
  <c r="S248" i="8"/>
  <c r="S247" i="8"/>
  <c r="S246" i="8"/>
  <c r="S245" i="8"/>
  <c r="S244" i="8"/>
  <c r="S243" i="8"/>
  <c r="S242" i="8"/>
  <c r="S241" i="8"/>
  <c r="S240" i="8"/>
  <c r="S239" i="8"/>
  <c r="S238" i="8"/>
  <c r="S237" i="8"/>
  <c r="S236" i="8"/>
  <c r="S235" i="8"/>
  <c r="S234" i="8"/>
  <c r="S233" i="8"/>
  <c r="S232" i="8"/>
  <c r="S231" i="8"/>
  <c r="S230" i="8"/>
  <c r="S229" i="8"/>
  <c r="S228" i="8"/>
  <c r="S227" i="8"/>
  <c r="S226" i="8"/>
  <c r="S225" i="8"/>
  <c r="S224" i="8"/>
  <c r="S223" i="8"/>
  <c r="S222" i="8"/>
  <c r="S221" i="8"/>
  <c r="S220" i="8"/>
  <c r="S219" i="8"/>
  <c r="S218" i="8"/>
  <c r="S217" i="8"/>
  <c r="S216" i="8"/>
  <c r="S215" i="8"/>
  <c r="S214" i="8"/>
  <c r="S213" i="8"/>
  <c r="S212" i="8"/>
  <c r="S211" i="8"/>
  <c r="S210" i="8"/>
  <c r="S209" i="8"/>
  <c r="S208" i="8"/>
  <c r="S207" i="8"/>
  <c r="S206" i="8"/>
  <c r="S205" i="8"/>
  <c r="S204" i="8"/>
  <c r="S203" i="8"/>
  <c r="S202" i="8"/>
  <c r="S201" i="8"/>
  <c r="S200" i="8"/>
  <c r="S199" i="8"/>
  <c r="S198" i="8"/>
  <c r="S197" i="8"/>
  <c r="S196" i="8"/>
  <c r="S195" i="8"/>
  <c r="S194" i="8"/>
  <c r="S193" i="8"/>
  <c r="S192" i="8"/>
  <c r="S191" i="8"/>
  <c r="S190" i="8"/>
  <c r="S189" i="8"/>
  <c r="S188" i="8"/>
  <c r="S187" i="8"/>
  <c r="S186" i="8"/>
  <c r="S185" i="8"/>
  <c r="S184" i="8"/>
  <c r="S183" i="8"/>
  <c r="S182" i="8"/>
  <c r="S181" i="8"/>
  <c r="S180" i="8"/>
  <c r="S179" i="8"/>
  <c r="S178" i="8"/>
  <c r="S177" i="8"/>
  <c r="S176" i="8"/>
  <c r="S175" i="8"/>
  <c r="S174" i="8"/>
  <c r="S173" i="8"/>
  <c r="S172" i="8"/>
  <c r="S171" i="8"/>
  <c r="S170" i="8"/>
  <c r="S169" i="8"/>
  <c r="S168" i="8"/>
  <c r="S167" i="8"/>
  <c r="S166" i="8"/>
  <c r="S165" i="8"/>
  <c r="S164" i="8"/>
  <c r="S163" i="8"/>
  <c r="S162" i="8"/>
  <c r="S161" i="8"/>
  <c r="S160" i="8"/>
  <c r="S159" i="8"/>
  <c r="S158" i="8"/>
  <c r="S157" i="8"/>
  <c r="S156" i="8"/>
  <c r="S155" i="8"/>
  <c r="S154" i="8"/>
  <c r="S153" i="8"/>
  <c r="S152" i="8"/>
  <c r="S151" i="8"/>
  <c r="S150" i="8"/>
  <c r="S149" i="8"/>
  <c r="S148" i="8"/>
  <c r="S147" i="8"/>
  <c r="S146" i="8"/>
  <c r="S145" i="8"/>
  <c r="S144" i="8"/>
  <c r="S143" i="8"/>
  <c r="S142" i="8"/>
  <c r="S141" i="8"/>
  <c r="S140" i="8"/>
  <c r="S139" i="8"/>
  <c r="S138" i="8"/>
  <c r="S137" i="8"/>
  <c r="S136" i="8"/>
  <c r="S135" i="8"/>
  <c r="S134" i="8"/>
  <c r="S133" i="8"/>
  <c r="S132" i="8"/>
  <c r="S131" i="8"/>
  <c r="S130" i="8"/>
  <c r="S129" i="8"/>
  <c r="S128" i="8"/>
  <c r="S127" i="8"/>
  <c r="S126" i="8"/>
  <c r="S125" i="8"/>
  <c r="S124" i="8"/>
  <c r="S123" i="8"/>
  <c r="S122" i="8"/>
  <c r="S121" i="8"/>
  <c r="S120" i="8"/>
  <c r="S119" i="8"/>
  <c r="S118" i="8"/>
  <c r="S117" i="8"/>
  <c r="S116" i="8"/>
  <c r="S115" i="8"/>
  <c r="S114" i="8"/>
  <c r="S113" i="8"/>
  <c r="S112" i="8"/>
  <c r="S111" i="8"/>
  <c r="S110" i="8"/>
  <c r="S109" i="8"/>
  <c r="S108" i="8"/>
  <c r="S107" i="8"/>
  <c r="S106" i="8"/>
  <c r="S105" i="8"/>
  <c r="S104" i="8"/>
  <c r="S103" i="8"/>
  <c r="S102" i="8"/>
  <c r="S101" i="8"/>
  <c r="S100" i="8"/>
  <c r="S99" i="8"/>
  <c r="S98" i="8"/>
  <c r="S97" i="8"/>
  <c r="S96" i="8"/>
  <c r="S95" i="8"/>
  <c r="S94" i="8"/>
  <c r="S93" i="8"/>
  <c r="S92" i="8"/>
  <c r="S91" i="8"/>
  <c r="S90" i="8"/>
  <c r="S89" i="8"/>
  <c r="S88" i="8"/>
  <c r="S87" i="8"/>
  <c r="S86" i="8"/>
  <c r="S85" i="8"/>
  <c r="S84" i="8"/>
  <c r="S83" i="8"/>
  <c r="S82" i="8"/>
  <c r="S81" i="8"/>
  <c r="S80" i="8"/>
  <c r="S79" i="8"/>
  <c r="S78" i="8"/>
  <c r="S77" i="8"/>
  <c r="S76" i="8"/>
  <c r="S75" i="8"/>
  <c r="S74" i="8"/>
  <c r="S73" i="8"/>
  <c r="S72" i="8"/>
  <c r="S71" i="8"/>
  <c r="S70" i="8"/>
  <c r="S69" i="8"/>
  <c r="S68" i="8"/>
  <c r="S67" i="8"/>
  <c r="S66" i="8"/>
  <c r="S65" i="8"/>
  <c r="S64" i="8"/>
  <c r="S63" i="8"/>
  <c r="S62" i="8"/>
  <c r="S61" i="8"/>
  <c r="S60" i="8"/>
  <c r="S59" i="8"/>
  <c r="S58" i="8"/>
  <c r="S57" i="8"/>
  <c r="S56" i="8"/>
  <c r="S55" i="8"/>
  <c r="S54" i="8"/>
  <c r="S53" i="8"/>
  <c r="S52" i="8"/>
  <c r="S51" i="8"/>
  <c r="S50" i="8"/>
  <c r="S49" i="8"/>
  <c r="S48" i="8"/>
  <c r="S47" i="8"/>
  <c r="S46" i="8"/>
  <c r="S45" i="8"/>
  <c r="S44" i="8"/>
  <c r="S43" i="8"/>
  <c r="S42" i="8"/>
  <c r="S41" i="8"/>
  <c r="S40" i="8"/>
  <c r="S39" i="8"/>
  <c r="S38" i="8"/>
  <c r="S37" i="8"/>
  <c r="S36" i="8"/>
  <c r="S35" i="8"/>
  <c r="S34" i="8"/>
  <c r="S33" i="8"/>
  <c r="S32" i="8"/>
  <c r="S31" i="8"/>
  <c r="S30" i="8"/>
  <c r="S29" i="8"/>
  <c r="S28" i="8"/>
  <c r="S27" i="8"/>
  <c r="S26" i="8"/>
  <c r="S25" i="8"/>
  <c r="S24" i="8"/>
  <c r="S23" i="8"/>
  <c r="S22" i="8"/>
  <c r="S21" i="8"/>
  <c r="S20" i="8"/>
  <c r="S19" i="8"/>
  <c r="S18" i="8"/>
  <c r="S17" i="8"/>
  <c r="S16" i="8"/>
  <c r="S15" i="8"/>
  <c r="S14" i="8"/>
  <c r="S13" i="8"/>
  <c r="S12" i="8"/>
  <c r="S11" i="8"/>
  <c r="S10" i="8"/>
  <c r="S9" i="8"/>
  <c r="S8" i="8"/>
  <c r="M332" i="8"/>
  <c r="M331" i="8"/>
  <c r="M330" i="8"/>
  <c r="M329" i="8"/>
  <c r="M328" i="8"/>
  <c r="M327" i="8"/>
  <c r="M326" i="8"/>
  <c r="M325" i="8"/>
  <c r="M324" i="8"/>
  <c r="M323" i="8"/>
  <c r="M322" i="8"/>
  <c r="M321" i="8"/>
  <c r="M320" i="8"/>
  <c r="M319" i="8"/>
  <c r="M318" i="8"/>
  <c r="M317" i="8"/>
  <c r="M316" i="8"/>
  <c r="M315" i="8"/>
  <c r="M314" i="8"/>
  <c r="M313" i="8"/>
  <c r="M312" i="8"/>
  <c r="M311" i="8"/>
  <c r="M310" i="8"/>
  <c r="M309" i="8"/>
  <c r="M308" i="8"/>
  <c r="M307" i="8"/>
  <c r="M306" i="8"/>
  <c r="M305" i="8"/>
  <c r="M304" i="8"/>
  <c r="M303" i="8"/>
  <c r="M302" i="8"/>
  <c r="M301" i="8"/>
  <c r="M300" i="8"/>
  <c r="M299" i="8"/>
  <c r="M298" i="8"/>
  <c r="M297" i="8"/>
  <c r="M296" i="8"/>
  <c r="M295" i="8"/>
  <c r="M294" i="8"/>
  <c r="M293" i="8"/>
  <c r="M292" i="8"/>
  <c r="M291" i="8"/>
  <c r="M290" i="8"/>
  <c r="M289" i="8"/>
  <c r="M288" i="8"/>
  <c r="M287" i="8"/>
  <c r="M286" i="8"/>
  <c r="M285" i="8"/>
  <c r="M284" i="8"/>
  <c r="M283" i="8"/>
  <c r="M282" i="8"/>
  <c r="M281" i="8"/>
  <c r="M280" i="8"/>
  <c r="M279" i="8"/>
  <c r="M278" i="8"/>
  <c r="M277" i="8"/>
  <c r="M276" i="8"/>
  <c r="M275" i="8"/>
  <c r="M274" i="8"/>
  <c r="M273" i="8"/>
  <c r="M272" i="8"/>
  <c r="M271" i="8"/>
  <c r="M270" i="8"/>
  <c r="M269" i="8"/>
  <c r="M268" i="8"/>
  <c r="M267" i="8"/>
  <c r="M266" i="8"/>
  <c r="M265" i="8"/>
  <c r="M264" i="8"/>
  <c r="M263" i="8"/>
  <c r="M262" i="8"/>
  <c r="M261" i="8"/>
  <c r="M260" i="8"/>
  <c r="M259" i="8"/>
  <c r="M258" i="8"/>
  <c r="M257" i="8"/>
  <c r="M256" i="8"/>
  <c r="M255" i="8"/>
  <c r="M254" i="8"/>
  <c r="M253" i="8"/>
  <c r="M252" i="8"/>
  <c r="M251" i="8"/>
  <c r="M250" i="8"/>
  <c r="M249" i="8"/>
  <c r="M248" i="8"/>
  <c r="M247" i="8"/>
  <c r="M246" i="8"/>
  <c r="M245" i="8"/>
  <c r="M244" i="8"/>
  <c r="M243" i="8"/>
  <c r="M242" i="8"/>
  <c r="M241" i="8"/>
  <c r="M240" i="8"/>
  <c r="M239" i="8"/>
  <c r="M238" i="8"/>
  <c r="M237" i="8"/>
  <c r="M236" i="8"/>
  <c r="M235" i="8"/>
  <c r="M234" i="8"/>
  <c r="M233" i="8"/>
  <c r="M232" i="8"/>
  <c r="M231" i="8"/>
  <c r="M230" i="8"/>
  <c r="M229" i="8"/>
  <c r="M228" i="8"/>
  <c r="M227" i="8"/>
  <c r="M226" i="8"/>
  <c r="M225" i="8"/>
  <c r="M224" i="8"/>
  <c r="M223" i="8"/>
  <c r="M222" i="8"/>
  <c r="M221" i="8"/>
  <c r="M220" i="8"/>
  <c r="M219" i="8"/>
  <c r="M218" i="8"/>
  <c r="M217" i="8"/>
  <c r="M216" i="8"/>
  <c r="M215" i="8"/>
  <c r="M214" i="8"/>
  <c r="M213" i="8"/>
  <c r="M212" i="8"/>
  <c r="M211" i="8"/>
  <c r="M210" i="8"/>
  <c r="M209" i="8"/>
  <c r="M208" i="8"/>
  <c r="M207" i="8"/>
  <c r="M206" i="8"/>
  <c r="M205" i="8"/>
  <c r="M204" i="8"/>
  <c r="M203" i="8"/>
  <c r="M202" i="8"/>
  <c r="M201" i="8"/>
  <c r="M200" i="8"/>
  <c r="M199" i="8"/>
  <c r="M198" i="8"/>
  <c r="M197" i="8"/>
  <c r="M196" i="8"/>
  <c r="M195" i="8"/>
  <c r="M194" i="8"/>
  <c r="M193" i="8"/>
  <c r="M192" i="8"/>
  <c r="M191" i="8"/>
  <c r="M190" i="8"/>
  <c r="M189" i="8"/>
  <c r="M188" i="8"/>
  <c r="M187" i="8"/>
  <c r="M186" i="8"/>
  <c r="M185" i="8"/>
  <c r="M184" i="8"/>
  <c r="M183" i="8"/>
  <c r="M182" i="8"/>
  <c r="M181" i="8"/>
  <c r="M180" i="8"/>
  <c r="M179" i="8"/>
  <c r="M178" i="8"/>
  <c r="M177" i="8"/>
  <c r="M176" i="8"/>
  <c r="M175" i="8"/>
  <c r="M174" i="8"/>
  <c r="M173" i="8"/>
  <c r="M172" i="8"/>
  <c r="M171" i="8"/>
  <c r="M170" i="8"/>
  <c r="M169" i="8"/>
  <c r="M168" i="8"/>
  <c r="M167" i="8"/>
  <c r="M166" i="8"/>
  <c r="M165" i="8"/>
  <c r="M164" i="8"/>
  <c r="M163" i="8"/>
  <c r="M162" i="8"/>
  <c r="M161" i="8"/>
  <c r="M160" i="8"/>
  <c r="M159" i="8"/>
  <c r="M158" i="8"/>
  <c r="M157" i="8"/>
  <c r="M156" i="8"/>
  <c r="M155" i="8"/>
  <c r="M154" i="8"/>
  <c r="M153" i="8"/>
  <c r="M152" i="8"/>
  <c r="M151" i="8"/>
  <c r="M150" i="8"/>
  <c r="M149" i="8"/>
  <c r="M148" i="8"/>
  <c r="M147" i="8"/>
  <c r="M146" i="8"/>
  <c r="M145" i="8"/>
  <c r="M144" i="8"/>
  <c r="M143" i="8"/>
  <c r="M142" i="8"/>
  <c r="M141" i="8"/>
  <c r="M140" i="8"/>
  <c r="M139" i="8"/>
  <c r="M138" i="8"/>
  <c r="M137" i="8"/>
  <c r="M136" i="8"/>
  <c r="M135" i="8"/>
  <c r="M134" i="8"/>
  <c r="M133" i="8"/>
  <c r="M132" i="8"/>
  <c r="M131" i="8"/>
  <c r="M130" i="8"/>
  <c r="M129" i="8"/>
  <c r="M128" i="8"/>
  <c r="M127" i="8"/>
  <c r="M126" i="8"/>
  <c r="M125" i="8"/>
  <c r="M124" i="8"/>
  <c r="M123" i="8"/>
  <c r="M122" i="8"/>
  <c r="M121" i="8"/>
  <c r="M120" i="8"/>
  <c r="M119" i="8"/>
  <c r="M118" i="8"/>
  <c r="M117" i="8"/>
  <c r="M116" i="8"/>
  <c r="M115" i="8"/>
  <c r="M114" i="8"/>
  <c r="M113" i="8"/>
  <c r="M112" i="8"/>
  <c r="M111" i="8"/>
  <c r="M110" i="8"/>
  <c r="M109" i="8"/>
  <c r="M108" i="8"/>
  <c r="M107" i="8"/>
  <c r="M106" i="8"/>
  <c r="M105" i="8"/>
  <c r="M104" i="8"/>
  <c r="M103" i="8"/>
  <c r="M102" i="8"/>
  <c r="M101" i="8"/>
  <c r="M100" i="8"/>
  <c r="M99" i="8"/>
  <c r="M98" i="8"/>
  <c r="M97" i="8"/>
  <c r="M96" i="8"/>
  <c r="M95" i="8"/>
  <c r="M94" i="8"/>
  <c r="M93" i="8"/>
  <c r="M92" i="8"/>
  <c r="M91" i="8"/>
  <c r="M90" i="8"/>
  <c r="M89" i="8"/>
  <c r="M88" i="8"/>
  <c r="M87" i="8"/>
  <c r="M86" i="8"/>
  <c r="M85" i="8"/>
  <c r="M84" i="8"/>
  <c r="M83" i="8"/>
  <c r="M82" i="8"/>
  <c r="M81" i="8"/>
  <c r="M80" i="8"/>
  <c r="M79" i="8"/>
  <c r="M78" i="8"/>
  <c r="M77" i="8"/>
  <c r="M76" i="8"/>
  <c r="M75" i="8"/>
  <c r="M74" i="8"/>
  <c r="M73" i="8"/>
  <c r="M72" i="8"/>
  <c r="M71" i="8"/>
  <c r="M70" i="8"/>
  <c r="M69" i="8"/>
  <c r="M68" i="8"/>
  <c r="M67" i="8"/>
  <c r="M66" i="8"/>
  <c r="M65" i="8"/>
  <c r="M64" i="8"/>
  <c r="M63" i="8"/>
  <c r="M62" i="8"/>
  <c r="M61" i="8"/>
  <c r="M60" i="8"/>
  <c r="M59" i="8"/>
  <c r="M58" i="8"/>
  <c r="M57" i="8"/>
  <c r="M56" i="8"/>
  <c r="M55" i="8"/>
  <c r="M54" i="8"/>
  <c r="M53" i="8"/>
  <c r="M52" i="8"/>
  <c r="M51" i="8"/>
  <c r="M50" i="8"/>
  <c r="M49"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72" i="8"/>
  <c r="G73" i="8"/>
  <c r="G74" i="8"/>
  <c r="G75" i="8"/>
  <c r="G76" i="8"/>
  <c r="G77" i="8"/>
  <c r="G78" i="8"/>
  <c r="G79" i="8"/>
  <c r="G80" i="8"/>
  <c r="G81" i="8"/>
  <c r="G82" i="8"/>
  <c r="G83" i="8"/>
  <c r="G84" i="8"/>
  <c r="G85" i="8"/>
  <c r="G86" i="8"/>
  <c r="G87" i="8"/>
  <c r="G88" i="8"/>
  <c r="G89" i="8"/>
  <c r="G90" i="8"/>
  <c r="G91" i="8"/>
  <c r="G92" i="8"/>
  <c r="G93" i="8"/>
  <c r="G94" i="8"/>
  <c r="G95" i="8"/>
  <c r="G96" i="8"/>
  <c r="G97" i="8"/>
  <c r="G98" i="8"/>
  <c r="G99" i="8"/>
  <c r="G100" i="8"/>
  <c r="G101" i="8"/>
  <c r="G102" i="8"/>
  <c r="G103" i="8"/>
  <c r="G104" i="8"/>
  <c r="G105" i="8"/>
  <c r="G106" i="8"/>
  <c r="G107" i="8"/>
  <c r="G108" i="8"/>
  <c r="G109" i="8"/>
  <c r="G110" i="8"/>
  <c r="G111" i="8"/>
  <c r="G112" i="8"/>
  <c r="G113" i="8"/>
  <c r="G114" i="8"/>
  <c r="G115" i="8"/>
  <c r="G116" i="8"/>
  <c r="G117" i="8"/>
  <c r="G118" i="8"/>
  <c r="G119" i="8"/>
  <c r="G120" i="8"/>
  <c r="G121" i="8"/>
  <c r="G122" i="8"/>
  <c r="G123" i="8"/>
  <c r="G124" i="8"/>
  <c r="G125" i="8"/>
  <c r="G126" i="8"/>
  <c r="G127" i="8"/>
  <c r="G128" i="8"/>
  <c r="G129" i="8"/>
  <c r="G130" i="8"/>
  <c r="G131" i="8"/>
  <c r="G132" i="8"/>
  <c r="G133" i="8"/>
  <c r="G134" i="8"/>
  <c r="G135" i="8"/>
  <c r="G136" i="8"/>
  <c r="G137" i="8"/>
  <c r="G138" i="8"/>
  <c r="G139" i="8"/>
  <c r="G140" i="8"/>
  <c r="G141" i="8"/>
  <c r="G142" i="8"/>
  <c r="G143" i="8"/>
  <c r="G144" i="8"/>
  <c r="G145" i="8"/>
  <c r="G146" i="8"/>
  <c r="G147" i="8"/>
  <c r="G148" i="8"/>
  <c r="G149" i="8"/>
  <c r="G150" i="8"/>
  <c r="G151" i="8"/>
  <c r="G152" i="8"/>
  <c r="G153" i="8"/>
  <c r="G154" i="8"/>
  <c r="G155" i="8"/>
  <c r="G156" i="8"/>
  <c r="G157" i="8"/>
  <c r="G158" i="8"/>
  <c r="G159" i="8"/>
  <c r="G160" i="8"/>
  <c r="G161" i="8"/>
  <c r="G162" i="8"/>
  <c r="G163" i="8"/>
  <c r="G164" i="8"/>
  <c r="G165" i="8"/>
  <c r="G166" i="8"/>
  <c r="G167" i="8"/>
  <c r="G168" i="8"/>
  <c r="G169" i="8"/>
  <c r="G170" i="8"/>
  <c r="G171" i="8"/>
  <c r="G172" i="8"/>
  <c r="G173" i="8"/>
  <c r="G174" i="8"/>
  <c r="G175" i="8"/>
  <c r="G176" i="8"/>
  <c r="G177" i="8"/>
  <c r="G178" i="8"/>
  <c r="G179" i="8"/>
  <c r="G180" i="8"/>
  <c r="G181" i="8"/>
  <c r="G182" i="8"/>
  <c r="G183" i="8"/>
  <c r="G184" i="8"/>
  <c r="G185" i="8"/>
  <c r="G186" i="8"/>
  <c r="G187" i="8"/>
  <c r="G188" i="8"/>
  <c r="G189" i="8"/>
  <c r="G190" i="8"/>
  <c r="G191" i="8"/>
  <c r="G192" i="8"/>
  <c r="G193" i="8"/>
  <c r="G194" i="8"/>
  <c r="G195" i="8"/>
  <c r="G196" i="8"/>
  <c r="G197" i="8"/>
  <c r="G198" i="8"/>
  <c r="G199" i="8"/>
  <c r="G200" i="8"/>
  <c r="G201" i="8"/>
  <c r="G202" i="8"/>
  <c r="G203" i="8"/>
  <c r="G204" i="8"/>
  <c r="G205" i="8"/>
  <c r="G206" i="8"/>
  <c r="G207" i="8"/>
  <c r="G208" i="8"/>
  <c r="G209" i="8"/>
  <c r="G210" i="8"/>
  <c r="G211" i="8"/>
  <c r="G212" i="8"/>
  <c r="G213" i="8"/>
  <c r="G214" i="8"/>
  <c r="G215" i="8"/>
  <c r="G216" i="8"/>
  <c r="G217" i="8"/>
  <c r="G218" i="8"/>
  <c r="G219" i="8"/>
  <c r="G220" i="8"/>
  <c r="G221" i="8"/>
  <c r="G222" i="8"/>
  <c r="G223" i="8"/>
  <c r="G224" i="8"/>
  <c r="G225" i="8"/>
  <c r="G226" i="8"/>
  <c r="G227" i="8"/>
  <c r="G228" i="8"/>
  <c r="G229" i="8"/>
  <c r="G230" i="8"/>
  <c r="G231" i="8"/>
  <c r="G232" i="8"/>
  <c r="G233" i="8"/>
  <c r="G234" i="8"/>
  <c r="G235" i="8"/>
  <c r="G236" i="8"/>
  <c r="G237" i="8"/>
  <c r="G238" i="8"/>
  <c r="G239" i="8"/>
  <c r="G240" i="8"/>
  <c r="G241" i="8"/>
  <c r="G242" i="8"/>
  <c r="G243" i="8"/>
  <c r="G244" i="8"/>
  <c r="G245" i="8"/>
  <c r="G246" i="8"/>
  <c r="G247" i="8"/>
  <c r="G248" i="8"/>
  <c r="G249" i="8"/>
  <c r="G250" i="8"/>
  <c r="G251" i="8"/>
  <c r="G252" i="8"/>
  <c r="G253" i="8"/>
  <c r="G254" i="8"/>
  <c r="G255" i="8"/>
  <c r="G256" i="8"/>
  <c r="G257" i="8"/>
  <c r="G258" i="8"/>
  <c r="G259" i="8"/>
  <c r="G260" i="8"/>
  <c r="G261" i="8"/>
  <c r="G262" i="8"/>
  <c r="G263" i="8"/>
  <c r="G264" i="8"/>
  <c r="G265" i="8"/>
  <c r="G266" i="8"/>
  <c r="G267" i="8"/>
  <c r="G268" i="8"/>
  <c r="G269" i="8"/>
  <c r="G270" i="8"/>
  <c r="G271" i="8"/>
  <c r="G272" i="8"/>
  <c r="G273" i="8"/>
  <c r="G274" i="8"/>
  <c r="G275" i="8"/>
  <c r="G276" i="8"/>
  <c r="G277" i="8"/>
  <c r="G278" i="8"/>
  <c r="G279" i="8"/>
  <c r="G280" i="8"/>
  <c r="G281" i="8"/>
  <c r="G282" i="8"/>
  <c r="G283" i="8"/>
  <c r="G284" i="8"/>
  <c r="G285" i="8"/>
  <c r="G286" i="8"/>
  <c r="G287" i="8"/>
  <c r="G288" i="8"/>
  <c r="G289" i="8"/>
  <c r="G290" i="8"/>
  <c r="G291" i="8"/>
  <c r="G292" i="8"/>
  <c r="G293" i="8"/>
  <c r="G294" i="8"/>
  <c r="G295" i="8"/>
  <c r="G296" i="8"/>
  <c r="G297" i="8"/>
  <c r="G298" i="8"/>
  <c r="G299" i="8"/>
  <c r="G300" i="8"/>
  <c r="G301" i="8"/>
  <c r="G302" i="8"/>
  <c r="G303" i="8"/>
  <c r="G304" i="8"/>
  <c r="G305" i="8"/>
  <c r="G306" i="8"/>
  <c r="G307" i="8"/>
  <c r="G308" i="8"/>
  <c r="G309" i="8"/>
  <c r="G310" i="8"/>
  <c r="G311" i="8"/>
  <c r="G312" i="8"/>
  <c r="G313" i="8"/>
  <c r="G314" i="8"/>
  <c r="G315" i="8"/>
  <c r="G316" i="8"/>
  <c r="G317" i="8"/>
  <c r="G318" i="8"/>
  <c r="G319" i="8"/>
  <c r="G320" i="8"/>
  <c r="G321" i="8"/>
  <c r="G322" i="8"/>
  <c r="G323" i="8"/>
  <c r="G324" i="8"/>
  <c r="G325" i="8"/>
  <c r="G326" i="8"/>
  <c r="G327" i="8"/>
  <c r="G328" i="8"/>
  <c r="G329" i="8"/>
  <c r="G330" i="8"/>
  <c r="G331" i="8"/>
  <c r="G332" i="8"/>
  <c r="G8" i="8"/>
  <c r="X332" i="8"/>
  <c r="X331" i="8"/>
  <c r="X330" i="8"/>
  <c r="X329" i="8"/>
  <c r="X328" i="8"/>
  <c r="X327" i="8"/>
  <c r="X326" i="8"/>
  <c r="X325" i="8"/>
  <c r="X324" i="8"/>
  <c r="X323" i="8"/>
  <c r="X322" i="8"/>
  <c r="X321" i="8"/>
  <c r="X320" i="8"/>
  <c r="X319" i="8"/>
  <c r="X318" i="8"/>
  <c r="X317" i="8"/>
  <c r="X316" i="8"/>
  <c r="X315" i="8"/>
  <c r="X314" i="8"/>
  <c r="X313" i="8"/>
  <c r="X312" i="8"/>
  <c r="X311" i="8"/>
  <c r="X310" i="8"/>
  <c r="X309" i="8"/>
  <c r="X308" i="8"/>
  <c r="X307" i="8"/>
  <c r="X306" i="8"/>
  <c r="X305" i="8"/>
  <c r="X304" i="8"/>
  <c r="X303" i="8"/>
  <c r="X302" i="8"/>
  <c r="X301" i="8"/>
  <c r="X300" i="8"/>
  <c r="X299" i="8"/>
  <c r="X298" i="8"/>
  <c r="X297" i="8"/>
  <c r="X296" i="8"/>
  <c r="X295" i="8"/>
  <c r="X294" i="8"/>
  <c r="X293" i="8"/>
  <c r="X292" i="8"/>
  <c r="X291" i="8"/>
  <c r="X290" i="8"/>
  <c r="X289" i="8"/>
  <c r="X288" i="8"/>
  <c r="X287" i="8"/>
  <c r="X286" i="8"/>
  <c r="X285" i="8"/>
  <c r="X284" i="8"/>
  <c r="X283" i="8"/>
  <c r="X282" i="8"/>
  <c r="X281" i="8"/>
  <c r="X280" i="8"/>
  <c r="X279" i="8"/>
  <c r="X278" i="8"/>
  <c r="X277" i="8"/>
  <c r="X276" i="8"/>
  <c r="X275" i="8"/>
  <c r="X274" i="8"/>
  <c r="X273" i="8"/>
  <c r="X272" i="8"/>
  <c r="X271" i="8"/>
  <c r="X270" i="8"/>
  <c r="X269" i="8"/>
  <c r="X268" i="8"/>
  <c r="X267" i="8"/>
  <c r="X266" i="8"/>
  <c r="X265" i="8"/>
  <c r="X264" i="8"/>
  <c r="X263" i="8"/>
  <c r="X262" i="8"/>
  <c r="X261" i="8"/>
  <c r="X260" i="8"/>
  <c r="X259" i="8"/>
  <c r="X258" i="8"/>
  <c r="X257" i="8"/>
  <c r="X256" i="8"/>
  <c r="X255" i="8"/>
  <c r="X254" i="8"/>
  <c r="X253" i="8"/>
  <c r="X252" i="8"/>
  <c r="X251" i="8"/>
  <c r="X250" i="8"/>
  <c r="X249" i="8"/>
  <c r="X248" i="8"/>
  <c r="X247" i="8"/>
  <c r="X246" i="8"/>
  <c r="X245" i="8"/>
  <c r="X244" i="8"/>
  <c r="X243" i="8"/>
  <c r="X242" i="8"/>
  <c r="X241" i="8"/>
  <c r="X240" i="8"/>
  <c r="X239" i="8"/>
  <c r="X238" i="8"/>
  <c r="X237" i="8"/>
  <c r="X236" i="8"/>
  <c r="X235" i="8"/>
  <c r="X234" i="8"/>
  <c r="X233" i="8"/>
  <c r="X232" i="8"/>
  <c r="X231" i="8"/>
  <c r="X230" i="8"/>
  <c r="X229" i="8"/>
  <c r="X228" i="8"/>
  <c r="X227" i="8"/>
  <c r="X226" i="8"/>
  <c r="X225" i="8"/>
  <c r="X224" i="8"/>
  <c r="X223" i="8"/>
  <c r="X222" i="8"/>
  <c r="X221" i="8"/>
  <c r="X220" i="8"/>
  <c r="X219" i="8"/>
  <c r="X218" i="8"/>
  <c r="X217" i="8"/>
  <c r="X216" i="8"/>
  <c r="X215" i="8"/>
  <c r="X214" i="8"/>
  <c r="X213" i="8"/>
  <c r="X212" i="8"/>
  <c r="X211" i="8"/>
  <c r="X210" i="8"/>
  <c r="X209" i="8"/>
  <c r="X208" i="8"/>
  <c r="X207" i="8"/>
  <c r="X206" i="8"/>
  <c r="X205" i="8"/>
  <c r="X204" i="8"/>
  <c r="X203" i="8"/>
  <c r="X202" i="8"/>
  <c r="X201" i="8"/>
  <c r="X200" i="8"/>
  <c r="X199" i="8"/>
  <c r="X198" i="8"/>
  <c r="X197" i="8"/>
  <c r="X196" i="8"/>
  <c r="X195" i="8"/>
  <c r="X194" i="8"/>
  <c r="X193" i="8"/>
  <c r="X192" i="8"/>
  <c r="X191" i="8"/>
  <c r="X190" i="8"/>
  <c r="X189" i="8"/>
  <c r="X188" i="8"/>
  <c r="X187" i="8"/>
  <c r="X186" i="8"/>
  <c r="X185" i="8"/>
  <c r="X184" i="8"/>
  <c r="X183" i="8"/>
  <c r="X182" i="8"/>
  <c r="X181" i="8"/>
  <c r="X180" i="8"/>
  <c r="X179" i="8"/>
  <c r="X178" i="8"/>
  <c r="X177" i="8"/>
  <c r="X176" i="8"/>
  <c r="X175" i="8"/>
  <c r="X174" i="8"/>
  <c r="X173" i="8"/>
  <c r="X172" i="8"/>
  <c r="X171" i="8"/>
  <c r="X170" i="8"/>
  <c r="X169" i="8"/>
  <c r="X168" i="8"/>
  <c r="X167" i="8"/>
  <c r="X166" i="8"/>
  <c r="X165" i="8"/>
  <c r="X164" i="8"/>
  <c r="X163" i="8"/>
  <c r="X162" i="8"/>
  <c r="X161" i="8"/>
  <c r="X160" i="8"/>
  <c r="X159" i="8"/>
  <c r="X158" i="8"/>
  <c r="X157" i="8"/>
  <c r="X156" i="8"/>
  <c r="X155" i="8"/>
  <c r="X154" i="8"/>
  <c r="X153" i="8"/>
  <c r="X152" i="8"/>
  <c r="X151" i="8"/>
  <c r="X150" i="8"/>
  <c r="X149" i="8"/>
  <c r="X148" i="8"/>
  <c r="X147" i="8"/>
  <c r="X146" i="8"/>
  <c r="X145" i="8"/>
  <c r="X144" i="8"/>
  <c r="X143" i="8"/>
  <c r="X142" i="8"/>
  <c r="X141" i="8"/>
  <c r="X140" i="8"/>
  <c r="X139" i="8"/>
  <c r="X138" i="8"/>
  <c r="X137" i="8"/>
  <c r="X136" i="8"/>
  <c r="X135" i="8"/>
  <c r="X134" i="8"/>
  <c r="X133" i="8"/>
  <c r="X132" i="8"/>
  <c r="X131" i="8"/>
  <c r="X130" i="8"/>
  <c r="X129" i="8"/>
  <c r="X128" i="8"/>
  <c r="X127" i="8"/>
  <c r="X126" i="8"/>
  <c r="X125" i="8"/>
  <c r="X124" i="8"/>
  <c r="X123" i="8"/>
  <c r="X122" i="8"/>
  <c r="X121" i="8"/>
  <c r="X120" i="8"/>
  <c r="X119" i="8"/>
  <c r="X118" i="8"/>
  <c r="X117" i="8"/>
  <c r="X116" i="8"/>
  <c r="X115" i="8"/>
  <c r="X114" i="8"/>
  <c r="X113" i="8"/>
  <c r="X112" i="8"/>
  <c r="X111" i="8"/>
  <c r="X110" i="8"/>
  <c r="X109" i="8"/>
  <c r="X108" i="8"/>
  <c r="X107" i="8"/>
  <c r="X106" i="8"/>
  <c r="X105" i="8"/>
  <c r="X104" i="8"/>
  <c r="X103" i="8"/>
  <c r="X102" i="8"/>
  <c r="X101" i="8"/>
  <c r="X100" i="8"/>
  <c r="X99" i="8"/>
  <c r="X98" i="8"/>
  <c r="X97" i="8"/>
  <c r="X96" i="8"/>
  <c r="X95" i="8"/>
  <c r="X94" i="8"/>
  <c r="X93" i="8"/>
  <c r="X92" i="8"/>
  <c r="X91" i="8"/>
  <c r="X90" i="8"/>
  <c r="X89" i="8"/>
  <c r="X88" i="8"/>
  <c r="X87" i="8"/>
  <c r="X86" i="8"/>
  <c r="X85" i="8"/>
  <c r="X84" i="8"/>
  <c r="X83" i="8"/>
  <c r="X82" i="8"/>
  <c r="X81" i="8"/>
  <c r="X80" i="8"/>
  <c r="X79" i="8"/>
  <c r="X78" i="8"/>
  <c r="X77" i="8"/>
  <c r="X76" i="8"/>
  <c r="X75" i="8"/>
  <c r="X74" i="8"/>
  <c r="X73" i="8"/>
  <c r="X72" i="8"/>
  <c r="X71" i="8"/>
  <c r="X70" i="8"/>
  <c r="X69" i="8"/>
  <c r="X68" i="8"/>
  <c r="X67" i="8"/>
  <c r="X66" i="8"/>
  <c r="X65" i="8"/>
  <c r="X64" i="8"/>
  <c r="X63" i="8"/>
  <c r="X62" i="8"/>
  <c r="X61" i="8"/>
  <c r="X60" i="8"/>
  <c r="X59" i="8"/>
  <c r="X58" i="8"/>
  <c r="X57" i="8"/>
  <c r="X56" i="8"/>
  <c r="X55" i="8"/>
  <c r="X54" i="8"/>
  <c r="X53" i="8"/>
  <c r="X52" i="8"/>
  <c r="X51" i="8"/>
  <c r="X50" i="8"/>
  <c r="X49" i="8"/>
  <c r="X48" i="8"/>
  <c r="X47" i="8"/>
  <c r="X46" i="8"/>
  <c r="X45" i="8"/>
  <c r="X44" i="8"/>
  <c r="X43" i="8"/>
  <c r="X42" i="8"/>
  <c r="X41" i="8"/>
  <c r="X40" i="8"/>
  <c r="X39" i="8"/>
  <c r="X38" i="8"/>
  <c r="X37" i="8"/>
  <c r="X36" i="8"/>
  <c r="X35" i="8"/>
  <c r="X34" i="8"/>
  <c r="X33" i="8"/>
  <c r="X32" i="8"/>
  <c r="X31" i="8"/>
  <c r="X30" i="8"/>
  <c r="X29" i="8"/>
  <c r="X28" i="8"/>
  <c r="X27" i="8"/>
  <c r="X26" i="8"/>
  <c r="X25" i="8"/>
  <c r="X24" i="8"/>
  <c r="X23" i="8"/>
  <c r="X22" i="8"/>
  <c r="X21" i="8"/>
  <c r="X20" i="8"/>
  <c r="X19" i="8"/>
  <c r="X18" i="8"/>
  <c r="X17" i="8"/>
  <c r="X16" i="8"/>
  <c r="X15" i="8"/>
  <c r="X14" i="8"/>
  <c r="X13" i="8"/>
  <c r="X12" i="8"/>
  <c r="X11" i="8"/>
  <c r="X10" i="8"/>
  <c r="X9" i="8"/>
  <c r="X8" i="8"/>
  <c r="R332" i="8"/>
  <c r="R331" i="8"/>
  <c r="R330" i="8"/>
  <c r="R329" i="8"/>
  <c r="R328" i="8"/>
  <c r="R327" i="8"/>
  <c r="R326" i="8"/>
  <c r="R325" i="8"/>
  <c r="R324" i="8"/>
  <c r="R323" i="8"/>
  <c r="R322" i="8"/>
  <c r="R321" i="8"/>
  <c r="R320" i="8"/>
  <c r="R319" i="8"/>
  <c r="R318" i="8"/>
  <c r="R317" i="8"/>
  <c r="R316" i="8"/>
  <c r="R315" i="8"/>
  <c r="R314" i="8"/>
  <c r="R313" i="8"/>
  <c r="R312" i="8"/>
  <c r="R311" i="8"/>
  <c r="R310" i="8"/>
  <c r="R309" i="8"/>
  <c r="R308" i="8"/>
  <c r="R307" i="8"/>
  <c r="R306" i="8"/>
  <c r="R305" i="8"/>
  <c r="R304" i="8"/>
  <c r="R303" i="8"/>
  <c r="R302" i="8"/>
  <c r="R301" i="8"/>
  <c r="R300" i="8"/>
  <c r="R299" i="8"/>
  <c r="R298" i="8"/>
  <c r="R297" i="8"/>
  <c r="R296" i="8"/>
  <c r="R295" i="8"/>
  <c r="R294" i="8"/>
  <c r="R293" i="8"/>
  <c r="R292" i="8"/>
  <c r="R291" i="8"/>
  <c r="R290" i="8"/>
  <c r="R289" i="8"/>
  <c r="R288" i="8"/>
  <c r="R287" i="8"/>
  <c r="R286" i="8"/>
  <c r="R285" i="8"/>
  <c r="R284" i="8"/>
  <c r="R283" i="8"/>
  <c r="R282" i="8"/>
  <c r="R281" i="8"/>
  <c r="R280" i="8"/>
  <c r="R279" i="8"/>
  <c r="R278" i="8"/>
  <c r="R277" i="8"/>
  <c r="R276" i="8"/>
  <c r="R275" i="8"/>
  <c r="R274" i="8"/>
  <c r="R273" i="8"/>
  <c r="R272" i="8"/>
  <c r="R271" i="8"/>
  <c r="R270" i="8"/>
  <c r="R269" i="8"/>
  <c r="R268" i="8"/>
  <c r="R267" i="8"/>
  <c r="R266" i="8"/>
  <c r="R265" i="8"/>
  <c r="R264" i="8"/>
  <c r="R263" i="8"/>
  <c r="R262" i="8"/>
  <c r="R261" i="8"/>
  <c r="R260" i="8"/>
  <c r="R259" i="8"/>
  <c r="R258" i="8"/>
  <c r="R257" i="8"/>
  <c r="R256" i="8"/>
  <c r="R255" i="8"/>
  <c r="R254" i="8"/>
  <c r="R253" i="8"/>
  <c r="R252" i="8"/>
  <c r="R251" i="8"/>
  <c r="R250" i="8"/>
  <c r="R249" i="8"/>
  <c r="R248" i="8"/>
  <c r="R247" i="8"/>
  <c r="R246" i="8"/>
  <c r="R245" i="8"/>
  <c r="R244" i="8"/>
  <c r="R243" i="8"/>
  <c r="R242" i="8"/>
  <c r="R241" i="8"/>
  <c r="R240" i="8"/>
  <c r="R239" i="8"/>
  <c r="R238" i="8"/>
  <c r="R237" i="8"/>
  <c r="R236" i="8"/>
  <c r="R235" i="8"/>
  <c r="R234" i="8"/>
  <c r="R233" i="8"/>
  <c r="R232" i="8"/>
  <c r="R231" i="8"/>
  <c r="R230" i="8"/>
  <c r="R229" i="8"/>
  <c r="R228" i="8"/>
  <c r="R227" i="8"/>
  <c r="R226" i="8"/>
  <c r="R225" i="8"/>
  <c r="R224" i="8"/>
  <c r="R223" i="8"/>
  <c r="R222" i="8"/>
  <c r="R221" i="8"/>
  <c r="R220" i="8"/>
  <c r="R219" i="8"/>
  <c r="R218" i="8"/>
  <c r="R217" i="8"/>
  <c r="R216" i="8"/>
  <c r="R215" i="8"/>
  <c r="R214" i="8"/>
  <c r="R213" i="8"/>
  <c r="R212" i="8"/>
  <c r="R211" i="8"/>
  <c r="R210" i="8"/>
  <c r="R209" i="8"/>
  <c r="R208" i="8"/>
  <c r="R207" i="8"/>
  <c r="R206" i="8"/>
  <c r="R205" i="8"/>
  <c r="R204" i="8"/>
  <c r="R203" i="8"/>
  <c r="R202" i="8"/>
  <c r="R201" i="8"/>
  <c r="R200" i="8"/>
  <c r="R199" i="8"/>
  <c r="R198" i="8"/>
  <c r="R197" i="8"/>
  <c r="R196" i="8"/>
  <c r="R195" i="8"/>
  <c r="R194" i="8"/>
  <c r="R193" i="8"/>
  <c r="R192" i="8"/>
  <c r="R191" i="8"/>
  <c r="R190" i="8"/>
  <c r="R189" i="8"/>
  <c r="R188" i="8"/>
  <c r="R187" i="8"/>
  <c r="R186" i="8"/>
  <c r="R185" i="8"/>
  <c r="R184" i="8"/>
  <c r="R183" i="8"/>
  <c r="R182" i="8"/>
  <c r="R181" i="8"/>
  <c r="R180" i="8"/>
  <c r="R179" i="8"/>
  <c r="R178" i="8"/>
  <c r="R177" i="8"/>
  <c r="R176" i="8"/>
  <c r="R175" i="8"/>
  <c r="R174" i="8"/>
  <c r="R173" i="8"/>
  <c r="R172" i="8"/>
  <c r="R171" i="8"/>
  <c r="R170" i="8"/>
  <c r="R169" i="8"/>
  <c r="R168" i="8"/>
  <c r="R167" i="8"/>
  <c r="R166" i="8"/>
  <c r="R165" i="8"/>
  <c r="R164" i="8"/>
  <c r="R163" i="8"/>
  <c r="R162" i="8"/>
  <c r="R161" i="8"/>
  <c r="R160" i="8"/>
  <c r="R159" i="8"/>
  <c r="R158" i="8"/>
  <c r="R157" i="8"/>
  <c r="R156" i="8"/>
  <c r="R155" i="8"/>
  <c r="R154" i="8"/>
  <c r="R153" i="8"/>
  <c r="R152" i="8"/>
  <c r="R151" i="8"/>
  <c r="R150" i="8"/>
  <c r="R149" i="8"/>
  <c r="R148" i="8"/>
  <c r="R147" i="8"/>
  <c r="R146" i="8"/>
  <c r="R145" i="8"/>
  <c r="R144" i="8"/>
  <c r="R143" i="8"/>
  <c r="R142" i="8"/>
  <c r="R141" i="8"/>
  <c r="R140" i="8"/>
  <c r="R139" i="8"/>
  <c r="R138" i="8"/>
  <c r="R137" i="8"/>
  <c r="R136" i="8"/>
  <c r="R135" i="8"/>
  <c r="R134" i="8"/>
  <c r="R133" i="8"/>
  <c r="R132" i="8"/>
  <c r="R131" i="8"/>
  <c r="R130" i="8"/>
  <c r="R129" i="8"/>
  <c r="R128" i="8"/>
  <c r="R127" i="8"/>
  <c r="R126" i="8"/>
  <c r="R125" i="8"/>
  <c r="R124" i="8"/>
  <c r="R123" i="8"/>
  <c r="R122" i="8"/>
  <c r="R121" i="8"/>
  <c r="R120" i="8"/>
  <c r="R119" i="8"/>
  <c r="R118" i="8"/>
  <c r="R117" i="8"/>
  <c r="R116" i="8"/>
  <c r="R115" i="8"/>
  <c r="R114" i="8"/>
  <c r="R113" i="8"/>
  <c r="R112" i="8"/>
  <c r="R111" i="8"/>
  <c r="R110" i="8"/>
  <c r="R109" i="8"/>
  <c r="R108" i="8"/>
  <c r="R107" i="8"/>
  <c r="R106" i="8"/>
  <c r="R105" i="8"/>
  <c r="R104" i="8"/>
  <c r="R103" i="8"/>
  <c r="R102" i="8"/>
  <c r="R101" i="8"/>
  <c r="R100" i="8"/>
  <c r="R99" i="8"/>
  <c r="R98" i="8"/>
  <c r="R97" i="8"/>
  <c r="R96" i="8"/>
  <c r="R95" i="8"/>
  <c r="R94" i="8"/>
  <c r="R93" i="8"/>
  <c r="R92" i="8"/>
  <c r="R91" i="8"/>
  <c r="R90" i="8"/>
  <c r="R89" i="8"/>
  <c r="R88" i="8"/>
  <c r="R87" i="8"/>
  <c r="R86" i="8"/>
  <c r="R85" i="8"/>
  <c r="R84" i="8"/>
  <c r="R83" i="8"/>
  <c r="R82" i="8"/>
  <c r="R81" i="8"/>
  <c r="R80" i="8"/>
  <c r="R79" i="8"/>
  <c r="R78" i="8"/>
  <c r="R77" i="8"/>
  <c r="R76" i="8"/>
  <c r="R75" i="8"/>
  <c r="R74" i="8"/>
  <c r="R73" i="8"/>
  <c r="R72" i="8"/>
  <c r="R71" i="8"/>
  <c r="R70" i="8"/>
  <c r="R69" i="8"/>
  <c r="R68" i="8"/>
  <c r="R67" i="8"/>
  <c r="R66" i="8"/>
  <c r="R65" i="8"/>
  <c r="R64" i="8"/>
  <c r="R63" i="8"/>
  <c r="R62" i="8"/>
  <c r="R61" i="8"/>
  <c r="R60" i="8"/>
  <c r="R59" i="8"/>
  <c r="R58" i="8"/>
  <c r="R57" i="8"/>
  <c r="R56" i="8"/>
  <c r="R55" i="8"/>
  <c r="R54" i="8"/>
  <c r="R53" i="8"/>
  <c r="R52" i="8"/>
  <c r="R51" i="8"/>
  <c r="R50" i="8"/>
  <c r="R49" i="8"/>
  <c r="R48" i="8"/>
  <c r="R47" i="8"/>
  <c r="R46" i="8"/>
  <c r="R45" i="8"/>
  <c r="R44" i="8"/>
  <c r="R43" i="8"/>
  <c r="R42" i="8"/>
  <c r="R41" i="8"/>
  <c r="R40" i="8"/>
  <c r="R39" i="8"/>
  <c r="R38" i="8"/>
  <c r="R37" i="8"/>
  <c r="R36" i="8"/>
  <c r="R35" i="8"/>
  <c r="R34" i="8"/>
  <c r="R33" i="8"/>
  <c r="R32" i="8"/>
  <c r="R31" i="8"/>
  <c r="R30" i="8"/>
  <c r="R29" i="8"/>
  <c r="R28" i="8"/>
  <c r="R27" i="8"/>
  <c r="R26" i="8"/>
  <c r="R25" i="8"/>
  <c r="R24" i="8"/>
  <c r="R23" i="8"/>
  <c r="R22" i="8"/>
  <c r="R21" i="8"/>
  <c r="R20" i="8"/>
  <c r="R19" i="8"/>
  <c r="R18" i="8"/>
  <c r="R17" i="8"/>
  <c r="R16" i="8"/>
  <c r="R15" i="8"/>
  <c r="R14" i="8"/>
  <c r="R13" i="8"/>
  <c r="R12" i="8"/>
  <c r="R11" i="8"/>
  <c r="R10" i="8"/>
  <c r="R9" i="8"/>
  <c r="R8" i="8"/>
  <c r="L332" i="8"/>
  <c r="L331" i="8"/>
  <c r="L330" i="8"/>
  <c r="L329" i="8"/>
  <c r="L328" i="8"/>
  <c r="L327" i="8"/>
  <c r="L326" i="8"/>
  <c r="L325" i="8"/>
  <c r="L324" i="8"/>
  <c r="L323" i="8"/>
  <c r="L322" i="8"/>
  <c r="L321" i="8"/>
  <c r="L320" i="8"/>
  <c r="L319" i="8"/>
  <c r="L318" i="8"/>
  <c r="L317" i="8"/>
  <c r="L316" i="8"/>
  <c r="L315" i="8"/>
  <c r="L314" i="8"/>
  <c r="L313" i="8"/>
  <c r="L312" i="8"/>
  <c r="L311" i="8"/>
  <c r="L310" i="8"/>
  <c r="L309" i="8"/>
  <c r="L308" i="8"/>
  <c r="L307" i="8"/>
  <c r="L306" i="8"/>
  <c r="L305" i="8"/>
  <c r="L304" i="8"/>
  <c r="L303" i="8"/>
  <c r="L302" i="8"/>
  <c r="L301" i="8"/>
  <c r="L300" i="8"/>
  <c r="L299" i="8"/>
  <c r="L298" i="8"/>
  <c r="L297" i="8"/>
  <c r="L296" i="8"/>
  <c r="L295" i="8"/>
  <c r="L294" i="8"/>
  <c r="L293" i="8"/>
  <c r="L292" i="8"/>
  <c r="L291" i="8"/>
  <c r="L290" i="8"/>
  <c r="L289" i="8"/>
  <c r="L288" i="8"/>
  <c r="L287" i="8"/>
  <c r="L286" i="8"/>
  <c r="L285" i="8"/>
  <c r="L284" i="8"/>
  <c r="L283" i="8"/>
  <c r="L282" i="8"/>
  <c r="L281" i="8"/>
  <c r="L280" i="8"/>
  <c r="L279" i="8"/>
  <c r="L278" i="8"/>
  <c r="L277" i="8"/>
  <c r="L276" i="8"/>
  <c r="L275" i="8"/>
  <c r="L274" i="8"/>
  <c r="L273" i="8"/>
  <c r="L272" i="8"/>
  <c r="L271" i="8"/>
  <c r="L270" i="8"/>
  <c r="L269" i="8"/>
  <c r="L268" i="8"/>
  <c r="L267" i="8"/>
  <c r="L266" i="8"/>
  <c r="L265" i="8"/>
  <c r="L264" i="8"/>
  <c r="L263" i="8"/>
  <c r="L262" i="8"/>
  <c r="L261" i="8"/>
  <c r="L260" i="8"/>
  <c r="L259" i="8"/>
  <c r="L258" i="8"/>
  <c r="L257" i="8"/>
  <c r="L256" i="8"/>
  <c r="L255" i="8"/>
  <c r="L254" i="8"/>
  <c r="L253" i="8"/>
  <c r="L252" i="8"/>
  <c r="L251" i="8"/>
  <c r="L250" i="8"/>
  <c r="L249" i="8"/>
  <c r="L248" i="8"/>
  <c r="L247" i="8"/>
  <c r="L246" i="8"/>
  <c r="L245" i="8"/>
  <c r="L244" i="8"/>
  <c r="L243" i="8"/>
  <c r="L242" i="8"/>
  <c r="L241" i="8"/>
  <c r="L240" i="8"/>
  <c r="L239" i="8"/>
  <c r="L238" i="8"/>
  <c r="L237" i="8"/>
  <c r="L236" i="8"/>
  <c r="L235" i="8"/>
  <c r="L234" i="8"/>
  <c r="L233" i="8"/>
  <c r="L232" i="8"/>
  <c r="L231" i="8"/>
  <c r="L230" i="8"/>
  <c r="L229" i="8"/>
  <c r="L228" i="8"/>
  <c r="L227" i="8"/>
  <c r="L226" i="8"/>
  <c r="L225" i="8"/>
  <c r="L224" i="8"/>
  <c r="L223" i="8"/>
  <c r="L222" i="8"/>
  <c r="L221" i="8"/>
  <c r="L220" i="8"/>
  <c r="L219" i="8"/>
  <c r="L218" i="8"/>
  <c r="L217" i="8"/>
  <c r="L216" i="8"/>
  <c r="L215" i="8"/>
  <c r="L214" i="8"/>
  <c r="L213" i="8"/>
  <c r="L212" i="8"/>
  <c r="L211" i="8"/>
  <c r="L210" i="8"/>
  <c r="L209" i="8"/>
  <c r="L208" i="8"/>
  <c r="L207" i="8"/>
  <c r="L206" i="8"/>
  <c r="L205" i="8"/>
  <c r="L204" i="8"/>
  <c r="L203" i="8"/>
  <c r="L202" i="8"/>
  <c r="L201" i="8"/>
  <c r="L200" i="8"/>
  <c r="L199" i="8"/>
  <c r="L198" i="8"/>
  <c r="L197" i="8"/>
  <c r="L196" i="8"/>
  <c r="L195" i="8"/>
  <c r="L194" i="8"/>
  <c r="L193" i="8"/>
  <c r="L192" i="8"/>
  <c r="L191" i="8"/>
  <c r="L190" i="8"/>
  <c r="L189" i="8"/>
  <c r="L188" i="8"/>
  <c r="L187" i="8"/>
  <c r="L186" i="8"/>
  <c r="L185" i="8"/>
  <c r="L184" i="8"/>
  <c r="L183" i="8"/>
  <c r="L182" i="8"/>
  <c r="L181" i="8"/>
  <c r="L180" i="8"/>
  <c r="L179" i="8"/>
  <c r="L178" i="8"/>
  <c r="L177" i="8"/>
  <c r="L176" i="8"/>
  <c r="L175" i="8"/>
  <c r="L174" i="8"/>
  <c r="L173" i="8"/>
  <c r="L172" i="8"/>
  <c r="L171" i="8"/>
  <c r="L170" i="8"/>
  <c r="L169" i="8"/>
  <c r="L168" i="8"/>
  <c r="L167" i="8"/>
  <c r="L166" i="8"/>
  <c r="L165" i="8"/>
  <c r="L164" i="8"/>
  <c r="L163" i="8"/>
  <c r="L162" i="8"/>
  <c r="L161" i="8"/>
  <c r="L160"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8" i="8"/>
  <c r="X7" i="8"/>
  <c r="Y7" i="8"/>
  <c r="X6" i="8"/>
  <c r="Y6" i="8"/>
  <c r="R7" i="8"/>
  <c r="S7" i="8"/>
  <c r="R6" i="8"/>
  <c r="S6" i="8"/>
  <c r="L7" i="8"/>
  <c r="M7" i="8"/>
  <c r="L6" i="8"/>
  <c r="M6" i="8"/>
  <c r="F7" i="8"/>
  <c r="G7" i="8"/>
  <c r="F6" i="8"/>
  <c r="G6" i="8"/>
  <c r="W332" i="8"/>
  <c r="V332" i="8"/>
  <c r="U332" i="8"/>
  <c r="Q332" i="8"/>
  <c r="P332" i="8"/>
  <c r="O332" i="8"/>
  <c r="K332" i="8"/>
  <c r="J332" i="8"/>
  <c r="I332" i="8"/>
  <c r="E332" i="8"/>
  <c r="D332" i="8"/>
  <c r="C332" i="8"/>
  <c r="W331" i="8"/>
  <c r="V331" i="8"/>
  <c r="U331" i="8"/>
  <c r="Q331" i="8"/>
  <c r="P331" i="8"/>
  <c r="O331" i="8"/>
  <c r="K331" i="8"/>
  <c r="J331" i="8"/>
  <c r="I331" i="8"/>
  <c r="E331" i="8"/>
  <c r="D331" i="8"/>
  <c r="C331" i="8"/>
  <c r="W330" i="8"/>
  <c r="V330" i="8"/>
  <c r="U330" i="8"/>
  <c r="Q330" i="8"/>
  <c r="P330" i="8"/>
  <c r="O330" i="8"/>
  <c r="K330" i="8"/>
  <c r="J330" i="8"/>
  <c r="I330" i="8"/>
  <c r="E330" i="8"/>
  <c r="D330" i="8"/>
  <c r="C330" i="8"/>
  <c r="W329" i="8"/>
  <c r="V329" i="8"/>
  <c r="U329" i="8"/>
  <c r="Q329" i="8"/>
  <c r="P329" i="8"/>
  <c r="O329" i="8"/>
  <c r="K329" i="8"/>
  <c r="J329" i="8"/>
  <c r="I329" i="8"/>
  <c r="E329" i="8"/>
  <c r="D329" i="8"/>
  <c r="C329" i="8"/>
  <c r="W328" i="8"/>
  <c r="V328" i="8"/>
  <c r="U328" i="8"/>
  <c r="Q328" i="8"/>
  <c r="P328" i="8"/>
  <c r="O328" i="8"/>
  <c r="K328" i="8"/>
  <c r="J328" i="8"/>
  <c r="I328" i="8"/>
  <c r="E328" i="8"/>
  <c r="D328" i="8"/>
  <c r="C328" i="8"/>
  <c r="W327" i="8"/>
  <c r="V327" i="8"/>
  <c r="U327" i="8"/>
  <c r="Q327" i="8"/>
  <c r="P327" i="8"/>
  <c r="O327" i="8"/>
  <c r="K327" i="8"/>
  <c r="J327" i="8"/>
  <c r="I327" i="8"/>
  <c r="E327" i="8"/>
  <c r="D327" i="8"/>
  <c r="C327" i="8"/>
  <c r="W326" i="8"/>
  <c r="V326" i="8"/>
  <c r="U326" i="8"/>
  <c r="Q326" i="8"/>
  <c r="P326" i="8"/>
  <c r="O326" i="8"/>
  <c r="K326" i="8"/>
  <c r="J326" i="8"/>
  <c r="I326" i="8"/>
  <c r="E326" i="8"/>
  <c r="D326" i="8"/>
  <c r="C326" i="8"/>
  <c r="W325" i="8"/>
  <c r="V325" i="8"/>
  <c r="U325" i="8"/>
  <c r="Q325" i="8"/>
  <c r="P325" i="8"/>
  <c r="O325" i="8"/>
  <c r="K325" i="8"/>
  <c r="J325" i="8"/>
  <c r="I325" i="8"/>
  <c r="E325" i="8"/>
  <c r="D325" i="8"/>
  <c r="C325" i="8"/>
  <c r="W324" i="8"/>
  <c r="V324" i="8"/>
  <c r="U324" i="8"/>
  <c r="Q324" i="8"/>
  <c r="P324" i="8"/>
  <c r="O324" i="8"/>
  <c r="K324" i="8"/>
  <c r="J324" i="8"/>
  <c r="I324" i="8"/>
  <c r="E324" i="8"/>
  <c r="D324" i="8"/>
  <c r="C324" i="8"/>
  <c r="W323" i="8"/>
  <c r="V323" i="8"/>
  <c r="U323" i="8"/>
  <c r="Q323" i="8"/>
  <c r="P323" i="8"/>
  <c r="O323" i="8"/>
  <c r="K323" i="8"/>
  <c r="J323" i="8"/>
  <c r="I323" i="8"/>
  <c r="E323" i="8"/>
  <c r="D323" i="8"/>
  <c r="C323" i="8"/>
  <c r="W322" i="8"/>
  <c r="V322" i="8"/>
  <c r="U322" i="8"/>
  <c r="Q322" i="8"/>
  <c r="P322" i="8"/>
  <c r="O322" i="8"/>
  <c r="K322" i="8"/>
  <c r="J322" i="8"/>
  <c r="I322" i="8"/>
  <c r="E322" i="8"/>
  <c r="D322" i="8"/>
  <c r="C322" i="8"/>
  <c r="W321" i="8"/>
  <c r="V321" i="8"/>
  <c r="U321" i="8"/>
  <c r="Q321" i="8"/>
  <c r="P321" i="8"/>
  <c r="O321" i="8"/>
  <c r="K321" i="8"/>
  <c r="J321" i="8"/>
  <c r="I321" i="8"/>
  <c r="E321" i="8"/>
  <c r="D321" i="8"/>
  <c r="C321" i="8"/>
  <c r="W320" i="8"/>
  <c r="V320" i="8"/>
  <c r="U320" i="8"/>
  <c r="Q320" i="8"/>
  <c r="P320" i="8"/>
  <c r="O320" i="8"/>
  <c r="K320" i="8"/>
  <c r="J320" i="8"/>
  <c r="I320" i="8"/>
  <c r="E320" i="8"/>
  <c r="D320" i="8"/>
  <c r="C320" i="8"/>
  <c r="W319" i="8"/>
  <c r="V319" i="8"/>
  <c r="U319" i="8"/>
  <c r="Q319" i="8"/>
  <c r="P319" i="8"/>
  <c r="O319" i="8"/>
  <c r="K319" i="8"/>
  <c r="J319" i="8"/>
  <c r="I319" i="8"/>
  <c r="E319" i="8"/>
  <c r="D319" i="8"/>
  <c r="C319" i="8"/>
  <c r="W318" i="8"/>
  <c r="V318" i="8"/>
  <c r="U318" i="8"/>
  <c r="Q318" i="8"/>
  <c r="P318" i="8"/>
  <c r="O318" i="8"/>
  <c r="K318" i="8"/>
  <c r="J318" i="8"/>
  <c r="I318" i="8"/>
  <c r="E318" i="8"/>
  <c r="D318" i="8"/>
  <c r="C318" i="8"/>
  <c r="W317" i="8"/>
  <c r="V317" i="8"/>
  <c r="U317" i="8"/>
  <c r="Q317" i="8"/>
  <c r="P317" i="8"/>
  <c r="O317" i="8"/>
  <c r="K317" i="8"/>
  <c r="J317" i="8"/>
  <c r="I317" i="8"/>
  <c r="E317" i="8"/>
  <c r="D317" i="8"/>
  <c r="C317" i="8"/>
  <c r="W316" i="8"/>
  <c r="V316" i="8"/>
  <c r="U316" i="8"/>
  <c r="Q316" i="8"/>
  <c r="P316" i="8"/>
  <c r="O316" i="8"/>
  <c r="K316" i="8"/>
  <c r="J316" i="8"/>
  <c r="I316" i="8"/>
  <c r="E316" i="8"/>
  <c r="D316" i="8"/>
  <c r="C316" i="8"/>
  <c r="W315" i="8"/>
  <c r="V315" i="8"/>
  <c r="U315" i="8"/>
  <c r="Q315" i="8"/>
  <c r="P315" i="8"/>
  <c r="O315" i="8"/>
  <c r="K315" i="8"/>
  <c r="J315" i="8"/>
  <c r="I315" i="8"/>
  <c r="E315" i="8"/>
  <c r="D315" i="8"/>
  <c r="C315" i="8"/>
  <c r="W314" i="8"/>
  <c r="V314" i="8"/>
  <c r="U314" i="8"/>
  <c r="Q314" i="8"/>
  <c r="P314" i="8"/>
  <c r="O314" i="8"/>
  <c r="K314" i="8"/>
  <c r="J314" i="8"/>
  <c r="I314" i="8"/>
  <c r="E314" i="8"/>
  <c r="D314" i="8"/>
  <c r="C314" i="8"/>
  <c r="W313" i="8"/>
  <c r="V313" i="8"/>
  <c r="U313" i="8"/>
  <c r="Q313" i="8"/>
  <c r="P313" i="8"/>
  <c r="O313" i="8"/>
  <c r="K313" i="8"/>
  <c r="J313" i="8"/>
  <c r="I313" i="8"/>
  <c r="E313" i="8"/>
  <c r="D313" i="8"/>
  <c r="C313" i="8"/>
  <c r="W312" i="8"/>
  <c r="V312" i="8"/>
  <c r="U312" i="8"/>
  <c r="Q312" i="8"/>
  <c r="P312" i="8"/>
  <c r="O312" i="8"/>
  <c r="K312" i="8"/>
  <c r="J312" i="8"/>
  <c r="I312" i="8"/>
  <c r="E312" i="8"/>
  <c r="D312" i="8"/>
  <c r="C312" i="8"/>
  <c r="W311" i="8"/>
  <c r="V311" i="8"/>
  <c r="U311" i="8"/>
  <c r="Q311" i="8"/>
  <c r="P311" i="8"/>
  <c r="O311" i="8"/>
  <c r="K311" i="8"/>
  <c r="J311" i="8"/>
  <c r="I311" i="8"/>
  <c r="E311" i="8"/>
  <c r="D311" i="8"/>
  <c r="C311" i="8"/>
  <c r="W310" i="8"/>
  <c r="V310" i="8"/>
  <c r="U310" i="8"/>
  <c r="Q310" i="8"/>
  <c r="P310" i="8"/>
  <c r="O310" i="8"/>
  <c r="K310" i="8"/>
  <c r="J310" i="8"/>
  <c r="I310" i="8"/>
  <c r="E310" i="8"/>
  <c r="D310" i="8"/>
  <c r="C310" i="8"/>
  <c r="W309" i="8"/>
  <c r="V309" i="8"/>
  <c r="U309" i="8"/>
  <c r="Q309" i="8"/>
  <c r="P309" i="8"/>
  <c r="O309" i="8"/>
  <c r="K309" i="8"/>
  <c r="J309" i="8"/>
  <c r="I309" i="8"/>
  <c r="E309" i="8"/>
  <c r="D309" i="8"/>
  <c r="C309" i="8"/>
  <c r="W308" i="8"/>
  <c r="V308" i="8"/>
  <c r="U308" i="8"/>
  <c r="Q308" i="8"/>
  <c r="P308" i="8"/>
  <c r="O308" i="8"/>
  <c r="K308" i="8"/>
  <c r="J308" i="8"/>
  <c r="I308" i="8"/>
  <c r="E308" i="8"/>
  <c r="D308" i="8"/>
  <c r="C308" i="8"/>
  <c r="W307" i="8"/>
  <c r="V307" i="8"/>
  <c r="U307" i="8"/>
  <c r="Q307" i="8"/>
  <c r="P307" i="8"/>
  <c r="O307" i="8"/>
  <c r="K307" i="8"/>
  <c r="J307" i="8"/>
  <c r="I307" i="8"/>
  <c r="E307" i="8"/>
  <c r="D307" i="8"/>
  <c r="C307" i="8"/>
  <c r="W306" i="8"/>
  <c r="V306" i="8"/>
  <c r="U306" i="8"/>
  <c r="Q306" i="8"/>
  <c r="P306" i="8"/>
  <c r="O306" i="8"/>
  <c r="K306" i="8"/>
  <c r="J306" i="8"/>
  <c r="I306" i="8"/>
  <c r="E306" i="8"/>
  <c r="D306" i="8"/>
  <c r="C306" i="8"/>
  <c r="W305" i="8"/>
  <c r="V305" i="8"/>
  <c r="U305" i="8"/>
  <c r="Q305" i="8"/>
  <c r="P305" i="8"/>
  <c r="O305" i="8"/>
  <c r="K305" i="8"/>
  <c r="J305" i="8"/>
  <c r="I305" i="8"/>
  <c r="E305" i="8"/>
  <c r="D305" i="8"/>
  <c r="C305" i="8"/>
  <c r="W304" i="8"/>
  <c r="V304" i="8"/>
  <c r="U304" i="8"/>
  <c r="Q304" i="8"/>
  <c r="P304" i="8"/>
  <c r="O304" i="8"/>
  <c r="K304" i="8"/>
  <c r="J304" i="8"/>
  <c r="I304" i="8"/>
  <c r="E304" i="8"/>
  <c r="D304" i="8"/>
  <c r="C304" i="8"/>
  <c r="W303" i="8"/>
  <c r="V303" i="8"/>
  <c r="U303" i="8"/>
  <c r="Q303" i="8"/>
  <c r="P303" i="8"/>
  <c r="O303" i="8"/>
  <c r="K303" i="8"/>
  <c r="J303" i="8"/>
  <c r="I303" i="8"/>
  <c r="E303" i="8"/>
  <c r="D303" i="8"/>
  <c r="C303" i="8"/>
  <c r="W302" i="8"/>
  <c r="V302" i="8"/>
  <c r="U302" i="8"/>
  <c r="Q302" i="8"/>
  <c r="P302" i="8"/>
  <c r="O302" i="8"/>
  <c r="K302" i="8"/>
  <c r="J302" i="8"/>
  <c r="I302" i="8"/>
  <c r="E302" i="8"/>
  <c r="D302" i="8"/>
  <c r="C302" i="8"/>
  <c r="W301" i="8"/>
  <c r="V301" i="8"/>
  <c r="U301" i="8"/>
  <c r="Q301" i="8"/>
  <c r="P301" i="8"/>
  <c r="O301" i="8"/>
  <c r="K301" i="8"/>
  <c r="J301" i="8"/>
  <c r="I301" i="8"/>
  <c r="E301" i="8"/>
  <c r="D301" i="8"/>
  <c r="C301" i="8"/>
  <c r="W300" i="8"/>
  <c r="V300" i="8"/>
  <c r="U300" i="8"/>
  <c r="Q300" i="8"/>
  <c r="P300" i="8"/>
  <c r="O300" i="8"/>
  <c r="K300" i="8"/>
  <c r="J300" i="8"/>
  <c r="I300" i="8"/>
  <c r="E300" i="8"/>
  <c r="D300" i="8"/>
  <c r="C300" i="8"/>
  <c r="W299" i="8"/>
  <c r="V299" i="8"/>
  <c r="U299" i="8"/>
  <c r="Q299" i="8"/>
  <c r="P299" i="8"/>
  <c r="O299" i="8"/>
  <c r="K299" i="8"/>
  <c r="J299" i="8"/>
  <c r="I299" i="8"/>
  <c r="E299" i="8"/>
  <c r="D299" i="8"/>
  <c r="C299" i="8"/>
  <c r="W298" i="8"/>
  <c r="V298" i="8"/>
  <c r="U298" i="8"/>
  <c r="Q298" i="8"/>
  <c r="P298" i="8"/>
  <c r="O298" i="8"/>
  <c r="K298" i="8"/>
  <c r="J298" i="8"/>
  <c r="I298" i="8"/>
  <c r="E298" i="8"/>
  <c r="D298" i="8"/>
  <c r="C298" i="8"/>
  <c r="W297" i="8"/>
  <c r="V297" i="8"/>
  <c r="U297" i="8"/>
  <c r="Q297" i="8"/>
  <c r="P297" i="8"/>
  <c r="O297" i="8"/>
  <c r="K297" i="8"/>
  <c r="J297" i="8"/>
  <c r="I297" i="8"/>
  <c r="E297" i="8"/>
  <c r="D297" i="8"/>
  <c r="C297" i="8"/>
  <c r="W296" i="8"/>
  <c r="V296" i="8"/>
  <c r="U296" i="8"/>
  <c r="Q296" i="8"/>
  <c r="P296" i="8"/>
  <c r="O296" i="8"/>
  <c r="K296" i="8"/>
  <c r="J296" i="8"/>
  <c r="I296" i="8"/>
  <c r="E296" i="8"/>
  <c r="D296" i="8"/>
  <c r="C296" i="8"/>
  <c r="W295" i="8"/>
  <c r="V295" i="8"/>
  <c r="U295" i="8"/>
  <c r="Q295" i="8"/>
  <c r="P295" i="8"/>
  <c r="O295" i="8"/>
  <c r="K295" i="8"/>
  <c r="J295" i="8"/>
  <c r="I295" i="8"/>
  <c r="E295" i="8"/>
  <c r="D295" i="8"/>
  <c r="C295" i="8"/>
  <c r="W294" i="8"/>
  <c r="V294" i="8"/>
  <c r="U294" i="8"/>
  <c r="Q294" i="8"/>
  <c r="P294" i="8"/>
  <c r="O294" i="8"/>
  <c r="K294" i="8"/>
  <c r="J294" i="8"/>
  <c r="I294" i="8"/>
  <c r="E294" i="8"/>
  <c r="D294" i="8"/>
  <c r="C294" i="8"/>
  <c r="W293" i="8"/>
  <c r="V293" i="8"/>
  <c r="U293" i="8"/>
  <c r="Q293" i="8"/>
  <c r="P293" i="8"/>
  <c r="O293" i="8"/>
  <c r="K293" i="8"/>
  <c r="J293" i="8"/>
  <c r="I293" i="8"/>
  <c r="E293" i="8"/>
  <c r="D293" i="8"/>
  <c r="C293" i="8"/>
  <c r="W292" i="8"/>
  <c r="V292" i="8"/>
  <c r="U292" i="8"/>
  <c r="Q292" i="8"/>
  <c r="P292" i="8"/>
  <c r="O292" i="8"/>
  <c r="K292" i="8"/>
  <c r="J292" i="8"/>
  <c r="I292" i="8"/>
  <c r="E292" i="8"/>
  <c r="D292" i="8"/>
  <c r="C292" i="8"/>
  <c r="W291" i="8"/>
  <c r="V291" i="8"/>
  <c r="U291" i="8"/>
  <c r="Q291" i="8"/>
  <c r="P291" i="8"/>
  <c r="O291" i="8"/>
  <c r="K291" i="8"/>
  <c r="J291" i="8"/>
  <c r="I291" i="8"/>
  <c r="E291" i="8"/>
  <c r="D291" i="8"/>
  <c r="C291" i="8"/>
  <c r="W290" i="8"/>
  <c r="V290" i="8"/>
  <c r="U290" i="8"/>
  <c r="Q290" i="8"/>
  <c r="P290" i="8"/>
  <c r="O290" i="8"/>
  <c r="K290" i="8"/>
  <c r="J290" i="8"/>
  <c r="I290" i="8"/>
  <c r="E290" i="8"/>
  <c r="D290" i="8"/>
  <c r="C290" i="8"/>
  <c r="W289" i="8"/>
  <c r="V289" i="8"/>
  <c r="U289" i="8"/>
  <c r="Q289" i="8"/>
  <c r="P289" i="8"/>
  <c r="O289" i="8"/>
  <c r="K289" i="8"/>
  <c r="J289" i="8"/>
  <c r="I289" i="8"/>
  <c r="E289" i="8"/>
  <c r="D289" i="8"/>
  <c r="C289" i="8"/>
  <c r="W288" i="8"/>
  <c r="V288" i="8"/>
  <c r="U288" i="8"/>
  <c r="Q288" i="8"/>
  <c r="P288" i="8"/>
  <c r="O288" i="8"/>
  <c r="K288" i="8"/>
  <c r="J288" i="8"/>
  <c r="I288" i="8"/>
  <c r="E288" i="8"/>
  <c r="D288" i="8"/>
  <c r="C288" i="8"/>
  <c r="W287" i="8"/>
  <c r="V287" i="8"/>
  <c r="U287" i="8"/>
  <c r="Q287" i="8"/>
  <c r="P287" i="8"/>
  <c r="O287" i="8"/>
  <c r="K287" i="8"/>
  <c r="J287" i="8"/>
  <c r="I287" i="8"/>
  <c r="E287" i="8"/>
  <c r="D287" i="8"/>
  <c r="C287" i="8"/>
  <c r="W286" i="8"/>
  <c r="V286" i="8"/>
  <c r="U286" i="8"/>
  <c r="Q286" i="8"/>
  <c r="P286" i="8"/>
  <c r="O286" i="8"/>
  <c r="K286" i="8"/>
  <c r="J286" i="8"/>
  <c r="I286" i="8"/>
  <c r="E286" i="8"/>
  <c r="D286" i="8"/>
  <c r="C286" i="8"/>
  <c r="W285" i="8"/>
  <c r="V285" i="8"/>
  <c r="U285" i="8"/>
  <c r="Q285" i="8"/>
  <c r="P285" i="8"/>
  <c r="O285" i="8"/>
  <c r="K285" i="8"/>
  <c r="J285" i="8"/>
  <c r="I285" i="8"/>
  <c r="E285" i="8"/>
  <c r="D285" i="8"/>
  <c r="C285" i="8"/>
  <c r="W284" i="8"/>
  <c r="V284" i="8"/>
  <c r="U284" i="8"/>
  <c r="Q284" i="8"/>
  <c r="P284" i="8"/>
  <c r="O284" i="8"/>
  <c r="K284" i="8"/>
  <c r="J284" i="8"/>
  <c r="I284" i="8"/>
  <c r="E284" i="8"/>
  <c r="D284" i="8"/>
  <c r="C284" i="8"/>
  <c r="W283" i="8"/>
  <c r="V283" i="8"/>
  <c r="U283" i="8"/>
  <c r="Q283" i="8"/>
  <c r="P283" i="8"/>
  <c r="O283" i="8"/>
  <c r="K283" i="8"/>
  <c r="J283" i="8"/>
  <c r="I283" i="8"/>
  <c r="E283" i="8"/>
  <c r="D283" i="8"/>
  <c r="C283" i="8"/>
  <c r="W282" i="8"/>
  <c r="V282" i="8"/>
  <c r="U282" i="8"/>
  <c r="Q282" i="8"/>
  <c r="P282" i="8"/>
  <c r="O282" i="8"/>
  <c r="K282" i="8"/>
  <c r="J282" i="8"/>
  <c r="I282" i="8"/>
  <c r="E282" i="8"/>
  <c r="D282" i="8"/>
  <c r="C282" i="8"/>
  <c r="W281" i="8"/>
  <c r="V281" i="8"/>
  <c r="U281" i="8"/>
  <c r="Q281" i="8"/>
  <c r="P281" i="8"/>
  <c r="O281" i="8"/>
  <c r="K281" i="8"/>
  <c r="J281" i="8"/>
  <c r="I281" i="8"/>
  <c r="E281" i="8"/>
  <c r="D281" i="8"/>
  <c r="C281" i="8"/>
  <c r="W280" i="8"/>
  <c r="V280" i="8"/>
  <c r="U280" i="8"/>
  <c r="Q280" i="8"/>
  <c r="P280" i="8"/>
  <c r="O280" i="8"/>
  <c r="K280" i="8"/>
  <c r="J280" i="8"/>
  <c r="I280" i="8"/>
  <c r="E280" i="8"/>
  <c r="D280" i="8"/>
  <c r="C280" i="8"/>
  <c r="W279" i="8"/>
  <c r="V279" i="8"/>
  <c r="U279" i="8"/>
  <c r="Q279" i="8"/>
  <c r="P279" i="8"/>
  <c r="O279" i="8"/>
  <c r="K279" i="8"/>
  <c r="J279" i="8"/>
  <c r="I279" i="8"/>
  <c r="E279" i="8"/>
  <c r="D279" i="8"/>
  <c r="C279" i="8"/>
  <c r="W278" i="8"/>
  <c r="V278" i="8"/>
  <c r="U278" i="8"/>
  <c r="Q278" i="8"/>
  <c r="P278" i="8"/>
  <c r="O278" i="8"/>
  <c r="K278" i="8"/>
  <c r="J278" i="8"/>
  <c r="I278" i="8"/>
  <c r="E278" i="8"/>
  <c r="D278" i="8"/>
  <c r="C278" i="8"/>
  <c r="W277" i="8"/>
  <c r="V277" i="8"/>
  <c r="U277" i="8"/>
  <c r="Q277" i="8"/>
  <c r="P277" i="8"/>
  <c r="O277" i="8"/>
  <c r="K277" i="8"/>
  <c r="J277" i="8"/>
  <c r="I277" i="8"/>
  <c r="E277" i="8"/>
  <c r="D277" i="8"/>
  <c r="C277" i="8"/>
  <c r="W276" i="8"/>
  <c r="V276" i="8"/>
  <c r="U276" i="8"/>
  <c r="Q276" i="8"/>
  <c r="P276" i="8"/>
  <c r="O276" i="8"/>
  <c r="K276" i="8"/>
  <c r="J276" i="8"/>
  <c r="I276" i="8"/>
  <c r="E276" i="8"/>
  <c r="D276" i="8"/>
  <c r="C276" i="8"/>
  <c r="W275" i="8"/>
  <c r="V275" i="8"/>
  <c r="U275" i="8"/>
  <c r="Q275" i="8"/>
  <c r="P275" i="8"/>
  <c r="O275" i="8"/>
  <c r="K275" i="8"/>
  <c r="J275" i="8"/>
  <c r="I275" i="8"/>
  <c r="E275" i="8"/>
  <c r="D275" i="8"/>
  <c r="C275" i="8"/>
  <c r="W274" i="8"/>
  <c r="V274" i="8"/>
  <c r="U274" i="8"/>
  <c r="Q274" i="8"/>
  <c r="P274" i="8"/>
  <c r="O274" i="8"/>
  <c r="K274" i="8"/>
  <c r="J274" i="8"/>
  <c r="I274" i="8"/>
  <c r="E274" i="8"/>
  <c r="D274" i="8"/>
  <c r="C274" i="8"/>
  <c r="W273" i="8"/>
  <c r="V273" i="8"/>
  <c r="U273" i="8"/>
  <c r="Q273" i="8"/>
  <c r="P273" i="8"/>
  <c r="O273" i="8"/>
  <c r="K273" i="8"/>
  <c r="J273" i="8"/>
  <c r="I273" i="8"/>
  <c r="E273" i="8"/>
  <c r="D273" i="8"/>
  <c r="C273" i="8"/>
  <c r="W272" i="8"/>
  <c r="V272" i="8"/>
  <c r="U272" i="8"/>
  <c r="Q272" i="8"/>
  <c r="P272" i="8"/>
  <c r="O272" i="8"/>
  <c r="K272" i="8"/>
  <c r="J272" i="8"/>
  <c r="I272" i="8"/>
  <c r="E272" i="8"/>
  <c r="D272" i="8"/>
  <c r="C272" i="8"/>
  <c r="W271" i="8"/>
  <c r="V271" i="8"/>
  <c r="U271" i="8"/>
  <c r="Q271" i="8"/>
  <c r="P271" i="8"/>
  <c r="O271" i="8"/>
  <c r="K271" i="8"/>
  <c r="J271" i="8"/>
  <c r="I271" i="8"/>
  <c r="E271" i="8"/>
  <c r="D271" i="8"/>
  <c r="C271" i="8"/>
  <c r="W270" i="8"/>
  <c r="V270" i="8"/>
  <c r="U270" i="8"/>
  <c r="Q270" i="8"/>
  <c r="P270" i="8"/>
  <c r="O270" i="8"/>
  <c r="K270" i="8"/>
  <c r="J270" i="8"/>
  <c r="I270" i="8"/>
  <c r="E270" i="8"/>
  <c r="D270" i="8"/>
  <c r="C270" i="8"/>
  <c r="W269" i="8"/>
  <c r="V269" i="8"/>
  <c r="U269" i="8"/>
  <c r="Q269" i="8"/>
  <c r="P269" i="8"/>
  <c r="O269" i="8"/>
  <c r="K269" i="8"/>
  <c r="J269" i="8"/>
  <c r="I269" i="8"/>
  <c r="E269" i="8"/>
  <c r="D269" i="8"/>
  <c r="C269" i="8"/>
  <c r="W268" i="8"/>
  <c r="V268" i="8"/>
  <c r="U268" i="8"/>
  <c r="Q268" i="8"/>
  <c r="P268" i="8"/>
  <c r="O268" i="8"/>
  <c r="K268" i="8"/>
  <c r="J268" i="8"/>
  <c r="I268" i="8"/>
  <c r="E268" i="8"/>
  <c r="D268" i="8"/>
  <c r="C268" i="8"/>
  <c r="W267" i="8"/>
  <c r="V267" i="8"/>
  <c r="U267" i="8"/>
  <c r="Q267" i="8"/>
  <c r="P267" i="8"/>
  <c r="O267" i="8"/>
  <c r="K267" i="8"/>
  <c r="J267" i="8"/>
  <c r="I267" i="8"/>
  <c r="E267" i="8"/>
  <c r="D267" i="8"/>
  <c r="C267" i="8"/>
  <c r="W266" i="8"/>
  <c r="V266" i="8"/>
  <c r="U266" i="8"/>
  <c r="Q266" i="8"/>
  <c r="P266" i="8"/>
  <c r="O266" i="8"/>
  <c r="K266" i="8"/>
  <c r="J266" i="8"/>
  <c r="I266" i="8"/>
  <c r="E266" i="8"/>
  <c r="D266" i="8"/>
  <c r="C266" i="8"/>
  <c r="W265" i="8"/>
  <c r="V265" i="8"/>
  <c r="U265" i="8"/>
  <c r="Q265" i="8"/>
  <c r="P265" i="8"/>
  <c r="O265" i="8"/>
  <c r="K265" i="8"/>
  <c r="J265" i="8"/>
  <c r="I265" i="8"/>
  <c r="E265" i="8"/>
  <c r="D265" i="8"/>
  <c r="C265" i="8"/>
  <c r="W264" i="8"/>
  <c r="V264" i="8"/>
  <c r="U264" i="8"/>
  <c r="Q264" i="8"/>
  <c r="P264" i="8"/>
  <c r="O264" i="8"/>
  <c r="K264" i="8"/>
  <c r="J264" i="8"/>
  <c r="I264" i="8"/>
  <c r="E264" i="8"/>
  <c r="D264" i="8"/>
  <c r="C264" i="8"/>
  <c r="W263" i="8"/>
  <c r="V263" i="8"/>
  <c r="U263" i="8"/>
  <c r="Q263" i="8"/>
  <c r="P263" i="8"/>
  <c r="O263" i="8"/>
  <c r="K263" i="8"/>
  <c r="J263" i="8"/>
  <c r="I263" i="8"/>
  <c r="E263" i="8"/>
  <c r="D263" i="8"/>
  <c r="C263" i="8"/>
  <c r="W262" i="8"/>
  <c r="V262" i="8"/>
  <c r="U262" i="8"/>
  <c r="Q262" i="8"/>
  <c r="P262" i="8"/>
  <c r="O262" i="8"/>
  <c r="K262" i="8"/>
  <c r="J262" i="8"/>
  <c r="I262" i="8"/>
  <c r="E262" i="8"/>
  <c r="D262" i="8"/>
  <c r="C262" i="8"/>
  <c r="W261" i="8"/>
  <c r="V261" i="8"/>
  <c r="U261" i="8"/>
  <c r="Q261" i="8"/>
  <c r="P261" i="8"/>
  <c r="O261" i="8"/>
  <c r="K261" i="8"/>
  <c r="J261" i="8"/>
  <c r="I261" i="8"/>
  <c r="E261" i="8"/>
  <c r="D261" i="8"/>
  <c r="C261" i="8"/>
  <c r="W260" i="8"/>
  <c r="V260" i="8"/>
  <c r="U260" i="8"/>
  <c r="Q260" i="8"/>
  <c r="P260" i="8"/>
  <c r="O260" i="8"/>
  <c r="K260" i="8"/>
  <c r="J260" i="8"/>
  <c r="I260" i="8"/>
  <c r="E260" i="8"/>
  <c r="D260" i="8"/>
  <c r="C260" i="8"/>
  <c r="W259" i="8"/>
  <c r="V259" i="8"/>
  <c r="U259" i="8"/>
  <c r="Q259" i="8"/>
  <c r="P259" i="8"/>
  <c r="O259" i="8"/>
  <c r="K259" i="8"/>
  <c r="J259" i="8"/>
  <c r="I259" i="8"/>
  <c r="E259" i="8"/>
  <c r="D259" i="8"/>
  <c r="C259" i="8"/>
  <c r="W258" i="8"/>
  <c r="V258" i="8"/>
  <c r="U258" i="8"/>
  <c r="Q258" i="8"/>
  <c r="P258" i="8"/>
  <c r="O258" i="8"/>
  <c r="K258" i="8"/>
  <c r="J258" i="8"/>
  <c r="I258" i="8"/>
  <c r="E258" i="8"/>
  <c r="D258" i="8"/>
  <c r="C258" i="8"/>
  <c r="W257" i="8"/>
  <c r="V257" i="8"/>
  <c r="U257" i="8"/>
  <c r="Q257" i="8"/>
  <c r="P257" i="8"/>
  <c r="O257" i="8"/>
  <c r="K257" i="8"/>
  <c r="J257" i="8"/>
  <c r="I257" i="8"/>
  <c r="E257" i="8"/>
  <c r="D257" i="8"/>
  <c r="C257" i="8"/>
  <c r="W256" i="8"/>
  <c r="V256" i="8"/>
  <c r="U256" i="8"/>
  <c r="Q256" i="8"/>
  <c r="P256" i="8"/>
  <c r="O256" i="8"/>
  <c r="K256" i="8"/>
  <c r="J256" i="8"/>
  <c r="I256" i="8"/>
  <c r="E256" i="8"/>
  <c r="D256" i="8"/>
  <c r="C256" i="8"/>
  <c r="W255" i="8"/>
  <c r="V255" i="8"/>
  <c r="U255" i="8"/>
  <c r="Q255" i="8"/>
  <c r="P255" i="8"/>
  <c r="O255" i="8"/>
  <c r="K255" i="8"/>
  <c r="J255" i="8"/>
  <c r="I255" i="8"/>
  <c r="E255" i="8"/>
  <c r="D255" i="8"/>
  <c r="C255" i="8"/>
  <c r="W254" i="8"/>
  <c r="V254" i="8"/>
  <c r="U254" i="8"/>
  <c r="Q254" i="8"/>
  <c r="P254" i="8"/>
  <c r="O254" i="8"/>
  <c r="K254" i="8"/>
  <c r="J254" i="8"/>
  <c r="I254" i="8"/>
  <c r="E254" i="8"/>
  <c r="D254" i="8"/>
  <c r="C254" i="8"/>
  <c r="W253" i="8"/>
  <c r="V253" i="8"/>
  <c r="U253" i="8"/>
  <c r="Q253" i="8"/>
  <c r="P253" i="8"/>
  <c r="O253" i="8"/>
  <c r="K253" i="8"/>
  <c r="J253" i="8"/>
  <c r="I253" i="8"/>
  <c r="E253" i="8"/>
  <c r="D253" i="8"/>
  <c r="C253" i="8"/>
  <c r="W252" i="8"/>
  <c r="V252" i="8"/>
  <c r="U252" i="8"/>
  <c r="Q252" i="8"/>
  <c r="P252" i="8"/>
  <c r="O252" i="8"/>
  <c r="K252" i="8"/>
  <c r="J252" i="8"/>
  <c r="I252" i="8"/>
  <c r="E252" i="8"/>
  <c r="D252" i="8"/>
  <c r="C252" i="8"/>
  <c r="W251" i="8"/>
  <c r="V251" i="8"/>
  <c r="U251" i="8"/>
  <c r="Q251" i="8"/>
  <c r="P251" i="8"/>
  <c r="O251" i="8"/>
  <c r="K251" i="8"/>
  <c r="J251" i="8"/>
  <c r="I251" i="8"/>
  <c r="E251" i="8"/>
  <c r="D251" i="8"/>
  <c r="C251" i="8"/>
  <c r="W250" i="8"/>
  <c r="V250" i="8"/>
  <c r="U250" i="8"/>
  <c r="Q250" i="8"/>
  <c r="P250" i="8"/>
  <c r="O250" i="8"/>
  <c r="K250" i="8"/>
  <c r="J250" i="8"/>
  <c r="I250" i="8"/>
  <c r="E250" i="8"/>
  <c r="D250" i="8"/>
  <c r="C250" i="8"/>
  <c r="W249" i="8"/>
  <c r="V249" i="8"/>
  <c r="U249" i="8"/>
  <c r="Q249" i="8"/>
  <c r="P249" i="8"/>
  <c r="O249" i="8"/>
  <c r="K249" i="8"/>
  <c r="J249" i="8"/>
  <c r="I249" i="8"/>
  <c r="E249" i="8"/>
  <c r="D249" i="8"/>
  <c r="C249" i="8"/>
  <c r="W248" i="8"/>
  <c r="V248" i="8"/>
  <c r="U248" i="8"/>
  <c r="Q248" i="8"/>
  <c r="P248" i="8"/>
  <c r="O248" i="8"/>
  <c r="K248" i="8"/>
  <c r="J248" i="8"/>
  <c r="I248" i="8"/>
  <c r="E248" i="8"/>
  <c r="D248" i="8"/>
  <c r="C248" i="8"/>
  <c r="W247" i="8"/>
  <c r="V247" i="8"/>
  <c r="U247" i="8"/>
  <c r="Q247" i="8"/>
  <c r="P247" i="8"/>
  <c r="O247" i="8"/>
  <c r="K247" i="8"/>
  <c r="J247" i="8"/>
  <c r="I247" i="8"/>
  <c r="E247" i="8"/>
  <c r="D247" i="8"/>
  <c r="C247" i="8"/>
  <c r="W246" i="8"/>
  <c r="V246" i="8"/>
  <c r="U246" i="8"/>
  <c r="Q246" i="8"/>
  <c r="P246" i="8"/>
  <c r="O246" i="8"/>
  <c r="K246" i="8"/>
  <c r="J246" i="8"/>
  <c r="I246" i="8"/>
  <c r="E246" i="8"/>
  <c r="D246" i="8"/>
  <c r="C246" i="8"/>
  <c r="W245" i="8"/>
  <c r="V245" i="8"/>
  <c r="U245" i="8"/>
  <c r="Q245" i="8"/>
  <c r="P245" i="8"/>
  <c r="O245" i="8"/>
  <c r="K245" i="8"/>
  <c r="J245" i="8"/>
  <c r="I245" i="8"/>
  <c r="E245" i="8"/>
  <c r="D245" i="8"/>
  <c r="C245" i="8"/>
  <c r="W244" i="8"/>
  <c r="V244" i="8"/>
  <c r="U244" i="8"/>
  <c r="Q244" i="8"/>
  <c r="P244" i="8"/>
  <c r="O244" i="8"/>
  <c r="K244" i="8"/>
  <c r="J244" i="8"/>
  <c r="I244" i="8"/>
  <c r="E244" i="8"/>
  <c r="D244" i="8"/>
  <c r="C244" i="8"/>
  <c r="W243" i="8"/>
  <c r="V243" i="8"/>
  <c r="U243" i="8"/>
  <c r="Q243" i="8"/>
  <c r="P243" i="8"/>
  <c r="O243" i="8"/>
  <c r="K243" i="8"/>
  <c r="J243" i="8"/>
  <c r="I243" i="8"/>
  <c r="E243" i="8"/>
  <c r="D243" i="8"/>
  <c r="C243" i="8"/>
  <c r="W242" i="8"/>
  <c r="V242" i="8"/>
  <c r="U242" i="8"/>
  <c r="Q242" i="8"/>
  <c r="P242" i="8"/>
  <c r="O242" i="8"/>
  <c r="K242" i="8"/>
  <c r="J242" i="8"/>
  <c r="I242" i="8"/>
  <c r="E242" i="8"/>
  <c r="D242" i="8"/>
  <c r="C242" i="8"/>
  <c r="W241" i="8"/>
  <c r="V241" i="8"/>
  <c r="U241" i="8"/>
  <c r="Q241" i="8"/>
  <c r="P241" i="8"/>
  <c r="O241" i="8"/>
  <c r="K241" i="8"/>
  <c r="J241" i="8"/>
  <c r="I241" i="8"/>
  <c r="E241" i="8"/>
  <c r="D241" i="8"/>
  <c r="C241" i="8"/>
  <c r="W240" i="8"/>
  <c r="V240" i="8"/>
  <c r="U240" i="8"/>
  <c r="Q240" i="8"/>
  <c r="P240" i="8"/>
  <c r="O240" i="8"/>
  <c r="K240" i="8"/>
  <c r="J240" i="8"/>
  <c r="I240" i="8"/>
  <c r="E240" i="8"/>
  <c r="D240" i="8"/>
  <c r="C240" i="8"/>
  <c r="W239" i="8"/>
  <c r="V239" i="8"/>
  <c r="U239" i="8"/>
  <c r="Q239" i="8"/>
  <c r="P239" i="8"/>
  <c r="O239" i="8"/>
  <c r="K239" i="8"/>
  <c r="J239" i="8"/>
  <c r="I239" i="8"/>
  <c r="E239" i="8"/>
  <c r="D239" i="8"/>
  <c r="C239" i="8"/>
  <c r="W238" i="8"/>
  <c r="V238" i="8"/>
  <c r="U238" i="8"/>
  <c r="Q238" i="8"/>
  <c r="P238" i="8"/>
  <c r="O238" i="8"/>
  <c r="K238" i="8"/>
  <c r="J238" i="8"/>
  <c r="I238" i="8"/>
  <c r="E238" i="8"/>
  <c r="D238" i="8"/>
  <c r="C238" i="8"/>
  <c r="W237" i="8"/>
  <c r="V237" i="8"/>
  <c r="U237" i="8"/>
  <c r="Q237" i="8"/>
  <c r="P237" i="8"/>
  <c r="O237" i="8"/>
  <c r="K237" i="8"/>
  <c r="J237" i="8"/>
  <c r="I237" i="8"/>
  <c r="E237" i="8"/>
  <c r="D237" i="8"/>
  <c r="C237" i="8"/>
  <c r="W236" i="8"/>
  <c r="V236" i="8"/>
  <c r="U236" i="8"/>
  <c r="Q236" i="8"/>
  <c r="P236" i="8"/>
  <c r="O236" i="8"/>
  <c r="K236" i="8"/>
  <c r="J236" i="8"/>
  <c r="I236" i="8"/>
  <c r="E236" i="8"/>
  <c r="D236" i="8"/>
  <c r="C236" i="8"/>
  <c r="W235" i="8"/>
  <c r="V235" i="8"/>
  <c r="U235" i="8"/>
  <c r="Q235" i="8"/>
  <c r="P235" i="8"/>
  <c r="O235" i="8"/>
  <c r="K235" i="8"/>
  <c r="J235" i="8"/>
  <c r="I235" i="8"/>
  <c r="E235" i="8"/>
  <c r="D235" i="8"/>
  <c r="C235" i="8"/>
  <c r="W234" i="8"/>
  <c r="V234" i="8"/>
  <c r="U234" i="8"/>
  <c r="Q234" i="8"/>
  <c r="P234" i="8"/>
  <c r="O234" i="8"/>
  <c r="K234" i="8"/>
  <c r="J234" i="8"/>
  <c r="I234" i="8"/>
  <c r="E234" i="8"/>
  <c r="D234" i="8"/>
  <c r="C234" i="8"/>
  <c r="W233" i="8"/>
  <c r="V233" i="8"/>
  <c r="U233" i="8"/>
  <c r="Q233" i="8"/>
  <c r="P233" i="8"/>
  <c r="O233" i="8"/>
  <c r="K233" i="8"/>
  <c r="J233" i="8"/>
  <c r="I233" i="8"/>
  <c r="E233" i="8"/>
  <c r="D233" i="8"/>
  <c r="C233" i="8"/>
  <c r="W232" i="8"/>
  <c r="V232" i="8"/>
  <c r="U232" i="8"/>
  <c r="Q232" i="8"/>
  <c r="P232" i="8"/>
  <c r="O232" i="8"/>
  <c r="K232" i="8"/>
  <c r="J232" i="8"/>
  <c r="I232" i="8"/>
  <c r="E232" i="8"/>
  <c r="D232" i="8"/>
  <c r="C232" i="8"/>
  <c r="W231" i="8"/>
  <c r="V231" i="8"/>
  <c r="U231" i="8"/>
  <c r="Q231" i="8"/>
  <c r="P231" i="8"/>
  <c r="O231" i="8"/>
  <c r="K231" i="8"/>
  <c r="J231" i="8"/>
  <c r="I231" i="8"/>
  <c r="E231" i="8"/>
  <c r="D231" i="8"/>
  <c r="C231" i="8"/>
  <c r="W230" i="8"/>
  <c r="V230" i="8"/>
  <c r="U230" i="8"/>
  <c r="Q230" i="8"/>
  <c r="P230" i="8"/>
  <c r="O230" i="8"/>
  <c r="K230" i="8"/>
  <c r="J230" i="8"/>
  <c r="I230" i="8"/>
  <c r="E230" i="8"/>
  <c r="D230" i="8"/>
  <c r="C230" i="8"/>
  <c r="W229" i="8"/>
  <c r="V229" i="8"/>
  <c r="U229" i="8"/>
  <c r="Q229" i="8"/>
  <c r="P229" i="8"/>
  <c r="O229" i="8"/>
  <c r="K229" i="8"/>
  <c r="J229" i="8"/>
  <c r="I229" i="8"/>
  <c r="E229" i="8"/>
  <c r="D229" i="8"/>
  <c r="C229" i="8"/>
  <c r="W228" i="8"/>
  <c r="V228" i="8"/>
  <c r="U228" i="8"/>
  <c r="Q228" i="8"/>
  <c r="P228" i="8"/>
  <c r="O228" i="8"/>
  <c r="K228" i="8"/>
  <c r="J228" i="8"/>
  <c r="I228" i="8"/>
  <c r="E228" i="8"/>
  <c r="D228" i="8"/>
  <c r="C228" i="8"/>
  <c r="W227" i="8"/>
  <c r="V227" i="8"/>
  <c r="U227" i="8"/>
  <c r="Q227" i="8"/>
  <c r="P227" i="8"/>
  <c r="O227" i="8"/>
  <c r="K227" i="8"/>
  <c r="J227" i="8"/>
  <c r="I227" i="8"/>
  <c r="E227" i="8"/>
  <c r="D227" i="8"/>
  <c r="C227" i="8"/>
  <c r="W226" i="8"/>
  <c r="V226" i="8"/>
  <c r="U226" i="8"/>
  <c r="Q226" i="8"/>
  <c r="P226" i="8"/>
  <c r="O226" i="8"/>
  <c r="K226" i="8"/>
  <c r="J226" i="8"/>
  <c r="I226" i="8"/>
  <c r="E226" i="8"/>
  <c r="D226" i="8"/>
  <c r="C226" i="8"/>
  <c r="W225" i="8"/>
  <c r="V225" i="8"/>
  <c r="U225" i="8"/>
  <c r="Q225" i="8"/>
  <c r="P225" i="8"/>
  <c r="O225" i="8"/>
  <c r="K225" i="8"/>
  <c r="J225" i="8"/>
  <c r="I225" i="8"/>
  <c r="E225" i="8"/>
  <c r="D225" i="8"/>
  <c r="C225" i="8"/>
  <c r="W224" i="8"/>
  <c r="V224" i="8"/>
  <c r="U224" i="8"/>
  <c r="Q224" i="8"/>
  <c r="P224" i="8"/>
  <c r="O224" i="8"/>
  <c r="K224" i="8"/>
  <c r="J224" i="8"/>
  <c r="I224" i="8"/>
  <c r="E224" i="8"/>
  <c r="D224" i="8"/>
  <c r="C224" i="8"/>
  <c r="W223" i="8"/>
  <c r="V223" i="8"/>
  <c r="U223" i="8"/>
  <c r="Q223" i="8"/>
  <c r="P223" i="8"/>
  <c r="O223" i="8"/>
  <c r="K223" i="8"/>
  <c r="J223" i="8"/>
  <c r="I223" i="8"/>
  <c r="E223" i="8"/>
  <c r="D223" i="8"/>
  <c r="C223" i="8"/>
  <c r="W222" i="8"/>
  <c r="V222" i="8"/>
  <c r="U222" i="8"/>
  <c r="Q222" i="8"/>
  <c r="P222" i="8"/>
  <c r="O222" i="8"/>
  <c r="K222" i="8"/>
  <c r="J222" i="8"/>
  <c r="I222" i="8"/>
  <c r="E222" i="8"/>
  <c r="D222" i="8"/>
  <c r="C222" i="8"/>
  <c r="W221" i="8"/>
  <c r="V221" i="8"/>
  <c r="U221" i="8"/>
  <c r="Q221" i="8"/>
  <c r="P221" i="8"/>
  <c r="O221" i="8"/>
  <c r="K221" i="8"/>
  <c r="J221" i="8"/>
  <c r="I221" i="8"/>
  <c r="E221" i="8"/>
  <c r="D221" i="8"/>
  <c r="C221" i="8"/>
  <c r="W220" i="8"/>
  <c r="V220" i="8"/>
  <c r="U220" i="8"/>
  <c r="Q220" i="8"/>
  <c r="P220" i="8"/>
  <c r="O220" i="8"/>
  <c r="K220" i="8"/>
  <c r="J220" i="8"/>
  <c r="I220" i="8"/>
  <c r="E220" i="8"/>
  <c r="D220" i="8"/>
  <c r="C220" i="8"/>
  <c r="W219" i="8"/>
  <c r="V219" i="8"/>
  <c r="U219" i="8"/>
  <c r="Q219" i="8"/>
  <c r="P219" i="8"/>
  <c r="O219" i="8"/>
  <c r="K219" i="8"/>
  <c r="J219" i="8"/>
  <c r="I219" i="8"/>
  <c r="E219" i="8"/>
  <c r="D219" i="8"/>
  <c r="C219" i="8"/>
  <c r="W218" i="8"/>
  <c r="V218" i="8"/>
  <c r="U218" i="8"/>
  <c r="Q218" i="8"/>
  <c r="P218" i="8"/>
  <c r="O218" i="8"/>
  <c r="K218" i="8"/>
  <c r="J218" i="8"/>
  <c r="I218" i="8"/>
  <c r="E218" i="8"/>
  <c r="D218" i="8"/>
  <c r="C218" i="8"/>
  <c r="W217" i="8"/>
  <c r="V217" i="8"/>
  <c r="U217" i="8"/>
  <c r="Q217" i="8"/>
  <c r="P217" i="8"/>
  <c r="O217" i="8"/>
  <c r="K217" i="8"/>
  <c r="J217" i="8"/>
  <c r="I217" i="8"/>
  <c r="E217" i="8"/>
  <c r="D217" i="8"/>
  <c r="C217" i="8"/>
  <c r="W216" i="8"/>
  <c r="V216" i="8"/>
  <c r="U216" i="8"/>
  <c r="Q216" i="8"/>
  <c r="P216" i="8"/>
  <c r="O216" i="8"/>
  <c r="K216" i="8"/>
  <c r="J216" i="8"/>
  <c r="I216" i="8"/>
  <c r="E216" i="8"/>
  <c r="D216" i="8"/>
  <c r="C216" i="8"/>
  <c r="W215" i="8"/>
  <c r="V215" i="8"/>
  <c r="U215" i="8"/>
  <c r="Q215" i="8"/>
  <c r="P215" i="8"/>
  <c r="O215" i="8"/>
  <c r="K215" i="8"/>
  <c r="J215" i="8"/>
  <c r="I215" i="8"/>
  <c r="E215" i="8"/>
  <c r="D215" i="8"/>
  <c r="C215" i="8"/>
  <c r="W214" i="8"/>
  <c r="V214" i="8"/>
  <c r="U214" i="8"/>
  <c r="Q214" i="8"/>
  <c r="P214" i="8"/>
  <c r="O214" i="8"/>
  <c r="K214" i="8"/>
  <c r="J214" i="8"/>
  <c r="I214" i="8"/>
  <c r="E214" i="8"/>
  <c r="D214" i="8"/>
  <c r="C214" i="8"/>
  <c r="W213" i="8"/>
  <c r="V213" i="8"/>
  <c r="U213" i="8"/>
  <c r="Q213" i="8"/>
  <c r="P213" i="8"/>
  <c r="O213" i="8"/>
  <c r="K213" i="8"/>
  <c r="J213" i="8"/>
  <c r="I213" i="8"/>
  <c r="E213" i="8"/>
  <c r="D213" i="8"/>
  <c r="C213" i="8"/>
  <c r="W212" i="8"/>
  <c r="V212" i="8"/>
  <c r="U212" i="8"/>
  <c r="Q212" i="8"/>
  <c r="P212" i="8"/>
  <c r="O212" i="8"/>
  <c r="K212" i="8"/>
  <c r="J212" i="8"/>
  <c r="I212" i="8"/>
  <c r="E212" i="8"/>
  <c r="D212" i="8"/>
  <c r="C212" i="8"/>
  <c r="W211" i="8"/>
  <c r="V211" i="8"/>
  <c r="U211" i="8"/>
  <c r="Q211" i="8"/>
  <c r="P211" i="8"/>
  <c r="O211" i="8"/>
  <c r="K211" i="8"/>
  <c r="J211" i="8"/>
  <c r="I211" i="8"/>
  <c r="E211" i="8"/>
  <c r="D211" i="8"/>
  <c r="C211" i="8"/>
  <c r="W210" i="8"/>
  <c r="V210" i="8"/>
  <c r="U210" i="8"/>
  <c r="Q210" i="8"/>
  <c r="P210" i="8"/>
  <c r="O210" i="8"/>
  <c r="K210" i="8"/>
  <c r="J210" i="8"/>
  <c r="I210" i="8"/>
  <c r="E210" i="8"/>
  <c r="D210" i="8"/>
  <c r="C210" i="8"/>
  <c r="W209" i="8"/>
  <c r="V209" i="8"/>
  <c r="U209" i="8"/>
  <c r="Q209" i="8"/>
  <c r="P209" i="8"/>
  <c r="O209" i="8"/>
  <c r="K209" i="8"/>
  <c r="J209" i="8"/>
  <c r="I209" i="8"/>
  <c r="E209" i="8"/>
  <c r="D209" i="8"/>
  <c r="C209" i="8"/>
  <c r="W208" i="8"/>
  <c r="V208" i="8"/>
  <c r="U208" i="8"/>
  <c r="Q208" i="8"/>
  <c r="P208" i="8"/>
  <c r="O208" i="8"/>
  <c r="K208" i="8"/>
  <c r="J208" i="8"/>
  <c r="I208" i="8"/>
  <c r="E208" i="8"/>
  <c r="D208" i="8"/>
  <c r="C208" i="8"/>
  <c r="W207" i="8"/>
  <c r="V207" i="8"/>
  <c r="U207" i="8"/>
  <c r="Q207" i="8"/>
  <c r="P207" i="8"/>
  <c r="O207" i="8"/>
  <c r="K207" i="8"/>
  <c r="J207" i="8"/>
  <c r="I207" i="8"/>
  <c r="E207" i="8"/>
  <c r="D207" i="8"/>
  <c r="C207" i="8"/>
  <c r="W206" i="8"/>
  <c r="V206" i="8"/>
  <c r="U206" i="8"/>
  <c r="Q206" i="8"/>
  <c r="P206" i="8"/>
  <c r="O206" i="8"/>
  <c r="K206" i="8"/>
  <c r="J206" i="8"/>
  <c r="I206" i="8"/>
  <c r="E206" i="8"/>
  <c r="D206" i="8"/>
  <c r="C206" i="8"/>
  <c r="W205" i="8"/>
  <c r="V205" i="8"/>
  <c r="U205" i="8"/>
  <c r="Q205" i="8"/>
  <c r="P205" i="8"/>
  <c r="O205" i="8"/>
  <c r="K205" i="8"/>
  <c r="J205" i="8"/>
  <c r="I205" i="8"/>
  <c r="E205" i="8"/>
  <c r="D205" i="8"/>
  <c r="C205" i="8"/>
  <c r="W204" i="8"/>
  <c r="V204" i="8"/>
  <c r="U204" i="8"/>
  <c r="Q204" i="8"/>
  <c r="P204" i="8"/>
  <c r="O204" i="8"/>
  <c r="K204" i="8"/>
  <c r="J204" i="8"/>
  <c r="I204" i="8"/>
  <c r="E204" i="8"/>
  <c r="D204" i="8"/>
  <c r="C204" i="8"/>
  <c r="W203" i="8"/>
  <c r="V203" i="8"/>
  <c r="U203" i="8"/>
  <c r="Q203" i="8"/>
  <c r="P203" i="8"/>
  <c r="O203" i="8"/>
  <c r="K203" i="8"/>
  <c r="J203" i="8"/>
  <c r="I203" i="8"/>
  <c r="E203" i="8"/>
  <c r="D203" i="8"/>
  <c r="C203" i="8"/>
  <c r="W202" i="8"/>
  <c r="V202" i="8"/>
  <c r="U202" i="8"/>
  <c r="Q202" i="8"/>
  <c r="P202" i="8"/>
  <c r="O202" i="8"/>
  <c r="K202" i="8"/>
  <c r="J202" i="8"/>
  <c r="I202" i="8"/>
  <c r="E202" i="8"/>
  <c r="D202" i="8"/>
  <c r="C202" i="8"/>
  <c r="W201" i="8"/>
  <c r="V201" i="8"/>
  <c r="U201" i="8"/>
  <c r="Q201" i="8"/>
  <c r="P201" i="8"/>
  <c r="O201" i="8"/>
  <c r="K201" i="8"/>
  <c r="J201" i="8"/>
  <c r="I201" i="8"/>
  <c r="E201" i="8"/>
  <c r="D201" i="8"/>
  <c r="C201" i="8"/>
  <c r="W200" i="8"/>
  <c r="V200" i="8"/>
  <c r="U200" i="8"/>
  <c r="Q200" i="8"/>
  <c r="P200" i="8"/>
  <c r="O200" i="8"/>
  <c r="K200" i="8"/>
  <c r="J200" i="8"/>
  <c r="I200" i="8"/>
  <c r="E200" i="8"/>
  <c r="D200" i="8"/>
  <c r="C200" i="8"/>
  <c r="W199" i="8"/>
  <c r="V199" i="8"/>
  <c r="U199" i="8"/>
  <c r="Q199" i="8"/>
  <c r="P199" i="8"/>
  <c r="O199" i="8"/>
  <c r="K199" i="8"/>
  <c r="J199" i="8"/>
  <c r="I199" i="8"/>
  <c r="E199" i="8"/>
  <c r="D199" i="8"/>
  <c r="C199" i="8"/>
  <c r="W198" i="8"/>
  <c r="V198" i="8"/>
  <c r="U198" i="8"/>
  <c r="Q198" i="8"/>
  <c r="P198" i="8"/>
  <c r="O198" i="8"/>
  <c r="K198" i="8"/>
  <c r="J198" i="8"/>
  <c r="I198" i="8"/>
  <c r="E198" i="8"/>
  <c r="D198" i="8"/>
  <c r="C198" i="8"/>
  <c r="W197" i="8"/>
  <c r="V197" i="8"/>
  <c r="U197" i="8"/>
  <c r="Q197" i="8"/>
  <c r="P197" i="8"/>
  <c r="O197" i="8"/>
  <c r="K197" i="8"/>
  <c r="J197" i="8"/>
  <c r="I197" i="8"/>
  <c r="E197" i="8"/>
  <c r="D197" i="8"/>
  <c r="C197" i="8"/>
  <c r="W196" i="8"/>
  <c r="V196" i="8"/>
  <c r="U196" i="8"/>
  <c r="Q196" i="8"/>
  <c r="P196" i="8"/>
  <c r="O196" i="8"/>
  <c r="K196" i="8"/>
  <c r="J196" i="8"/>
  <c r="I196" i="8"/>
  <c r="E196" i="8"/>
  <c r="D196" i="8"/>
  <c r="C196" i="8"/>
  <c r="W195" i="8"/>
  <c r="V195" i="8"/>
  <c r="U195" i="8"/>
  <c r="Q195" i="8"/>
  <c r="P195" i="8"/>
  <c r="O195" i="8"/>
  <c r="K195" i="8"/>
  <c r="J195" i="8"/>
  <c r="I195" i="8"/>
  <c r="E195" i="8"/>
  <c r="D195" i="8"/>
  <c r="C195" i="8"/>
  <c r="W194" i="8"/>
  <c r="V194" i="8"/>
  <c r="U194" i="8"/>
  <c r="Q194" i="8"/>
  <c r="P194" i="8"/>
  <c r="O194" i="8"/>
  <c r="K194" i="8"/>
  <c r="J194" i="8"/>
  <c r="I194" i="8"/>
  <c r="E194" i="8"/>
  <c r="D194" i="8"/>
  <c r="C194" i="8"/>
  <c r="W193" i="8"/>
  <c r="V193" i="8"/>
  <c r="U193" i="8"/>
  <c r="Q193" i="8"/>
  <c r="P193" i="8"/>
  <c r="O193" i="8"/>
  <c r="K193" i="8"/>
  <c r="J193" i="8"/>
  <c r="I193" i="8"/>
  <c r="E193" i="8"/>
  <c r="D193" i="8"/>
  <c r="C193" i="8"/>
  <c r="W192" i="8"/>
  <c r="V192" i="8"/>
  <c r="U192" i="8"/>
  <c r="Q192" i="8"/>
  <c r="P192" i="8"/>
  <c r="O192" i="8"/>
  <c r="K192" i="8"/>
  <c r="J192" i="8"/>
  <c r="I192" i="8"/>
  <c r="E192" i="8"/>
  <c r="D192" i="8"/>
  <c r="C192" i="8"/>
  <c r="W191" i="8"/>
  <c r="V191" i="8"/>
  <c r="U191" i="8"/>
  <c r="Q191" i="8"/>
  <c r="P191" i="8"/>
  <c r="O191" i="8"/>
  <c r="K191" i="8"/>
  <c r="J191" i="8"/>
  <c r="I191" i="8"/>
  <c r="E191" i="8"/>
  <c r="D191" i="8"/>
  <c r="C191" i="8"/>
  <c r="W190" i="8"/>
  <c r="V190" i="8"/>
  <c r="U190" i="8"/>
  <c r="Q190" i="8"/>
  <c r="P190" i="8"/>
  <c r="O190" i="8"/>
  <c r="K190" i="8"/>
  <c r="J190" i="8"/>
  <c r="I190" i="8"/>
  <c r="E190" i="8"/>
  <c r="D190" i="8"/>
  <c r="C190" i="8"/>
  <c r="W189" i="8"/>
  <c r="V189" i="8"/>
  <c r="U189" i="8"/>
  <c r="Q189" i="8"/>
  <c r="P189" i="8"/>
  <c r="O189" i="8"/>
  <c r="K189" i="8"/>
  <c r="J189" i="8"/>
  <c r="I189" i="8"/>
  <c r="E189" i="8"/>
  <c r="D189" i="8"/>
  <c r="C189" i="8"/>
  <c r="W188" i="8"/>
  <c r="V188" i="8"/>
  <c r="U188" i="8"/>
  <c r="Q188" i="8"/>
  <c r="P188" i="8"/>
  <c r="O188" i="8"/>
  <c r="K188" i="8"/>
  <c r="J188" i="8"/>
  <c r="I188" i="8"/>
  <c r="E188" i="8"/>
  <c r="D188" i="8"/>
  <c r="C188" i="8"/>
  <c r="W187" i="8"/>
  <c r="V187" i="8"/>
  <c r="U187" i="8"/>
  <c r="Q187" i="8"/>
  <c r="P187" i="8"/>
  <c r="O187" i="8"/>
  <c r="K187" i="8"/>
  <c r="J187" i="8"/>
  <c r="I187" i="8"/>
  <c r="E187" i="8"/>
  <c r="D187" i="8"/>
  <c r="C187" i="8"/>
  <c r="W186" i="8"/>
  <c r="V186" i="8"/>
  <c r="U186" i="8"/>
  <c r="Q186" i="8"/>
  <c r="P186" i="8"/>
  <c r="O186" i="8"/>
  <c r="K186" i="8"/>
  <c r="J186" i="8"/>
  <c r="I186" i="8"/>
  <c r="E186" i="8"/>
  <c r="D186" i="8"/>
  <c r="C186" i="8"/>
  <c r="W185" i="8"/>
  <c r="V185" i="8"/>
  <c r="U185" i="8"/>
  <c r="Q185" i="8"/>
  <c r="P185" i="8"/>
  <c r="O185" i="8"/>
  <c r="K185" i="8"/>
  <c r="J185" i="8"/>
  <c r="I185" i="8"/>
  <c r="E185" i="8"/>
  <c r="D185" i="8"/>
  <c r="C185" i="8"/>
  <c r="W184" i="8"/>
  <c r="V184" i="8"/>
  <c r="U184" i="8"/>
  <c r="Q184" i="8"/>
  <c r="P184" i="8"/>
  <c r="O184" i="8"/>
  <c r="K184" i="8"/>
  <c r="J184" i="8"/>
  <c r="I184" i="8"/>
  <c r="E184" i="8"/>
  <c r="D184" i="8"/>
  <c r="C184" i="8"/>
  <c r="W183" i="8"/>
  <c r="V183" i="8"/>
  <c r="U183" i="8"/>
  <c r="Q183" i="8"/>
  <c r="P183" i="8"/>
  <c r="O183" i="8"/>
  <c r="K183" i="8"/>
  <c r="J183" i="8"/>
  <c r="I183" i="8"/>
  <c r="E183" i="8"/>
  <c r="D183" i="8"/>
  <c r="C183" i="8"/>
  <c r="W182" i="8"/>
  <c r="V182" i="8"/>
  <c r="U182" i="8"/>
  <c r="Q182" i="8"/>
  <c r="P182" i="8"/>
  <c r="O182" i="8"/>
  <c r="K182" i="8"/>
  <c r="J182" i="8"/>
  <c r="I182" i="8"/>
  <c r="E182" i="8"/>
  <c r="D182" i="8"/>
  <c r="C182" i="8"/>
  <c r="W181" i="8"/>
  <c r="V181" i="8"/>
  <c r="U181" i="8"/>
  <c r="Q181" i="8"/>
  <c r="P181" i="8"/>
  <c r="O181" i="8"/>
  <c r="K181" i="8"/>
  <c r="J181" i="8"/>
  <c r="I181" i="8"/>
  <c r="E181" i="8"/>
  <c r="D181" i="8"/>
  <c r="C181" i="8"/>
  <c r="W180" i="8"/>
  <c r="V180" i="8"/>
  <c r="U180" i="8"/>
  <c r="Q180" i="8"/>
  <c r="P180" i="8"/>
  <c r="O180" i="8"/>
  <c r="K180" i="8"/>
  <c r="J180" i="8"/>
  <c r="I180" i="8"/>
  <c r="E180" i="8"/>
  <c r="D180" i="8"/>
  <c r="C180" i="8"/>
  <c r="W179" i="8"/>
  <c r="V179" i="8"/>
  <c r="U179" i="8"/>
  <c r="Q179" i="8"/>
  <c r="P179" i="8"/>
  <c r="O179" i="8"/>
  <c r="K179" i="8"/>
  <c r="J179" i="8"/>
  <c r="I179" i="8"/>
  <c r="E179" i="8"/>
  <c r="D179" i="8"/>
  <c r="C179" i="8"/>
  <c r="W178" i="8"/>
  <c r="V178" i="8"/>
  <c r="U178" i="8"/>
  <c r="Q178" i="8"/>
  <c r="P178" i="8"/>
  <c r="O178" i="8"/>
  <c r="K178" i="8"/>
  <c r="J178" i="8"/>
  <c r="I178" i="8"/>
  <c r="E178" i="8"/>
  <c r="D178" i="8"/>
  <c r="C178" i="8"/>
  <c r="W177" i="8"/>
  <c r="V177" i="8"/>
  <c r="U177" i="8"/>
  <c r="Q177" i="8"/>
  <c r="P177" i="8"/>
  <c r="O177" i="8"/>
  <c r="K177" i="8"/>
  <c r="J177" i="8"/>
  <c r="I177" i="8"/>
  <c r="E177" i="8"/>
  <c r="D177" i="8"/>
  <c r="C177" i="8"/>
  <c r="W176" i="8"/>
  <c r="V176" i="8"/>
  <c r="U176" i="8"/>
  <c r="Q176" i="8"/>
  <c r="P176" i="8"/>
  <c r="O176" i="8"/>
  <c r="K176" i="8"/>
  <c r="J176" i="8"/>
  <c r="I176" i="8"/>
  <c r="E176" i="8"/>
  <c r="D176" i="8"/>
  <c r="C176" i="8"/>
  <c r="W175" i="8"/>
  <c r="V175" i="8"/>
  <c r="U175" i="8"/>
  <c r="Q175" i="8"/>
  <c r="P175" i="8"/>
  <c r="O175" i="8"/>
  <c r="K175" i="8"/>
  <c r="J175" i="8"/>
  <c r="I175" i="8"/>
  <c r="E175" i="8"/>
  <c r="D175" i="8"/>
  <c r="C175" i="8"/>
  <c r="W174" i="8"/>
  <c r="V174" i="8"/>
  <c r="U174" i="8"/>
  <c r="Q174" i="8"/>
  <c r="P174" i="8"/>
  <c r="O174" i="8"/>
  <c r="K174" i="8"/>
  <c r="J174" i="8"/>
  <c r="I174" i="8"/>
  <c r="E174" i="8"/>
  <c r="D174" i="8"/>
  <c r="C174" i="8"/>
  <c r="W173" i="8"/>
  <c r="V173" i="8"/>
  <c r="U173" i="8"/>
  <c r="Q173" i="8"/>
  <c r="P173" i="8"/>
  <c r="O173" i="8"/>
  <c r="K173" i="8"/>
  <c r="J173" i="8"/>
  <c r="I173" i="8"/>
  <c r="E173" i="8"/>
  <c r="D173" i="8"/>
  <c r="C173" i="8"/>
  <c r="W172" i="8"/>
  <c r="V172" i="8"/>
  <c r="U172" i="8"/>
  <c r="Q172" i="8"/>
  <c r="P172" i="8"/>
  <c r="O172" i="8"/>
  <c r="K172" i="8"/>
  <c r="J172" i="8"/>
  <c r="I172" i="8"/>
  <c r="E172" i="8"/>
  <c r="D172" i="8"/>
  <c r="C172" i="8"/>
  <c r="W171" i="8"/>
  <c r="V171" i="8"/>
  <c r="U171" i="8"/>
  <c r="Q171" i="8"/>
  <c r="P171" i="8"/>
  <c r="O171" i="8"/>
  <c r="K171" i="8"/>
  <c r="J171" i="8"/>
  <c r="I171" i="8"/>
  <c r="E171" i="8"/>
  <c r="D171" i="8"/>
  <c r="C171" i="8"/>
  <c r="W170" i="8"/>
  <c r="V170" i="8"/>
  <c r="U170" i="8"/>
  <c r="Q170" i="8"/>
  <c r="P170" i="8"/>
  <c r="O170" i="8"/>
  <c r="K170" i="8"/>
  <c r="J170" i="8"/>
  <c r="I170" i="8"/>
  <c r="E170" i="8"/>
  <c r="D170" i="8"/>
  <c r="C170" i="8"/>
  <c r="W169" i="8"/>
  <c r="V169" i="8"/>
  <c r="U169" i="8"/>
  <c r="Q169" i="8"/>
  <c r="P169" i="8"/>
  <c r="O169" i="8"/>
  <c r="K169" i="8"/>
  <c r="J169" i="8"/>
  <c r="I169" i="8"/>
  <c r="E169" i="8"/>
  <c r="D169" i="8"/>
  <c r="C169" i="8"/>
  <c r="W168" i="8"/>
  <c r="V168" i="8"/>
  <c r="U168" i="8"/>
  <c r="Q168" i="8"/>
  <c r="P168" i="8"/>
  <c r="O168" i="8"/>
  <c r="K168" i="8"/>
  <c r="J168" i="8"/>
  <c r="I168" i="8"/>
  <c r="E168" i="8"/>
  <c r="D168" i="8"/>
  <c r="C168" i="8"/>
  <c r="W167" i="8"/>
  <c r="V167" i="8"/>
  <c r="U167" i="8"/>
  <c r="Q167" i="8"/>
  <c r="P167" i="8"/>
  <c r="O167" i="8"/>
  <c r="K167" i="8"/>
  <c r="J167" i="8"/>
  <c r="I167" i="8"/>
  <c r="E167" i="8"/>
  <c r="D167" i="8"/>
  <c r="C167" i="8"/>
  <c r="W166" i="8"/>
  <c r="V166" i="8"/>
  <c r="U166" i="8"/>
  <c r="Q166" i="8"/>
  <c r="P166" i="8"/>
  <c r="O166" i="8"/>
  <c r="K166" i="8"/>
  <c r="J166" i="8"/>
  <c r="I166" i="8"/>
  <c r="E166" i="8"/>
  <c r="D166" i="8"/>
  <c r="C166" i="8"/>
  <c r="W165" i="8"/>
  <c r="V165" i="8"/>
  <c r="U165" i="8"/>
  <c r="Q165" i="8"/>
  <c r="P165" i="8"/>
  <c r="O165" i="8"/>
  <c r="K165" i="8"/>
  <c r="J165" i="8"/>
  <c r="I165" i="8"/>
  <c r="E165" i="8"/>
  <c r="D165" i="8"/>
  <c r="C165" i="8"/>
  <c r="W164" i="8"/>
  <c r="V164" i="8"/>
  <c r="U164" i="8"/>
  <c r="Q164" i="8"/>
  <c r="P164" i="8"/>
  <c r="O164" i="8"/>
  <c r="K164" i="8"/>
  <c r="J164" i="8"/>
  <c r="I164" i="8"/>
  <c r="E164" i="8"/>
  <c r="D164" i="8"/>
  <c r="C164" i="8"/>
  <c r="W163" i="8"/>
  <c r="V163" i="8"/>
  <c r="U163" i="8"/>
  <c r="Q163" i="8"/>
  <c r="P163" i="8"/>
  <c r="O163" i="8"/>
  <c r="K163" i="8"/>
  <c r="J163" i="8"/>
  <c r="I163" i="8"/>
  <c r="E163" i="8"/>
  <c r="D163" i="8"/>
  <c r="C163" i="8"/>
  <c r="W162" i="8"/>
  <c r="V162" i="8"/>
  <c r="U162" i="8"/>
  <c r="Q162" i="8"/>
  <c r="P162" i="8"/>
  <c r="O162" i="8"/>
  <c r="K162" i="8"/>
  <c r="J162" i="8"/>
  <c r="I162" i="8"/>
  <c r="E162" i="8"/>
  <c r="D162" i="8"/>
  <c r="C162" i="8"/>
  <c r="W161" i="8"/>
  <c r="V161" i="8"/>
  <c r="U161" i="8"/>
  <c r="Q161" i="8"/>
  <c r="P161" i="8"/>
  <c r="O161" i="8"/>
  <c r="K161" i="8"/>
  <c r="J161" i="8"/>
  <c r="I161" i="8"/>
  <c r="E161" i="8"/>
  <c r="D161" i="8"/>
  <c r="C161" i="8"/>
  <c r="W160" i="8"/>
  <c r="V160" i="8"/>
  <c r="U160" i="8"/>
  <c r="Q160" i="8"/>
  <c r="P160" i="8"/>
  <c r="O160" i="8"/>
  <c r="K160" i="8"/>
  <c r="J160" i="8"/>
  <c r="I160" i="8"/>
  <c r="E160" i="8"/>
  <c r="D160" i="8"/>
  <c r="C160" i="8"/>
  <c r="W159" i="8"/>
  <c r="V159" i="8"/>
  <c r="U159" i="8"/>
  <c r="Q159" i="8"/>
  <c r="P159" i="8"/>
  <c r="O159" i="8"/>
  <c r="K159" i="8"/>
  <c r="J159" i="8"/>
  <c r="I159" i="8"/>
  <c r="E159" i="8"/>
  <c r="D159" i="8"/>
  <c r="C159" i="8"/>
  <c r="W158" i="8"/>
  <c r="V158" i="8"/>
  <c r="U158" i="8"/>
  <c r="Q158" i="8"/>
  <c r="P158" i="8"/>
  <c r="O158" i="8"/>
  <c r="K158" i="8"/>
  <c r="J158" i="8"/>
  <c r="I158" i="8"/>
  <c r="E158" i="8"/>
  <c r="D158" i="8"/>
  <c r="C158" i="8"/>
  <c r="W157" i="8"/>
  <c r="V157" i="8"/>
  <c r="U157" i="8"/>
  <c r="Q157" i="8"/>
  <c r="P157" i="8"/>
  <c r="O157" i="8"/>
  <c r="K157" i="8"/>
  <c r="J157" i="8"/>
  <c r="I157" i="8"/>
  <c r="E157" i="8"/>
  <c r="D157" i="8"/>
  <c r="C157" i="8"/>
  <c r="W156" i="8"/>
  <c r="V156" i="8"/>
  <c r="U156" i="8"/>
  <c r="Q156" i="8"/>
  <c r="P156" i="8"/>
  <c r="O156" i="8"/>
  <c r="K156" i="8"/>
  <c r="J156" i="8"/>
  <c r="I156" i="8"/>
  <c r="E156" i="8"/>
  <c r="D156" i="8"/>
  <c r="C156" i="8"/>
  <c r="W155" i="8"/>
  <c r="V155" i="8"/>
  <c r="U155" i="8"/>
  <c r="Q155" i="8"/>
  <c r="P155" i="8"/>
  <c r="O155" i="8"/>
  <c r="K155" i="8"/>
  <c r="J155" i="8"/>
  <c r="I155" i="8"/>
  <c r="E155" i="8"/>
  <c r="D155" i="8"/>
  <c r="C155" i="8"/>
  <c r="W154" i="8"/>
  <c r="V154" i="8"/>
  <c r="U154" i="8"/>
  <c r="Q154" i="8"/>
  <c r="P154" i="8"/>
  <c r="O154" i="8"/>
  <c r="K154" i="8"/>
  <c r="J154" i="8"/>
  <c r="I154" i="8"/>
  <c r="E154" i="8"/>
  <c r="D154" i="8"/>
  <c r="C154" i="8"/>
  <c r="W153" i="8"/>
  <c r="V153" i="8"/>
  <c r="U153" i="8"/>
  <c r="Q153" i="8"/>
  <c r="P153" i="8"/>
  <c r="O153" i="8"/>
  <c r="K153" i="8"/>
  <c r="J153" i="8"/>
  <c r="I153" i="8"/>
  <c r="E153" i="8"/>
  <c r="D153" i="8"/>
  <c r="C153" i="8"/>
  <c r="W152" i="8"/>
  <c r="V152" i="8"/>
  <c r="U152" i="8"/>
  <c r="Q152" i="8"/>
  <c r="P152" i="8"/>
  <c r="O152" i="8"/>
  <c r="K152" i="8"/>
  <c r="J152" i="8"/>
  <c r="I152" i="8"/>
  <c r="E152" i="8"/>
  <c r="D152" i="8"/>
  <c r="C152" i="8"/>
  <c r="W151" i="8"/>
  <c r="V151" i="8"/>
  <c r="U151" i="8"/>
  <c r="Q151" i="8"/>
  <c r="P151" i="8"/>
  <c r="O151" i="8"/>
  <c r="K151" i="8"/>
  <c r="J151" i="8"/>
  <c r="I151" i="8"/>
  <c r="E151" i="8"/>
  <c r="D151" i="8"/>
  <c r="C151" i="8"/>
  <c r="W150" i="8"/>
  <c r="V150" i="8"/>
  <c r="U150" i="8"/>
  <c r="Q150" i="8"/>
  <c r="P150" i="8"/>
  <c r="O150" i="8"/>
  <c r="K150" i="8"/>
  <c r="J150" i="8"/>
  <c r="I150" i="8"/>
  <c r="E150" i="8"/>
  <c r="D150" i="8"/>
  <c r="C150" i="8"/>
  <c r="W149" i="8"/>
  <c r="V149" i="8"/>
  <c r="U149" i="8"/>
  <c r="Q149" i="8"/>
  <c r="P149" i="8"/>
  <c r="O149" i="8"/>
  <c r="K149" i="8"/>
  <c r="J149" i="8"/>
  <c r="I149" i="8"/>
  <c r="E149" i="8"/>
  <c r="D149" i="8"/>
  <c r="C149" i="8"/>
  <c r="W148" i="8"/>
  <c r="V148" i="8"/>
  <c r="U148" i="8"/>
  <c r="Q148" i="8"/>
  <c r="P148" i="8"/>
  <c r="O148" i="8"/>
  <c r="K148" i="8"/>
  <c r="J148" i="8"/>
  <c r="I148" i="8"/>
  <c r="E148" i="8"/>
  <c r="D148" i="8"/>
  <c r="C148" i="8"/>
  <c r="W147" i="8"/>
  <c r="V147" i="8"/>
  <c r="U147" i="8"/>
  <c r="Q147" i="8"/>
  <c r="P147" i="8"/>
  <c r="O147" i="8"/>
  <c r="K147" i="8"/>
  <c r="J147" i="8"/>
  <c r="I147" i="8"/>
  <c r="E147" i="8"/>
  <c r="D147" i="8"/>
  <c r="C147" i="8"/>
  <c r="W146" i="8"/>
  <c r="V146" i="8"/>
  <c r="U146" i="8"/>
  <c r="Q146" i="8"/>
  <c r="P146" i="8"/>
  <c r="O146" i="8"/>
  <c r="K146" i="8"/>
  <c r="J146" i="8"/>
  <c r="I146" i="8"/>
  <c r="E146" i="8"/>
  <c r="D146" i="8"/>
  <c r="C146" i="8"/>
  <c r="W145" i="8"/>
  <c r="V145" i="8"/>
  <c r="U145" i="8"/>
  <c r="Q145" i="8"/>
  <c r="P145" i="8"/>
  <c r="O145" i="8"/>
  <c r="K145" i="8"/>
  <c r="J145" i="8"/>
  <c r="I145" i="8"/>
  <c r="E145" i="8"/>
  <c r="D145" i="8"/>
  <c r="C145" i="8"/>
  <c r="W144" i="8"/>
  <c r="V144" i="8"/>
  <c r="U144" i="8"/>
  <c r="Q144" i="8"/>
  <c r="P144" i="8"/>
  <c r="O144" i="8"/>
  <c r="K144" i="8"/>
  <c r="J144" i="8"/>
  <c r="I144" i="8"/>
  <c r="E144" i="8"/>
  <c r="D144" i="8"/>
  <c r="C144" i="8"/>
  <c r="W143" i="8"/>
  <c r="V143" i="8"/>
  <c r="U143" i="8"/>
  <c r="Q143" i="8"/>
  <c r="P143" i="8"/>
  <c r="O143" i="8"/>
  <c r="K143" i="8"/>
  <c r="J143" i="8"/>
  <c r="I143" i="8"/>
  <c r="E143" i="8"/>
  <c r="D143" i="8"/>
  <c r="C143" i="8"/>
  <c r="W142" i="8"/>
  <c r="V142" i="8"/>
  <c r="U142" i="8"/>
  <c r="Q142" i="8"/>
  <c r="P142" i="8"/>
  <c r="O142" i="8"/>
  <c r="K142" i="8"/>
  <c r="J142" i="8"/>
  <c r="I142" i="8"/>
  <c r="E142" i="8"/>
  <c r="D142" i="8"/>
  <c r="C142" i="8"/>
  <c r="W141" i="8"/>
  <c r="V141" i="8"/>
  <c r="U141" i="8"/>
  <c r="Q141" i="8"/>
  <c r="P141" i="8"/>
  <c r="O141" i="8"/>
  <c r="K141" i="8"/>
  <c r="J141" i="8"/>
  <c r="I141" i="8"/>
  <c r="E141" i="8"/>
  <c r="D141" i="8"/>
  <c r="C141" i="8"/>
  <c r="W140" i="8"/>
  <c r="V140" i="8"/>
  <c r="U140" i="8"/>
  <c r="Q140" i="8"/>
  <c r="P140" i="8"/>
  <c r="O140" i="8"/>
  <c r="K140" i="8"/>
  <c r="J140" i="8"/>
  <c r="I140" i="8"/>
  <c r="E140" i="8"/>
  <c r="D140" i="8"/>
  <c r="C140" i="8"/>
  <c r="W139" i="8"/>
  <c r="V139" i="8"/>
  <c r="U139" i="8"/>
  <c r="Q139" i="8"/>
  <c r="P139" i="8"/>
  <c r="O139" i="8"/>
  <c r="K139" i="8"/>
  <c r="J139" i="8"/>
  <c r="I139" i="8"/>
  <c r="E139" i="8"/>
  <c r="D139" i="8"/>
  <c r="C139" i="8"/>
  <c r="W138" i="8"/>
  <c r="V138" i="8"/>
  <c r="U138" i="8"/>
  <c r="Q138" i="8"/>
  <c r="P138" i="8"/>
  <c r="O138" i="8"/>
  <c r="K138" i="8"/>
  <c r="J138" i="8"/>
  <c r="I138" i="8"/>
  <c r="E138" i="8"/>
  <c r="D138" i="8"/>
  <c r="C138" i="8"/>
  <c r="W137" i="8"/>
  <c r="V137" i="8"/>
  <c r="U137" i="8"/>
  <c r="Q137" i="8"/>
  <c r="P137" i="8"/>
  <c r="O137" i="8"/>
  <c r="K137" i="8"/>
  <c r="J137" i="8"/>
  <c r="I137" i="8"/>
  <c r="E137" i="8"/>
  <c r="D137" i="8"/>
  <c r="C137" i="8"/>
  <c r="W136" i="8"/>
  <c r="V136" i="8"/>
  <c r="U136" i="8"/>
  <c r="Q136" i="8"/>
  <c r="P136" i="8"/>
  <c r="O136" i="8"/>
  <c r="K136" i="8"/>
  <c r="J136" i="8"/>
  <c r="I136" i="8"/>
  <c r="E136" i="8"/>
  <c r="D136" i="8"/>
  <c r="C136" i="8"/>
  <c r="W135" i="8"/>
  <c r="V135" i="8"/>
  <c r="U135" i="8"/>
  <c r="Q135" i="8"/>
  <c r="P135" i="8"/>
  <c r="O135" i="8"/>
  <c r="K135" i="8"/>
  <c r="J135" i="8"/>
  <c r="I135" i="8"/>
  <c r="E135" i="8"/>
  <c r="D135" i="8"/>
  <c r="C135" i="8"/>
  <c r="W134" i="8"/>
  <c r="V134" i="8"/>
  <c r="U134" i="8"/>
  <c r="Q134" i="8"/>
  <c r="P134" i="8"/>
  <c r="O134" i="8"/>
  <c r="K134" i="8"/>
  <c r="J134" i="8"/>
  <c r="I134" i="8"/>
  <c r="E134" i="8"/>
  <c r="D134" i="8"/>
  <c r="C134" i="8"/>
  <c r="W133" i="8"/>
  <c r="V133" i="8"/>
  <c r="U133" i="8"/>
  <c r="Q133" i="8"/>
  <c r="P133" i="8"/>
  <c r="O133" i="8"/>
  <c r="K133" i="8"/>
  <c r="J133" i="8"/>
  <c r="I133" i="8"/>
  <c r="E133" i="8"/>
  <c r="D133" i="8"/>
  <c r="C133" i="8"/>
  <c r="W132" i="8"/>
  <c r="V132" i="8"/>
  <c r="U132" i="8"/>
  <c r="Q132" i="8"/>
  <c r="P132" i="8"/>
  <c r="O132" i="8"/>
  <c r="K132" i="8"/>
  <c r="J132" i="8"/>
  <c r="I132" i="8"/>
  <c r="E132" i="8"/>
  <c r="D132" i="8"/>
  <c r="C132" i="8"/>
  <c r="W131" i="8"/>
  <c r="V131" i="8"/>
  <c r="U131" i="8"/>
  <c r="Q131" i="8"/>
  <c r="P131" i="8"/>
  <c r="O131" i="8"/>
  <c r="K131" i="8"/>
  <c r="J131" i="8"/>
  <c r="I131" i="8"/>
  <c r="E131" i="8"/>
  <c r="D131" i="8"/>
  <c r="C131" i="8"/>
  <c r="W130" i="8"/>
  <c r="V130" i="8"/>
  <c r="U130" i="8"/>
  <c r="Q130" i="8"/>
  <c r="P130" i="8"/>
  <c r="O130" i="8"/>
  <c r="K130" i="8"/>
  <c r="J130" i="8"/>
  <c r="I130" i="8"/>
  <c r="E130" i="8"/>
  <c r="D130" i="8"/>
  <c r="C130" i="8"/>
  <c r="W129" i="8"/>
  <c r="V129" i="8"/>
  <c r="U129" i="8"/>
  <c r="Q129" i="8"/>
  <c r="P129" i="8"/>
  <c r="O129" i="8"/>
  <c r="K129" i="8"/>
  <c r="J129" i="8"/>
  <c r="I129" i="8"/>
  <c r="E129" i="8"/>
  <c r="D129" i="8"/>
  <c r="C129" i="8"/>
  <c r="W128" i="8"/>
  <c r="V128" i="8"/>
  <c r="U128" i="8"/>
  <c r="Q128" i="8"/>
  <c r="P128" i="8"/>
  <c r="O128" i="8"/>
  <c r="K128" i="8"/>
  <c r="J128" i="8"/>
  <c r="I128" i="8"/>
  <c r="E128" i="8"/>
  <c r="D128" i="8"/>
  <c r="C128" i="8"/>
  <c r="W127" i="8"/>
  <c r="V127" i="8"/>
  <c r="U127" i="8"/>
  <c r="Q127" i="8"/>
  <c r="P127" i="8"/>
  <c r="O127" i="8"/>
  <c r="K127" i="8"/>
  <c r="J127" i="8"/>
  <c r="I127" i="8"/>
  <c r="E127" i="8"/>
  <c r="D127" i="8"/>
  <c r="C127" i="8"/>
  <c r="W126" i="8"/>
  <c r="V126" i="8"/>
  <c r="U126" i="8"/>
  <c r="Q126" i="8"/>
  <c r="P126" i="8"/>
  <c r="O126" i="8"/>
  <c r="K126" i="8"/>
  <c r="J126" i="8"/>
  <c r="I126" i="8"/>
  <c r="E126" i="8"/>
  <c r="D126" i="8"/>
  <c r="C126" i="8"/>
  <c r="W125" i="8"/>
  <c r="V125" i="8"/>
  <c r="U125" i="8"/>
  <c r="Q125" i="8"/>
  <c r="P125" i="8"/>
  <c r="O125" i="8"/>
  <c r="K125" i="8"/>
  <c r="J125" i="8"/>
  <c r="I125" i="8"/>
  <c r="E125" i="8"/>
  <c r="D125" i="8"/>
  <c r="C125" i="8"/>
  <c r="W124" i="8"/>
  <c r="V124" i="8"/>
  <c r="U124" i="8"/>
  <c r="Q124" i="8"/>
  <c r="P124" i="8"/>
  <c r="O124" i="8"/>
  <c r="K124" i="8"/>
  <c r="J124" i="8"/>
  <c r="I124" i="8"/>
  <c r="E124" i="8"/>
  <c r="D124" i="8"/>
  <c r="C124" i="8"/>
  <c r="W123" i="8"/>
  <c r="V123" i="8"/>
  <c r="U123" i="8"/>
  <c r="Q123" i="8"/>
  <c r="P123" i="8"/>
  <c r="O123" i="8"/>
  <c r="K123" i="8"/>
  <c r="J123" i="8"/>
  <c r="I123" i="8"/>
  <c r="E123" i="8"/>
  <c r="D123" i="8"/>
  <c r="C123" i="8"/>
  <c r="W122" i="8"/>
  <c r="V122" i="8"/>
  <c r="U122" i="8"/>
  <c r="Q122" i="8"/>
  <c r="P122" i="8"/>
  <c r="O122" i="8"/>
  <c r="K122" i="8"/>
  <c r="J122" i="8"/>
  <c r="I122" i="8"/>
  <c r="E122" i="8"/>
  <c r="D122" i="8"/>
  <c r="C122" i="8"/>
  <c r="W121" i="8"/>
  <c r="V121" i="8"/>
  <c r="U121" i="8"/>
  <c r="Q121" i="8"/>
  <c r="P121" i="8"/>
  <c r="O121" i="8"/>
  <c r="K121" i="8"/>
  <c r="J121" i="8"/>
  <c r="I121" i="8"/>
  <c r="E121" i="8"/>
  <c r="D121" i="8"/>
  <c r="C121" i="8"/>
  <c r="W120" i="8"/>
  <c r="V120" i="8"/>
  <c r="U120" i="8"/>
  <c r="Q120" i="8"/>
  <c r="P120" i="8"/>
  <c r="O120" i="8"/>
  <c r="K120" i="8"/>
  <c r="J120" i="8"/>
  <c r="I120" i="8"/>
  <c r="E120" i="8"/>
  <c r="D120" i="8"/>
  <c r="C120" i="8"/>
  <c r="W119" i="8"/>
  <c r="V119" i="8"/>
  <c r="U119" i="8"/>
  <c r="Q119" i="8"/>
  <c r="P119" i="8"/>
  <c r="O119" i="8"/>
  <c r="K119" i="8"/>
  <c r="J119" i="8"/>
  <c r="I119" i="8"/>
  <c r="E119" i="8"/>
  <c r="D119" i="8"/>
  <c r="C119" i="8"/>
  <c r="W118" i="8"/>
  <c r="V118" i="8"/>
  <c r="U118" i="8"/>
  <c r="Q118" i="8"/>
  <c r="P118" i="8"/>
  <c r="O118" i="8"/>
  <c r="K118" i="8"/>
  <c r="J118" i="8"/>
  <c r="I118" i="8"/>
  <c r="E118" i="8"/>
  <c r="D118" i="8"/>
  <c r="C118" i="8"/>
  <c r="W117" i="8"/>
  <c r="V117" i="8"/>
  <c r="U117" i="8"/>
  <c r="Q117" i="8"/>
  <c r="P117" i="8"/>
  <c r="O117" i="8"/>
  <c r="K117" i="8"/>
  <c r="J117" i="8"/>
  <c r="I117" i="8"/>
  <c r="E117" i="8"/>
  <c r="D117" i="8"/>
  <c r="C117" i="8"/>
  <c r="W116" i="8"/>
  <c r="V116" i="8"/>
  <c r="U116" i="8"/>
  <c r="Q116" i="8"/>
  <c r="P116" i="8"/>
  <c r="O116" i="8"/>
  <c r="K116" i="8"/>
  <c r="J116" i="8"/>
  <c r="I116" i="8"/>
  <c r="E116" i="8"/>
  <c r="D116" i="8"/>
  <c r="C116" i="8"/>
  <c r="W115" i="8"/>
  <c r="V115" i="8"/>
  <c r="U115" i="8"/>
  <c r="Q115" i="8"/>
  <c r="P115" i="8"/>
  <c r="O115" i="8"/>
  <c r="K115" i="8"/>
  <c r="J115" i="8"/>
  <c r="I115" i="8"/>
  <c r="E115" i="8"/>
  <c r="D115" i="8"/>
  <c r="C115" i="8"/>
  <c r="W114" i="8"/>
  <c r="V114" i="8"/>
  <c r="U114" i="8"/>
  <c r="Q114" i="8"/>
  <c r="P114" i="8"/>
  <c r="O114" i="8"/>
  <c r="K114" i="8"/>
  <c r="J114" i="8"/>
  <c r="I114" i="8"/>
  <c r="E114" i="8"/>
  <c r="D114" i="8"/>
  <c r="C114" i="8"/>
  <c r="W113" i="8"/>
  <c r="V113" i="8"/>
  <c r="U113" i="8"/>
  <c r="Q113" i="8"/>
  <c r="P113" i="8"/>
  <c r="O113" i="8"/>
  <c r="K113" i="8"/>
  <c r="J113" i="8"/>
  <c r="I113" i="8"/>
  <c r="E113" i="8"/>
  <c r="D113" i="8"/>
  <c r="C113" i="8"/>
  <c r="W112" i="8"/>
  <c r="V112" i="8"/>
  <c r="U112" i="8"/>
  <c r="Q112" i="8"/>
  <c r="P112" i="8"/>
  <c r="O112" i="8"/>
  <c r="K112" i="8"/>
  <c r="J112" i="8"/>
  <c r="I112" i="8"/>
  <c r="E112" i="8"/>
  <c r="D112" i="8"/>
  <c r="C112" i="8"/>
  <c r="W111" i="8"/>
  <c r="V111" i="8"/>
  <c r="U111" i="8"/>
  <c r="Q111" i="8"/>
  <c r="P111" i="8"/>
  <c r="O111" i="8"/>
  <c r="K111" i="8"/>
  <c r="J111" i="8"/>
  <c r="I111" i="8"/>
  <c r="E111" i="8"/>
  <c r="D111" i="8"/>
  <c r="C111" i="8"/>
  <c r="W110" i="8"/>
  <c r="V110" i="8"/>
  <c r="U110" i="8"/>
  <c r="Q110" i="8"/>
  <c r="P110" i="8"/>
  <c r="O110" i="8"/>
  <c r="K110" i="8"/>
  <c r="J110" i="8"/>
  <c r="I110" i="8"/>
  <c r="E110" i="8"/>
  <c r="D110" i="8"/>
  <c r="C110" i="8"/>
  <c r="W109" i="8"/>
  <c r="V109" i="8"/>
  <c r="U109" i="8"/>
  <c r="Q109" i="8"/>
  <c r="P109" i="8"/>
  <c r="O109" i="8"/>
  <c r="K109" i="8"/>
  <c r="J109" i="8"/>
  <c r="I109" i="8"/>
  <c r="E109" i="8"/>
  <c r="D109" i="8"/>
  <c r="C109" i="8"/>
  <c r="W108" i="8"/>
  <c r="V108" i="8"/>
  <c r="U108" i="8"/>
  <c r="Q108" i="8"/>
  <c r="P108" i="8"/>
  <c r="O108" i="8"/>
  <c r="K108" i="8"/>
  <c r="J108" i="8"/>
  <c r="I108" i="8"/>
  <c r="E108" i="8"/>
  <c r="D108" i="8"/>
  <c r="C108" i="8"/>
  <c r="W107" i="8"/>
  <c r="V107" i="8"/>
  <c r="U107" i="8"/>
  <c r="Q107" i="8"/>
  <c r="P107" i="8"/>
  <c r="O107" i="8"/>
  <c r="K107" i="8"/>
  <c r="J107" i="8"/>
  <c r="I107" i="8"/>
  <c r="E107" i="8"/>
  <c r="D107" i="8"/>
  <c r="C107" i="8"/>
  <c r="W106" i="8"/>
  <c r="V106" i="8"/>
  <c r="U106" i="8"/>
  <c r="Q106" i="8"/>
  <c r="P106" i="8"/>
  <c r="O106" i="8"/>
  <c r="K106" i="8"/>
  <c r="J106" i="8"/>
  <c r="I106" i="8"/>
  <c r="E106" i="8"/>
  <c r="D106" i="8"/>
  <c r="C106" i="8"/>
  <c r="W105" i="8"/>
  <c r="V105" i="8"/>
  <c r="U105" i="8"/>
  <c r="Q105" i="8"/>
  <c r="P105" i="8"/>
  <c r="O105" i="8"/>
  <c r="K105" i="8"/>
  <c r="J105" i="8"/>
  <c r="I105" i="8"/>
  <c r="E105" i="8"/>
  <c r="D105" i="8"/>
  <c r="C105" i="8"/>
  <c r="W104" i="8"/>
  <c r="V104" i="8"/>
  <c r="U104" i="8"/>
  <c r="Q104" i="8"/>
  <c r="P104" i="8"/>
  <c r="O104" i="8"/>
  <c r="K104" i="8"/>
  <c r="J104" i="8"/>
  <c r="I104" i="8"/>
  <c r="E104" i="8"/>
  <c r="D104" i="8"/>
  <c r="C104" i="8"/>
  <c r="W103" i="8"/>
  <c r="V103" i="8"/>
  <c r="U103" i="8"/>
  <c r="Q103" i="8"/>
  <c r="P103" i="8"/>
  <c r="O103" i="8"/>
  <c r="K103" i="8"/>
  <c r="J103" i="8"/>
  <c r="I103" i="8"/>
  <c r="E103" i="8"/>
  <c r="D103" i="8"/>
  <c r="C103" i="8"/>
  <c r="W102" i="8"/>
  <c r="V102" i="8"/>
  <c r="U102" i="8"/>
  <c r="Q102" i="8"/>
  <c r="P102" i="8"/>
  <c r="O102" i="8"/>
  <c r="K102" i="8"/>
  <c r="J102" i="8"/>
  <c r="I102" i="8"/>
  <c r="E102" i="8"/>
  <c r="D102" i="8"/>
  <c r="C102" i="8"/>
  <c r="W101" i="8"/>
  <c r="V101" i="8"/>
  <c r="U101" i="8"/>
  <c r="Q101" i="8"/>
  <c r="P101" i="8"/>
  <c r="O101" i="8"/>
  <c r="K101" i="8"/>
  <c r="J101" i="8"/>
  <c r="I101" i="8"/>
  <c r="E101" i="8"/>
  <c r="D101" i="8"/>
  <c r="C101" i="8"/>
  <c r="W100" i="8"/>
  <c r="V100" i="8"/>
  <c r="U100" i="8"/>
  <c r="Q100" i="8"/>
  <c r="P100" i="8"/>
  <c r="O100" i="8"/>
  <c r="K100" i="8"/>
  <c r="J100" i="8"/>
  <c r="I100" i="8"/>
  <c r="E100" i="8"/>
  <c r="D100" i="8"/>
  <c r="C100" i="8"/>
  <c r="W99" i="8"/>
  <c r="V99" i="8"/>
  <c r="U99" i="8"/>
  <c r="Q99" i="8"/>
  <c r="P99" i="8"/>
  <c r="O99" i="8"/>
  <c r="K99" i="8"/>
  <c r="J99" i="8"/>
  <c r="I99" i="8"/>
  <c r="E99" i="8"/>
  <c r="D99" i="8"/>
  <c r="C99" i="8"/>
  <c r="W98" i="8"/>
  <c r="V98" i="8"/>
  <c r="U98" i="8"/>
  <c r="Q98" i="8"/>
  <c r="P98" i="8"/>
  <c r="O98" i="8"/>
  <c r="K98" i="8"/>
  <c r="J98" i="8"/>
  <c r="I98" i="8"/>
  <c r="E98" i="8"/>
  <c r="D98" i="8"/>
  <c r="C98" i="8"/>
  <c r="W97" i="8"/>
  <c r="V97" i="8"/>
  <c r="U97" i="8"/>
  <c r="Q97" i="8"/>
  <c r="P97" i="8"/>
  <c r="O97" i="8"/>
  <c r="K97" i="8"/>
  <c r="J97" i="8"/>
  <c r="I97" i="8"/>
  <c r="E97" i="8"/>
  <c r="D97" i="8"/>
  <c r="C97" i="8"/>
  <c r="W96" i="8"/>
  <c r="V96" i="8"/>
  <c r="U96" i="8"/>
  <c r="Q96" i="8"/>
  <c r="P96" i="8"/>
  <c r="O96" i="8"/>
  <c r="K96" i="8"/>
  <c r="J96" i="8"/>
  <c r="I96" i="8"/>
  <c r="E96" i="8"/>
  <c r="D96" i="8"/>
  <c r="C96" i="8"/>
  <c r="W95" i="8"/>
  <c r="V95" i="8"/>
  <c r="U95" i="8"/>
  <c r="Q95" i="8"/>
  <c r="P95" i="8"/>
  <c r="O95" i="8"/>
  <c r="K95" i="8"/>
  <c r="J95" i="8"/>
  <c r="I95" i="8"/>
  <c r="E95" i="8"/>
  <c r="D95" i="8"/>
  <c r="C95" i="8"/>
  <c r="W94" i="8"/>
  <c r="V94" i="8"/>
  <c r="U94" i="8"/>
  <c r="Q94" i="8"/>
  <c r="P94" i="8"/>
  <c r="O94" i="8"/>
  <c r="K94" i="8"/>
  <c r="J94" i="8"/>
  <c r="I94" i="8"/>
  <c r="E94" i="8"/>
  <c r="D94" i="8"/>
  <c r="C94" i="8"/>
  <c r="W93" i="8"/>
  <c r="V93" i="8"/>
  <c r="U93" i="8"/>
  <c r="Q93" i="8"/>
  <c r="P93" i="8"/>
  <c r="O93" i="8"/>
  <c r="K93" i="8"/>
  <c r="J93" i="8"/>
  <c r="I93" i="8"/>
  <c r="E93" i="8"/>
  <c r="D93" i="8"/>
  <c r="C93" i="8"/>
  <c r="W92" i="8"/>
  <c r="V92" i="8"/>
  <c r="U92" i="8"/>
  <c r="Q92" i="8"/>
  <c r="P92" i="8"/>
  <c r="O92" i="8"/>
  <c r="K92" i="8"/>
  <c r="J92" i="8"/>
  <c r="I92" i="8"/>
  <c r="E92" i="8"/>
  <c r="D92" i="8"/>
  <c r="C92" i="8"/>
  <c r="W91" i="8"/>
  <c r="V91" i="8"/>
  <c r="U91" i="8"/>
  <c r="Q91" i="8"/>
  <c r="P91" i="8"/>
  <c r="O91" i="8"/>
  <c r="K91" i="8"/>
  <c r="J91" i="8"/>
  <c r="I91" i="8"/>
  <c r="E91" i="8"/>
  <c r="D91" i="8"/>
  <c r="C91" i="8"/>
  <c r="W90" i="8"/>
  <c r="V90" i="8"/>
  <c r="U90" i="8"/>
  <c r="Q90" i="8"/>
  <c r="P90" i="8"/>
  <c r="O90" i="8"/>
  <c r="K90" i="8"/>
  <c r="J90" i="8"/>
  <c r="I90" i="8"/>
  <c r="E90" i="8"/>
  <c r="D90" i="8"/>
  <c r="C90" i="8"/>
  <c r="W89" i="8"/>
  <c r="V89" i="8"/>
  <c r="U89" i="8"/>
  <c r="Q89" i="8"/>
  <c r="P89" i="8"/>
  <c r="O89" i="8"/>
  <c r="K89" i="8"/>
  <c r="J89" i="8"/>
  <c r="I89" i="8"/>
  <c r="E89" i="8"/>
  <c r="D89" i="8"/>
  <c r="C89" i="8"/>
  <c r="W88" i="8"/>
  <c r="V88" i="8"/>
  <c r="U88" i="8"/>
  <c r="Q88" i="8"/>
  <c r="P88" i="8"/>
  <c r="O88" i="8"/>
  <c r="K88" i="8"/>
  <c r="J88" i="8"/>
  <c r="I88" i="8"/>
  <c r="E88" i="8"/>
  <c r="D88" i="8"/>
  <c r="C88" i="8"/>
  <c r="W87" i="8"/>
  <c r="V87" i="8"/>
  <c r="U87" i="8"/>
  <c r="Q87" i="8"/>
  <c r="P87" i="8"/>
  <c r="O87" i="8"/>
  <c r="K87" i="8"/>
  <c r="J87" i="8"/>
  <c r="I87" i="8"/>
  <c r="E87" i="8"/>
  <c r="D87" i="8"/>
  <c r="C87" i="8"/>
  <c r="W86" i="8"/>
  <c r="V86" i="8"/>
  <c r="U86" i="8"/>
  <c r="Q86" i="8"/>
  <c r="P86" i="8"/>
  <c r="O86" i="8"/>
  <c r="K86" i="8"/>
  <c r="J86" i="8"/>
  <c r="I86" i="8"/>
  <c r="E86" i="8"/>
  <c r="D86" i="8"/>
  <c r="C86" i="8"/>
  <c r="W85" i="8"/>
  <c r="V85" i="8"/>
  <c r="U85" i="8"/>
  <c r="Q85" i="8"/>
  <c r="P85" i="8"/>
  <c r="O85" i="8"/>
  <c r="K85" i="8"/>
  <c r="J85" i="8"/>
  <c r="I85" i="8"/>
  <c r="E85" i="8"/>
  <c r="D85" i="8"/>
  <c r="C85" i="8"/>
  <c r="W84" i="8"/>
  <c r="V84" i="8"/>
  <c r="U84" i="8"/>
  <c r="Q84" i="8"/>
  <c r="P84" i="8"/>
  <c r="O84" i="8"/>
  <c r="K84" i="8"/>
  <c r="J84" i="8"/>
  <c r="I84" i="8"/>
  <c r="E84" i="8"/>
  <c r="D84" i="8"/>
  <c r="C84" i="8"/>
  <c r="W83" i="8"/>
  <c r="V83" i="8"/>
  <c r="U83" i="8"/>
  <c r="Q83" i="8"/>
  <c r="P83" i="8"/>
  <c r="O83" i="8"/>
  <c r="K83" i="8"/>
  <c r="J83" i="8"/>
  <c r="I83" i="8"/>
  <c r="E83" i="8"/>
  <c r="D83" i="8"/>
  <c r="C83" i="8"/>
  <c r="W82" i="8"/>
  <c r="V82" i="8"/>
  <c r="U82" i="8"/>
  <c r="Q82" i="8"/>
  <c r="P82" i="8"/>
  <c r="O82" i="8"/>
  <c r="K82" i="8"/>
  <c r="J82" i="8"/>
  <c r="I82" i="8"/>
  <c r="E82" i="8"/>
  <c r="D82" i="8"/>
  <c r="C82" i="8"/>
  <c r="W81" i="8"/>
  <c r="V81" i="8"/>
  <c r="U81" i="8"/>
  <c r="Q81" i="8"/>
  <c r="P81" i="8"/>
  <c r="O81" i="8"/>
  <c r="K81" i="8"/>
  <c r="J81" i="8"/>
  <c r="I81" i="8"/>
  <c r="E81" i="8"/>
  <c r="D81" i="8"/>
  <c r="C81" i="8"/>
  <c r="W80" i="8"/>
  <c r="V80" i="8"/>
  <c r="U80" i="8"/>
  <c r="Q80" i="8"/>
  <c r="P80" i="8"/>
  <c r="O80" i="8"/>
  <c r="K80" i="8"/>
  <c r="J80" i="8"/>
  <c r="I80" i="8"/>
  <c r="E80" i="8"/>
  <c r="D80" i="8"/>
  <c r="C80" i="8"/>
  <c r="W79" i="8"/>
  <c r="V79" i="8"/>
  <c r="U79" i="8"/>
  <c r="Q79" i="8"/>
  <c r="P79" i="8"/>
  <c r="O79" i="8"/>
  <c r="K79" i="8"/>
  <c r="J79" i="8"/>
  <c r="I79" i="8"/>
  <c r="E79" i="8"/>
  <c r="D79" i="8"/>
  <c r="C79" i="8"/>
  <c r="W78" i="8"/>
  <c r="V78" i="8"/>
  <c r="U78" i="8"/>
  <c r="Q78" i="8"/>
  <c r="P78" i="8"/>
  <c r="O78" i="8"/>
  <c r="K78" i="8"/>
  <c r="J78" i="8"/>
  <c r="I78" i="8"/>
  <c r="E78" i="8"/>
  <c r="D78" i="8"/>
  <c r="C78" i="8"/>
  <c r="W77" i="8"/>
  <c r="V77" i="8"/>
  <c r="U77" i="8"/>
  <c r="Q77" i="8"/>
  <c r="P77" i="8"/>
  <c r="O77" i="8"/>
  <c r="K77" i="8"/>
  <c r="J77" i="8"/>
  <c r="I77" i="8"/>
  <c r="E77" i="8"/>
  <c r="D77" i="8"/>
  <c r="C77" i="8"/>
  <c r="W76" i="8"/>
  <c r="V76" i="8"/>
  <c r="U76" i="8"/>
  <c r="Q76" i="8"/>
  <c r="P76" i="8"/>
  <c r="O76" i="8"/>
  <c r="K76" i="8"/>
  <c r="J76" i="8"/>
  <c r="I76" i="8"/>
  <c r="E76" i="8"/>
  <c r="D76" i="8"/>
  <c r="C76" i="8"/>
  <c r="W75" i="8"/>
  <c r="V75" i="8"/>
  <c r="U75" i="8"/>
  <c r="Q75" i="8"/>
  <c r="P75" i="8"/>
  <c r="O75" i="8"/>
  <c r="K75" i="8"/>
  <c r="J75" i="8"/>
  <c r="I75" i="8"/>
  <c r="E75" i="8"/>
  <c r="D75" i="8"/>
  <c r="C75" i="8"/>
  <c r="W74" i="8"/>
  <c r="V74" i="8"/>
  <c r="U74" i="8"/>
  <c r="Q74" i="8"/>
  <c r="P74" i="8"/>
  <c r="O74" i="8"/>
  <c r="K74" i="8"/>
  <c r="J74" i="8"/>
  <c r="I74" i="8"/>
  <c r="E74" i="8"/>
  <c r="D74" i="8"/>
  <c r="C74" i="8"/>
  <c r="W73" i="8"/>
  <c r="V73" i="8"/>
  <c r="U73" i="8"/>
  <c r="Q73" i="8"/>
  <c r="P73" i="8"/>
  <c r="O73" i="8"/>
  <c r="K73" i="8"/>
  <c r="J73" i="8"/>
  <c r="I73" i="8"/>
  <c r="E73" i="8"/>
  <c r="D73" i="8"/>
  <c r="C73" i="8"/>
  <c r="W72" i="8"/>
  <c r="V72" i="8"/>
  <c r="U72" i="8"/>
  <c r="Q72" i="8"/>
  <c r="P72" i="8"/>
  <c r="O72" i="8"/>
  <c r="K72" i="8"/>
  <c r="J72" i="8"/>
  <c r="I72" i="8"/>
  <c r="E72" i="8"/>
  <c r="D72" i="8"/>
  <c r="C72" i="8"/>
  <c r="W71" i="8"/>
  <c r="V71" i="8"/>
  <c r="U71" i="8"/>
  <c r="Q71" i="8"/>
  <c r="P71" i="8"/>
  <c r="O71" i="8"/>
  <c r="K71" i="8"/>
  <c r="J71" i="8"/>
  <c r="I71" i="8"/>
  <c r="E71" i="8"/>
  <c r="D71" i="8"/>
  <c r="C71" i="8"/>
  <c r="W70" i="8"/>
  <c r="V70" i="8"/>
  <c r="U70" i="8"/>
  <c r="Q70" i="8"/>
  <c r="P70" i="8"/>
  <c r="O70" i="8"/>
  <c r="K70" i="8"/>
  <c r="J70" i="8"/>
  <c r="I70" i="8"/>
  <c r="E70" i="8"/>
  <c r="D70" i="8"/>
  <c r="C70" i="8"/>
  <c r="W69" i="8"/>
  <c r="V69" i="8"/>
  <c r="U69" i="8"/>
  <c r="Q69" i="8"/>
  <c r="P69" i="8"/>
  <c r="O69" i="8"/>
  <c r="K69" i="8"/>
  <c r="J69" i="8"/>
  <c r="I69" i="8"/>
  <c r="E69" i="8"/>
  <c r="D69" i="8"/>
  <c r="C69" i="8"/>
  <c r="W68" i="8"/>
  <c r="V68" i="8"/>
  <c r="U68" i="8"/>
  <c r="Q68" i="8"/>
  <c r="P68" i="8"/>
  <c r="O68" i="8"/>
  <c r="K68" i="8"/>
  <c r="J68" i="8"/>
  <c r="I68" i="8"/>
  <c r="E68" i="8"/>
  <c r="D68" i="8"/>
  <c r="C68" i="8"/>
  <c r="W67" i="8"/>
  <c r="V67" i="8"/>
  <c r="U67" i="8"/>
  <c r="Q67" i="8"/>
  <c r="P67" i="8"/>
  <c r="O67" i="8"/>
  <c r="K67" i="8"/>
  <c r="J67" i="8"/>
  <c r="I67" i="8"/>
  <c r="E67" i="8"/>
  <c r="D67" i="8"/>
  <c r="C67" i="8"/>
  <c r="W66" i="8"/>
  <c r="V66" i="8"/>
  <c r="U66" i="8"/>
  <c r="Q66" i="8"/>
  <c r="P66" i="8"/>
  <c r="O66" i="8"/>
  <c r="K66" i="8"/>
  <c r="J66" i="8"/>
  <c r="I66" i="8"/>
  <c r="E66" i="8"/>
  <c r="D66" i="8"/>
  <c r="C66" i="8"/>
  <c r="W65" i="8"/>
  <c r="V65" i="8"/>
  <c r="U65" i="8"/>
  <c r="Q65" i="8"/>
  <c r="P65" i="8"/>
  <c r="O65" i="8"/>
  <c r="K65" i="8"/>
  <c r="J65" i="8"/>
  <c r="I65" i="8"/>
  <c r="E65" i="8"/>
  <c r="D65" i="8"/>
  <c r="C65" i="8"/>
  <c r="W64" i="8"/>
  <c r="V64" i="8"/>
  <c r="U64" i="8"/>
  <c r="Q64" i="8"/>
  <c r="P64" i="8"/>
  <c r="O64" i="8"/>
  <c r="K64" i="8"/>
  <c r="J64" i="8"/>
  <c r="I64" i="8"/>
  <c r="E64" i="8"/>
  <c r="D64" i="8"/>
  <c r="C64" i="8"/>
  <c r="W63" i="8"/>
  <c r="V63" i="8"/>
  <c r="U63" i="8"/>
  <c r="Q63" i="8"/>
  <c r="P63" i="8"/>
  <c r="O63" i="8"/>
  <c r="K63" i="8"/>
  <c r="J63" i="8"/>
  <c r="I63" i="8"/>
  <c r="E63" i="8"/>
  <c r="D63" i="8"/>
  <c r="C63" i="8"/>
  <c r="W62" i="8"/>
  <c r="V62" i="8"/>
  <c r="U62" i="8"/>
  <c r="Q62" i="8"/>
  <c r="P62" i="8"/>
  <c r="O62" i="8"/>
  <c r="K62" i="8"/>
  <c r="J62" i="8"/>
  <c r="I62" i="8"/>
  <c r="E62" i="8"/>
  <c r="D62" i="8"/>
  <c r="C62" i="8"/>
  <c r="W61" i="8"/>
  <c r="V61" i="8"/>
  <c r="U61" i="8"/>
  <c r="Q61" i="8"/>
  <c r="P61" i="8"/>
  <c r="O61" i="8"/>
  <c r="K61" i="8"/>
  <c r="J61" i="8"/>
  <c r="I61" i="8"/>
  <c r="E61" i="8"/>
  <c r="D61" i="8"/>
  <c r="C61" i="8"/>
  <c r="W60" i="8"/>
  <c r="V60" i="8"/>
  <c r="U60" i="8"/>
  <c r="Q60" i="8"/>
  <c r="P60" i="8"/>
  <c r="O60" i="8"/>
  <c r="K60" i="8"/>
  <c r="J60" i="8"/>
  <c r="I60" i="8"/>
  <c r="E60" i="8"/>
  <c r="D60" i="8"/>
  <c r="C60" i="8"/>
  <c r="W59" i="8"/>
  <c r="V59" i="8"/>
  <c r="U59" i="8"/>
  <c r="Q59" i="8"/>
  <c r="P59" i="8"/>
  <c r="O59" i="8"/>
  <c r="K59" i="8"/>
  <c r="J59" i="8"/>
  <c r="I59" i="8"/>
  <c r="E59" i="8"/>
  <c r="D59" i="8"/>
  <c r="C59" i="8"/>
  <c r="W58" i="8"/>
  <c r="V58" i="8"/>
  <c r="U58" i="8"/>
  <c r="Q58" i="8"/>
  <c r="P58" i="8"/>
  <c r="O58" i="8"/>
  <c r="K58" i="8"/>
  <c r="J58" i="8"/>
  <c r="I58" i="8"/>
  <c r="E58" i="8"/>
  <c r="D58" i="8"/>
  <c r="C58" i="8"/>
  <c r="W57" i="8"/>
  <c r="V57" i="8"/>
  <c r="U57" i="8"/>
  <c r="Q57" i="8"/>
  <c r="P57" i="8"/>
  <c r="O57" i="8"/>
  <c r="K57" i="8"/>
  <c r="J57" i="8"/>
  <c r="I57" i="8"/>
  <c r="E57" i="8"/>
  <c r="D57" i="8"/>
  <c r="C57" i="8"/>
  <c r="W56" i="8"/>
  <c r="V56" i="8"/>
  <c r="U56" i="8"/>
  <c r="Q56" i="8"/>
  <c r="P56" i="8"/>
  <c r="O56" i="8"/>
  <c r="K56" i="8"/>
  <c r="J56" i="8"/>
  <c r="I56" i="8"/>
  <c r="E56" i="8"/>
  <c r="D56" i="8"/>
  <c r="C56" i="8"/>
  <c r="W55" i="8"/>
  <c r="V55" i="8"/>
  <c r="U55" i="8"/>
  <c r="Q55" i="8"/>
  <c r="P55" i="8"/>
  <c r="O55" i="8"/>
  <c r="K55" i="8"/>
  <c r="J55" i="8"/>
  <c r="I55" i="8"/>
  <c r="E55" i="8"/>
  <c r="D55" i="8"/>
  <c r="C55" i="8"/>
  <c r="W54" i="8"/>
  <c r="V54" i="8"/>
  <c r="U54" i="8"/>
  <c r="Q54" i="8"/>
  <c r="P54" i="8"/>
  <c r="O54" i="8"/>
  <c r="K54" i="8"/>
  <c r="J54" i="8"/>
  <c r="I54" i="8"/>
  <c r="E54" i="8"/>
  <c r="D54" i="8"/>
  <c r="C54" i="8"/>
  <c r="W53" i="8"/>
  <c r="V53" i="8"/>
  <c r="U53" i="8"/>
  <c r="Q53" i="8"/>
  <c r="P53" i="8"/>
  <c r="O53" i="8"/>
  <c r="K53" i="8"/>
  <c r="J53" i="8"/>
  <c r="I53" i="8"/>
  <c r="E53" i="8"/>
  <c r="D53" i="8"/>
  <c r="C53" i="8"/>
  <c r="W52" i="8"/>
  <c r="V52" i="8"/>
  <c r="U52" i="8"/>
  <c r="Q52" i="8"/>
  <c r="P52" i="8"/>
  <c r="O52" i="8"/>
  <c r="K52" i="8"/>
  <c r="J52" i="8"/>
  <c r="I52" i="8"/>
  <c r="E52" i="8"/>
  <c r="D52" i="8"/>
  <c r="C52" i="8"/>
  <c r="W51" i="8"/>
  <c r="V51" i="8"/>
  <c r="U51" i="8"/>
  <c r="Q51" i="8"/>
  <c r="P51" i="8"/>
  <c r="O51" i="8"/>
  <c r="K51" i="8"/>
  <c r="J51" i="8"/>
  <c r="I51" i="8"/>
  <c r="E51" i="8"/>
  <c r="D51" i="8"/>
  <c r="C51" i="8"/>
  <c r="W50" i="8"/>
  <c r="V50" i="8"/>
  <c r="U50" i="8"/>
  <c r="Q50" i="8"/>
  <c r="P50" i="8"/>
  <c r="O50" i="8"/>
  <c r="K50" i="8"/>
  <c r="J50" i="8"/>
  <c r="I50" i="8"/>
  <c r="E50" i="8"/>
  <c r="D50" i="8"/>
  <c r="C50" i="8"/>
  <c r="W49" i="8"/>
  <c r="V49" i="8"/>
  <c r="U49" i="8"/>
  <c r="Q49" i="8"/>
  <c r="P49" i="8"/>
  <c r="O49" i="8"/>
  <c r="K49" i="8"/>
  <c r="J49" i="8"/>
  <c r="I49" i="8"/>
  <c r="E49" i="8"/>
  <c r="D49" i="8"/>
  <c r="C49" i="8"/>
  <c r="W48" i="8"/>
  <c r="V48" i="8"/>
  <c r="U48" i="8"/>
  <c r="Q48" i="8"/>
  <c r="P48" i="8"/>
  <c r="O48" i="8"/>
  <c r="K48" i="8"/>
  <c r="J48" i="8"/>
  <c r="I48" i="8"/>
  <c r="E48" i="8"/>
  <c r="D48" i="8"/>
  <c r="C48" i="8"/>
  <c r="W47" i="8"/>
  <c r="V47" i="8"/>
  <c r="U47" i="8"/>
  <c r="Q47" i="8"/>
  <c r="P47" i="8"/>
  <c r="O47" i="8"/>
  <c r="K47" i="8"/>
  <c r="J47" i="8"/>
  <c r="I47" i="8"/>
  <c r="E47" i="8"/>
  <c r="D47" i="8"/>
  <c r="C47" i="8"/>
  <c r="W46" i="8"/>
  <c r="V46" i="8"/>
  <c r="U46" i="8"/>
  <c r="Q46" i="8"/>
  <c r="P46" i="8"/>
  <c r="O46" i="8"/>
  <c r="K46" i="8"/>
  <c r="J46" i="8"/>
  <c r="I46" i="8"/>
  <c r="E46" i="8"/>
  <c r="D46" i="8"/>
  <c r="C46" i="8"/>
  <c r="W45" i="8"/>
  <c r="V45" i="8"/>
  <c r="U45" i="8"/>
  <c r="Q45" i="8"/>
  <c r="P45" i="8"/>
  <c r="O45" i="8"/>
  <c r="K45" i="8"/>
  <c r="J45" i="8"/>
  <c r="I45" i="8"/>
  <c r="E45" i="8"/>
  <c r="D45" i="8"/>
  <c r="C45" i="8"/>
  <c r="W44" i="8"/>
  <c r="V44" i="8"/>
  <c r="U44" i="8"/>
  <c r="Q44" i="8"/>
  <c r="P44" i="8"/>
  <c r="O44" i="8"/>
  <c r="K44" i="8"/>
  <c r="J44" i="8"/>
  <c r="I44" i="8"/>
  <c r="E44" i="8"/>
  <c r="D44" i="8"/>
  <c r="C44" i="8"/>
  <c r="W43" i="8"/>
  <c r="V43" i="8"/>
  <c r="U43" i="8"/>
  <c r="Q43" i="8"/>
  <c r="P43" i="8"/>
  <c r="O43" i="8"/>
  <c r="K43" i="8"/>
  <c r="J43" i="8"/>
  <c r="I43" i="8"/>
  <c r="E43" i="8"/>
  <c r="D43" i="8"/>
  <c r="C43" i="8"/>
  <c r="W42" i="8"/>
  <c r="V42" i="8"/>
  <c r="U42" i="8"/>
  <c r="Q42" i="8"/>
  <c r="P42" i="8"/>
  <c r="O42" i="8"/>
  <c r="K42" i="8"/>
  <c r="J42" i="8"/>
  <c r="I42" i="8"/>
  <c r="E42" i="8"/>
  <c r="D42" i="8"/>
  <c r="C42" i="8"/>
  <c r="W41" i="8"/>
  <c r="V41" i="8"/>
  <c r="U41" i="8"/>
  <c r="Q41" i="8"/>
  <c r="P41" i="8"/>
  <c r="O41" i="8"/>
  <c r="K41" i="8"/>
  <c r="J41" i="8"/>
  <c r="I41" i="8"/>
  <c r="E41" i="8"/>
  <c r="D41" i="8"/>
  <c r="C41" i="8"/>
  <c r="W40" i="8"/>
  <c r="V40" i="8"/>
  <c r="U40" i="8"/>
  <c r="Q40" i="8"/>
  <c r="P40" i="8"/>
  <c r="O40" i="8"/>
  <c r="K40" i="8"/>
  <c r="J40" i="8"/>
  <c r="I40" i="8"/>
  <c r="E40" i="8"/>
  <c r="D40" i="8"/>
  <c r="C40" i="8"/>
  <c r="W39" i="8"/>
  <c r="V39" i="8"/>
  <c r="U39" i="8"/>
  <c r="Q39" i="8"/>
  <c r="P39" i="8"/>
  <c r="O39" i="8"/>
  <c r="K39" i="8"/>
  <c r="J39" i="8"/>
  <c r="I39" i="8"/>
  <c r="E39" i="8"/>
  <c r="D39" i="8"/>
  <c r="C39" i="8"/>
  <c r="W38" i="8"/>
  <c r="V38" i="8"/>
  <c r="U38" i="8"/>
  <c r="Q38" i="8"/>
  <c r="P38" i="8"/>
  <c r="O38" i="8"/>
  <c r="K38" i="8"/>
  <c r="J38" i="8"/>
  <c r="I38" i="8"/>
  <c r="E38" i="8"/>
  <c r="D38" i="8"/>
  <c r="C38" i="8"/>
  <c r="W37" i="8"/>
  <c r="V37" i="8"/>
  <c r="U37" i="8"/>
  <c r="Q37" i="8"/>
  <c r="P37" i="8"/>
  <c r="O37" i="8"/>
  <c r="K37" i="8"/>
  <c r="J37" i="8"/>
  <c r="I37" i="8"/>
  <c r="E37" i="8"/>
  <c r="D37" i="8"/>
  <c r="C37" i="8"/>
  <c r="W36" i="8"/>
  <c r="V36" i="8"/>
  <c r="U36" i="8"/>
  <c r="Q36" i="8"/>
  <c r="P36" i="8"/>
  <c r="O36" i="8"/>
  <c r="K36" i="8"/>
  <c r="J36" i="8"/>
  <c r="I36" i="8"/>
  <c r="E36" i="8"/>
  <c r="D36" i="8"/>
  <c r="C36" i="8"/>
  <c r="W35" i="8"/>
  <c r="V35" i="8"/>
  <c r="U35" i="8"/>
  <c r="Q35" i="8"/>
  <c r="P35" i="8"/>
  <c r="O35" i="8"/>
  <c r="K35" i="8"/>
  <c r="J35" i="8"/>
  <c r="I35" i="8"/>
  <c r="E35" i="8"/>
  <c r="D35" i="8"/>
  <c r="C35" i="8"/>
  <c r="W34" i="8"/>
  <c r="V34" i="8"/>
  <c r="U34" i="8"/>
  <c r="Q34" i="8"/>
  <c r="P34" i="8"/>
  <c r="O34" i="8"/>
  <c r="K34" i="8"/>
  <c r="J34" i="8"/>
  <c r="I34" i="8"/>
  <c r="E34" i="8"/>
  <c r="D34" i="8"/>
  <c r="C34" i="8"/>
  <c r="W33" i="8"/>
  <c r="V33" i="8"/>
  <c r="U33" i="8"/>
  <c r="Q33" i="8"/>
  <c r="P33" i="8"/>
  <c r="O33" i="8"/>
  <c r="K33" i="8"/>
  <c r="J33" i="8"/>
  <c r="I33" i="8"/>
  <c r="E33" i="8"/>
  <c r="D33" i="8"/>
  <c r="C33" i="8"/>
  <c r="W32" i="8"/>
  <c r="V32" i="8"/>
  <c r="U32" i="8"/>
  <c r="Q32" i="8"/>
  <c r="P32" i="8"/>
  <c r="O32" i="8"/>
  <c r="K32" i="8"/>
  <c r="J32" i="8"/>
  <c r="I32" i="8"/>
  <c r="E32" i="8"/>
  <c r="D32" i="8"/>
  <c r="C32" i="8"/>
  <c r="W31" i="8"/>
  <c r="V31" i="8"/>
  <c r="U31" i="8"/>
  <c r="Q31" i="8"/>
  <c r="P31" i="8"/>
  <c r="O31" i="8"/>
  <c r="K31" i="8"/>
  <c r="J31" i="8"/>
  <c r="I31" i="8"/>
  <c r="E31" i="8"/>
  <c r="D31" i="8"/>
  <c r="C31" i="8"/>
  <c r="W30" i="8"/>
  <c r="V30" i="8"/>
  <c r="U30" i="8"/>
  <c r="Q30" i="8"/>
  <c r="P30" i="8"/>
  <c r="O30" i="8"/>
  <c r="K30" i="8"/>
  <c r="J30" i="8"/>
  <c r="I30" i="8"/>
  <c r="E30" i="8"/>
  <c r="D30" i="8"/>
  <c r="C30" i="8"/>
  <c r="W29" i="8"/>
  <c r="V29" i="8"/>
  <c r="U29" i="8"/>
  <c r="Q29" i="8"/>
  <c r="P29" i="8"/>
  <c r="O29" i="8"/>
  <c r="K29" i="8"/>
  <c r="J29" i="8"/>
  <c r="I29" i="8"/>
  <c r="E29" i="8"/>
  <c r="D29" i="8"/>
  <c r="C29" i="8"/>
  <c r="W28" i="8"/>
  <c r="V28" i="8"/>
  <c r="U28" i="8"/>
  <c r="Q28" i="8"/>
  <c r="P28" i="8"/>
  <c r="O28" i="8"/>
  <c r="K28" i="8"/>
  <c r="J28" i="8"/>
  <c r="I28" i="8"/>
  <c r="E28" i="8"/>
  <c r="D28" i="8"/>
  <c r="C28" i="8"/>
  <c r="W27" i="8"/>
  <c r="V27" i="8"/>
  <c r="U27" i="8"/>
  <c r="Q27" i="8"/>
  <c r="P27" i="8"/>
  <c r="O27" i="8"/>
  <c r="K27" i="8"/>
  <c r="J27" i="8"/>
  <c r="I27" i="8"/>
  <c r="E27" i="8"/>
  <c r="D27" i="8"/>
  <c r="C27" i="8"/>
  <c r="W26" i="8"/>
  <c r="V26" i="8"/>
  <c r="U26" i="8"/>
  <c r="Q26" i="8"/>
  <c r="P26" i="8"/>
  <c r="O26" i="8"/>
  <c r="K26" i="8"/>
  <c r="J26" i="8"/>
  <c r="I26" i="8"/>
  <c r="E26" i="8"/>
  <c r="D26" i="8"/>
  <c r="C26" i="8"/>
  <c r="W25" i="8"/>
  <c r="V25" i="8"/>
  <c r="U25" i="8"/>
  <c r="Q25" i="8"/>
  <c r="P25" i="8"/>
  <c r="O25" i="8"/>
  <c r="K25" i="8"/>
  <c r="J25" i="8"/>
  <c r="I25" i="8"/>
  <c r="E25" i="8"/>
  <c r="D25" i="8"/>
  <c r="C25" i="8"/>
  <c r="W24" i="8"/>
  <c r="V24" i="8"/>
  <c r="U24" i="8"/>
  <c r="Q24" i="8"/>
  <c r="P24" i="8"/>
  <c r="O24" i="8"/>
  <c r="K24" i="8"/>
  <c r="J24" i="8"/>
  <c r="I24" i="8"/>
  <c r="E24" i="8"/>
  <c r="D24" i="8"/>
  <c r="C24" i="8"/>
  <c r="W23" i="8"/>
  <c r="V23" i="8"/>
  <c r="U23" i="8"/>
  <c r="Q23" i="8"/>
  <c r="P23" i="8"/>
  <c r="O23" i="8"/>
  <c r="K23" i="8"/>
  <c r="J23" i="8"/>
  <c r="I23" i="8"/>
  <c r="E23" i="8"/>
  <c r="D23" i="8"/>
  <c r="C23" i="8"/>
  <c r="W22" i="8"/>
  <c r="V22" i="8"/>
  <c r="U22" i="8"/>
  <c r="Q22" i="8"/>
  <c r="P22" i="8"/>
  <c r="O22" i="8"/>
  <c r="K22" i="8"/>
  <c r="J22" i="8"/>
  <c r="I22" i="8"/>
  <c r="E22" i="8"/>
  <c r="D22" i="8"/>
  <c r="C22" i="8"/>
  <c r="W21" i="8"/>
  <c r="V21" i="8"/>
  <c r="U21" i="8"/>
  <c r="Q21" i="8"/>
  <c r="P21" i="8"/>
  <c r="O21" i="8"/>
  <c r="K21" i="8"/>
  <c r="J21" i="8"/>
  <c r="I21" i="8"/>
  <c r="E21" i="8"/>
  <c r="D21" i="8"/>
  <c r="C21" i="8"/>
  <c r="W20" i="8"/>
  <c r="V20" i="8"/>
  <c r="U20" i="8"/>
  <c r="Q20" i="8"/>
  <c r="P20" i="8"/>
  <c r="O20" i="8"/>
  <c r="K20" i="8"/>
  <c r="J20" i="8"/>
  <c r="I20" i="8"/>
  <c r="E20" i="8"/>
  <c r="D20" i="8"/>
  <c r="C20" i="8"/>
  <c r="W19" i="8"/>
  <c r="V19" i="8"/>
  <c r="U19" i="8"/>
  <c r="Q19" i="8"/>
  <c r="P19" i="8"/>
  <c r="O19" i="8"/>
  <c r="K19" i="8"/>
  <c r="J19" i="8"/>
  <c r="I19" i="8"/>
  <c r="E19" i="8"/>
  <c r="D19" i="8"/>
  <c r="C19" i="8"/>
  <c r="W18" i="8"/>
  <c r="V18" i="8"/>
  <c r="U18" i="8"/>
  <c r="Q18" i="8"/>
  <c r="P18" i="8"/>
  <c r="O18" i="8"/>
  <c r="K18" i="8"/>
  <c r="J18" i="8"/>
  <c r="I18" i="8"/>
  <c r="E18" i="8"/>
  <c r="D18" i="8"/>
  <c r="C18" i="8"/>
  <c r="W17" i="8"/>
  <c r="V17" i="8"/>
  <c r="U17" i="8"/>
  <c r="Q17" i="8"/>
  <c r="P17" i="8"/>
  <c r="O17" i="8"/>
  <c r="K17" i="8"/>
  <c r="J17" i="8"/>
  <c r="I17" i="8"/>
  <c r="E17" i="8"/>
  <c r="D17" i="8"/>
  <c r="C17" i="8"/>
  <c r="W16" i="8"/>
  <c r="V16" i="8"/>
  <c r="U16" i="8"/>
  <c r="Q16" i="8"/>
  <c r="P16" i="8"/>
  <c r="O16" i="8"/>
  <c r="K16" i="8"/>
  <c r="J16" i="8"/>
  <c r="I16" i="8"/>
  <c r="E16" i="8"/>
  <c r="D16" i="8"/>
  <c r="C16" i="8"/>
  <c r="W15" i="8"/>
  <c r="V15" i="8"/>
  <c r="U15" i="8"/>
  <c r="Q15" i="8"/>
  <c r="P15" i="8"/>
  <c r="O15" i="8"/>
  <c r="K15" i="8"/>
  <c r="J15" i="8"/>
  <c r="I15" i="8"/>
  <c r="E15" i="8"/>
  <c r="D15" i="8"/>
  <c r="C15" i="8"/>
  <c r="W14" i="8"/>
  <c r="V14" i="8"/>
  <c r="U14" i="8"/>
  <c r="Q14" i="8"/>
  <c r="P14" i="8"/>
  <c r="O14" i="8"/>
  <c r="K14" i="8"/>
  <c r="J14" i="8"/>
  <c r="I14" i="8"/>
  <c r="E14" i="8"/>
  <c r="D14" i="8"/>
  <c r="C14" i="8"/>
  <c r="W13" i="8"/>
  <c r="V13" i="8"/>
  <c r="U13" i="8"/>
  <c r="Q13" i="8"/>
  <c r="P13" i="8"/>
  <c r="O13" i="8"/>
  <c r="K13" i="8"/>
  <c r="J13" i="8"/>
  <c r="I13" i="8"/>
  <c r="E13" i="8"/>
  <c r="D13" i="8"/>
  <c r="C13" i="8"/>
  <c r="W12" i="8"/>
  <c r="V12" i="8"/>
  <c r="U12" i="8"/>
  <c r="Q12" i="8"/>
  <c r="P12" i="8"/>
  <c r="O12" i="8"/>
  <c r="K12" i="8"/>
  <c r="J12" i="8"/>
  <c r="I12" i="8"/>
  <c r="E12" i="8"/>
  <c r="D12" i="8"/>
  <c r="C12" i="8"/>
  <c r="W11" i="8"/>
  <c r="V11" i="8"/>
  <c r="U11" i="8"/>
  <c r="Q11" i="8"/>
  <c r="P11" i="8"/>
  <c r="O11" i="8"/>
  <c r="K11" i="8"/>
  <c r="J11" i="8"/>
  <c r="I11" i="8"/>
  <c r="E11" i="8"/>
  <c r="D11" i="8"/>
  <c r="C11" i="8"/>
  <c r="W10" i="8"/>
  <c r="V10" i="8"/>
  <c r="U10" i="8"/>
  <c r="Q10" i="8"/>
  <c r="P10" i="8"/>
  <c r="O10" i="8"/>
  <c r="K10" i="8"/>
  <c r="J10" i="8"/>
  <c r="I10" i="8"/>
  <c r="E10" i="8"/>
  <c r="D10" i="8"/>
  <c r="C10" i="8"/>
  <c r="W9" i="8"/>
  <c r="V9" i="8"/>
  <c r="U9" i="8"/>
  <c r="Q9" i="8"/>
  <c r="P9" i="8"/>
  <c r="O9" i="8"/>
  <c r="K9" i="8"/>
  <c r="J9" i="8"/>
  <c r="I9" i="8"/>
  <c r="E9" i="8"/>
  <c r="D9" i="8"/>
  <c r="C9" i="8"/>
  <c r="W8" i="8"/>
  <c r="V8" i="8"/>
  <c r="U8" i="8"/>
  <c r="Q8" i="8"/>
  <c r="P8" i="8"/>
  <c r="O8" i="8"/>
  <c r="K8" i="8"/>
  <c r="J8" i="8"/>
  <c r="I8" i="8"/>
  <c r="E8" i="8"/>
  <c r="D8" i="8"/>
  <c r="C8" i="8"/>
  <c r="U4" i="8"/>
  <c r="O4" i="8"/>
  <c r="I4" i="8"/>
  <c r="C4" i="8"/>
  <c r="A6" i="7"/>
  <c r="B6" i="7"/>
  <c r="C6" i="7"/>
  <c r="D6" i="7"/>
  <c r="E6" i="7"/>
  <c r="A7" i="7"/>
  <c r="B7" i="7"/>
  <c r="C7" i="7"/>
  <c r="D7" i="7"/>
  <c r="E7" i="7"/>
  <c r="A8" i="7"/>
  <c r="B8" i="7"/>
  <c r="C8" i="7"/>
  <c r="D8" i="7"/>
  <c r="E8" i="7"/>
  <c r="A9" i="7"/>
  <c r="B9" i="7"/>
  <c r="C9" i="7"/>
  <c r="D9" i="7"/>
  <c r="E9" i="7"/>
  <c r="A10" i="7"/>
  <c r="B10" i="7"/>
  <c r="C10" i="7"/>
  <c r="D10" i="7"/>
  <c r="E10" i="7"/>
  <c r="A11" i="7"/>
  <c r="B11" i="7"/>
  <c r="C11" i="7"/>
  <c r="D11" i="7"/>
  <c r="E11" i="7"/>
  <c r="A12" i="7"/>
  <c r="B12" i="7"/>
  <c r="C12" i="7"/>
  <c r="D12" i="7"/>
  <c r="E12" i="7"/>
  <c r="A13" i="7"/>
  <c r="B13" i="7"/>
  <c r="C13" i="7"/>
  <c r="D13" i="7"/>
  <c r="E13" i="7"/>
  <c r="A14" i="7"/>
  <c r="B14" i="7"/>
  <c r="C14" i="7"/>
  <c r="D14" i="7"/>
  <c r="E14" i="7"/>
  <c r="A15" i="7"/>
  <c r="B15" i="7"/>
  <c r="C15" i="7"/>
  <c r="D15" i="7"/>
  <c r="E15" i="7"/>
  <c r="A16" i="7"/>
  <c r="B16" i="7"/>
  <c r="C16" i="7"/>
  <c r="D16" i="7"/>
  <c r="E16" i="7"/>
  <c r="A17" i="7"/>
  <c r="B17" i="7"/>
  <c r="C17" i="7"/>
  <c r="D17" i="7"/>
  <c r="E17" i="7"/>
  <c r="A18" i="7"/>
  <c r="B18" i="7"/>
  <c r="C18" i="7"/>
  <c r="D18" i="7"/>
  <c r="E18" i="7"/>
  <c r="A19" i="7"/>
  <c r="B19" i="7"/>
  <c r="C19" i="7"/>
  <c r="D19" i="7"/>
  <c r="E19" i="7"/>
  <c r="A20" i="7"/>
  <c r="B20" i="7"/>
  <c r="C20" i="7"/>
  <c r="D20" i="7"/>
  <c r="E20" i="7"/>
  <c r="A21" i="7"/>
  <c r="B21" i="7"/>
  <c r="C21" i="7"/>
  <c r="D21" i="7"/>
  <c r="E21" i="7"/>
  <c r="A22" i="7"/>
  <c r="B22" i="7"/>
  <c r="C22" i="7"/>
  <c r="D22" i="7"/>
  <c r="E22" i="7"/>
  <c r="A23" i="7"/>
  <c r="B23" i="7"/>
  <c r="C23" i="7"/>
  <c r="D23" i="7"/>
  <c r="E23" i="7"/>
  <c r="A24" i="7"/>
  <c r="B24" i="7"/>
  <c r="C24" i="7"/>
  <c r="D24" i="7"/>
  <c r="E24" i="7"/>
  <c r="A25" i="7"/>
  <c r="B25" i="7"/>
  <c r="C25" i="7"/>
  <c r="D25" i="7"/>
  <c r="E25" i="7"/>
  <c r="A26" i="7"/>
  <c r="B26" i="7"/>
  <c r="C26" i="7"/>
  <c r="D26" i="7"/>
  <c r="E26" i="7"/>
  <c r="A27" i="7"/>
  <c r="B27" i="7"/>
  <c r="C27" i="7"/>
  <c r="D27" i="7"/>
  <c r="E27" i="7"/>
  <c r="A28" i="7"/>
  <c r="B28" i="7"/>
  <c r="C28" i="7"/>
  <c r="D28" i="7"/>
  <c r="E28" i="7"/>
  <c r="A29" i="7"/>
  <c r="B29" i="7"/>
  <c r="C29" i="7"/>
  <c r="D29" i="7"/>
  <c r="E29" i="7"/>
  <c r="A30" i="7"/>
  <c r="B30" i="7"/>
  <c r="C30" i="7"/>
  <c r="D30" i="7"/>
  <c r="E30" i="7"/>
  <c r="A31" i="7"/>
  <c r="B31" i="7"/>
  <c r="C31" i="7"/>
  <c r="D31" i="7"/>
  <c r="E31" i="7"/>
  <c r="A32" i="7"/>
  <c r="B32" i="7"/>
  <c r="C32" i="7"/>
  <c r="D32" i="7"/>
  <c r="E32" i="7"/>
  <c r="A33" i="7"/>
  <c r="B33" i="7"/>
  <c r="C33" i="7"/>
  <c r="D33" i="7"/>
  <c r="E33" i="7"/>
  <c r="A34" i="7"/>
  <c r="B34" i="7"/>
  <c r="C34" i="7"/>
  <c r="D34" i="7"/>
  <c r="E34" i="7"/>
  <c r="A35" i="7"/>
  <c r="B35" i="7"/>
  <c r="C35" i="7"/>
  <c r="D35" i="7"/>
  <c r="E35" i="7"/>
  <c r="A36" i="7"/>
  <c r="B36" i="7"/>
  <c r="C36" i="7"/>
  <c r="D36" i="7"/>
  <c r="E36" i="7"/>
  <c r="A37" i="7"/>
  <c r="B37" i="7"/>
  <c r="C37" i="7"/>
  <c r="D37" i="7"/>
  <c r="E37" i="7"/>
  <c r="A38" i="7"/>
  <c r="B38" i="7"/>
  <c r="C38" i="7"/>
  <c r="D38" i="7"/>
  <c r="E38" i="7"/>
  <c r="A39" i="7"/>
  <c r="B39" i="7"/>
  <c r="C39" i="7"/>
  <c r="D39" i="7"/>
  <c r="E39" i="7"/>
  <c r="A40" i="7"/>
  <c r="B40" i="7"/>
  <c r="C40" i="7"/>
  <c r="D40" i="7"/>
  <c r="E40" i="7"/>
  <c r="A41" i="7"/>
  <c r="B41" i="7"/>
  <c r="C41" i="7"/>
  <c r="D41" i="7"/>
  <c r="E41" i="7"/>
  <c r="A42" i="7"/>
  <c r="B42" i="7"/>
  <c r="C42" i="7"/>
  <c r="D42" i="7"/>
  <c r="E42" i="7"/>
  <c r="A43" i="7"/>
  <c r="B43" i="7"/>
  <c r="C43" i="7"/>
  <c r="D43" i="7"/>
  <c r="E43" i="7"/>
  <c r="A44" i="7"/>
  <c r="B44" i="7"/>
  <c r="C44" i="7"/>
  <c r="D44" i="7"/>
  <c r="E44" i="7"/>
  <c r="A45" i="7"/>
  <c r="B45" i="7"/>
  <c r="C45" i="7"/>
  <c r="D45" i="7"/>
  <c r="E45" i="7"/>
  <c r="A46" i="7"/>
  <c r="B46" i="7"/>
  <c r="C46" i="7"/>
  <c r="D46" i="7"/>
  <c r="E46" i="7"/>
  <c r="A47" i="7"/>
  <c r="B47" i="7"/>
  <c r="C47" i="7"/>
  <c r="D47" i="7"/>
  <c r="E47" i="7"/>
  <c r="A48" i="7"/>
  <c r="B48" i="7"/>
  <c r="C48" i="7"/>
  <c r="D48" i="7"/>
  <c r="E48" i="7"/>
  <c r="A49" i="7"/>
  <c r="B49" i="7"/>
  <c r="C49" i="7"/>
  <c r="D49" i="7"/>
  <c r="E49" i="7"/>
  <c r="A50" i="7"/>
  <c r="B50" i="7"/>
  <c r="C50" i="7"/>
  <c r="D50" i="7"/>
  <c r="E50" i="7"/>
  <c r="A51" i="7"/>
  <c r="B51" i="7"/>
  <c r="C51" i="7"/>
  <c r="D51" i="7"/>
  <c r="E51" i="7"/>
  <c r="A52" i="7"/>
  <c r="B52" i="7"/>
  <c r="C52" i="7"/>
  <c r="D52" i="7"/>
  <c r="E52" i="7"/>
  <c r="A53" i="7"/>
  <c r="B53" i="7"/>
  <c r="C53" i="7"/>
  <c r="D53" i="7"/>
  <c r="E53" i="7"/>
  <c r="A54" i="7"/>
  <c r="B54" i="7"/>
  <c r="C54" i="7"/>
  <c r="D54" i="7"/>
  <c r="E54" i="7"/>
  <c r="A55" i="7"/>
  <c r="B55" i="7"/>
  <c r="C55" i="7"/>
  <c r="D55" i="7"/>
  <c r="E55" i="7"/>
  <c r="A56" i="7"/>
  <c r="B56" i="7"/>
  <c r="C56" i="7"/>
  <c r="D56" i="7"/>
  <c r="E56" i="7"/>
  <c r="A57" i="7"/>
  <c r="B57" i="7"/>
  <c r="C57" i="7"/>
  <c r="D57" i="7"/>
  <c r="E57" i="7"/>
  <c r="A58" i="7"/>
  <c r="B58" i="7"/>
  <c r="C58" i="7"/>
  <c r="D58" i="7"/>
  <c r="E58" i="7"/>
  <c r="A59" i="7"/>
  <c r="B59" i="7"/>
  <c r="C59" i="7"/>
  <c r="D59" i="7"/>
  <c r="E59" i="7"/>
  <c r="A60" i="7"/>
  <c r="B60" i="7"/>
  <c r="C60" i="7"/>
  <c r="D60" i="7"/>
  <c r="E60" i="7"/>
  <c r="A61" i="7"/>
  <c r="B61" i="7"/>
  <c r="C61" i="7"/>
  <c r="D61" i="7"/>
  <c r="E61" i="7"/>
  <c r="A62" i="7"/>
  <c r="B62" i="7"/>
  <c r="C62" i="7"/>
  <c r="D62" i="7"/>
  <c r="E62" i="7"/>
  <c r="A63" i="7"/>
  <c r="B63" i="7"/>
  <c r="C63" i="7"/>
  <c r="D63" i="7"/>
  <c r="E63" i="7"/>
  <c r="A64" i="7"/>
  <c r="B64" i="7"/>
  <c r="C64" i="7"/>
  <c r="D64" i="7"/>
  <c r="E64" i="7"/>
  <c r="A65" i="7"/>
  <c r="B65" i="7"/>
  <c r="C65" i="7"/>
  <c r="D65" i="7"/>
  <c r="E65" i="7"/>
  <c r="A66" i="7"/>
  <c r="B66" i="7"/>
  <c r="C66" i="7"/>
  <c r="D66" i="7"/>
  <c r="E66" i="7"/>
  <c r="A67" i="7"/>
  <c r="B67" i="7"/>
  <c r="C67" i="7"/>
  <c r="D67" i="7"/>
  <c r="E67" i="7"/>
  <c r="A68" i="7"/>
  <c r="B68" i="7"/>
  <c r="C68" i="7"/>
  <c r="D68" i="7"/>
  <c r="E68" i="7"/>
  <c r="A69" i="7"/>
  <c r="B69" i="7"/>
  <c r="C69" i="7"/>
  <c r="D69" i="7"/>
  <c r="E69" i="7"/>
  <c r="A70" i="7"/>
  <c r="B70" i="7"/>
  <c r="C70" i="7"/>
  <c r="D70" i="7"/>
  <c r="E70" i="7"/>
  <c r="A71" i="7"/>
  <c r="B71" i="7"/>
  <c r="C71" i="7"/>
  <c r="D71" i="7"/>
  <c r="E71" i="7"/>
  <c r="A72" i="7"/>
  <c r="B72" i="7"/>
  <c r="C72" i="7"/>
  <c r="D72" i="7"/>
  <c r="E72" i="7"/>
  <c r="A73" i="7"/>
  <c r="B73" i="7"/>
  <c r="C73" i="7"/>
  <c r="D73" i="7"/>
  <c r="E73" i="7"/>
  <c r="A74" i="7"/>
  <c r="B74" i="7"/>
  <c r="C74" i="7"/>
  <c r="D74" i="7"/>
  <c r="E74" i="7"/>
  <c r="A75" i="7"/>
  <c r="B75" i="7"/>
  <c r="C75" i="7"/>
  <c r="D75" i="7"/>
  <c r="E75" i="7"/>
  <c r="A76" i="7"/>
  <c r="B76" i="7"/>
  <c r="C76" i="7"/>
  <c r="D76" i="7"/>
  <c r="E76" i="7"/>
  <c r="A77" i="7"/>
  <c r="B77" i="7"/>
  <c r="C77" i="7"/>
  <c r="D77" i="7"/>
  <c r="E77" i="7"/>
  <c r="A78" i="7"/>
  <c r="B78" i="7"/>
  <c r="C78" i="7"/>
  <c r="D78" i="7"/>
  <c r="E78" i="7"/>
  <c r="A79" i="7"/>
  <c r="B79" i="7"/>
  <c r="C79" i="7"/>
  <c r="D79" i="7"/>
  <c r="E79" i="7"/>
  <c r="A80" i="7"/>
  <c r="B80" i="7"/>
  <c r="C80" i="7"/>
  <c r="D80" i="7"/>
  <c r="E80" i="7"/>
  <c r="A81" i="7"/>
  <c r="B81" i="7"/>
  <c r="C81" i="7"/>
  <c r="D81" i="7"/>
  <c r="E81" i="7"/>
  <c r="A82" i="7"/>
  <c r="B82" i="7"/>
  <c r="C82" i="7"/>
  <c r="D82" i="7"/>
  <c r="E82" i="7"/>
  <c r="A83" i="7"/>
  <c r="B83" i="7"/>
  <c r="C83" i="7"/>
  <c r="D83" i="7"/>
  <c r="E83" i="7"/>
  <c r="A84" i="7"/>
  <c r="B84" i="7"/>
  <c r="C84" i="7"/>
  <c r="D84" i="7"/>
  <c r="E84" i="7"/>
  <c r="A85" i="7"/>
  <c r="B85" i="7"/>
  <c r="C85" i="7"/>
  <c r="D85" i="7"/>
  <c r="E85" i="7"/>
  <c r="A86" i="7"/>
  <c r="B86" i="7"/>
  <c r="C86" i="7"/>
  <c r="D86" i="7"/>
  <c r="E86" i="7"/>
  <c r="A87" i="7"/>
  <c r="B87" i="7"/>
  <c r="C87" i="7"/>
  <c r="D87" i="7"/>
  <c r="E87" i="7"/>
  <c r="A88" i="7"/>
  <c r="B88" i="7"/>
  <c r="C88" i="7"/>
  <c r="D88" i="7"/>
  <c r="E88" i="7"/>
  <c r="A89" i="7"/>
  <c r="B89" i="7"/>
  <c r="C89" i="7"/>
  <c r="D89" i="7"/>
  <c r="E89" i="7"/>
  <c r="A90" i="7"/>
  <c r="B90" i="7"/>
  <c r="C90" i="7"/>
  <c r="D90" i="7"/>
  <c r="E90" i="7"/>
  <c r="A91" i="7"/>
  <c r="B91" i="7"/>
  <c r="C91" i="7"/>
  <c r="D91" i="7"/>
  <c r="E91" i="7"/>
  <c r="A92" i="7"/>
  <c r="B92" i="7"/>
  <c r="C92" i="7"/>
  <c r="D92" i="7"/>
  <c r="E92" i="7"/>
  <c r="A93" i="7"/>
  <c r="B93" i="7"/>
  <c r="C93" i="7"/>
  <c r="D93" i="7"/>
  <c r="E93" i="7"/>
  <c r="A94" i="7"/>
  <c r="B94" i="7"/>
  <c r="C94" i="7"/>
  <c r="D94" i="7"/>
  <c r="E94" i="7"/>
  <c r="A95" i="7"/>
  <c r="B95" i="7"/>
  <c r="C95" i="7"/>
  <c r="D95" i="7"/>
  <c r="E95" i="7"/>
  <c r="A96" i="7"/>
  <c r="B96" i="7"/>
  <c r="C96" i="7"/>
  <c r="D96" i="7"/>
  <c r="E96" i="7"/>
  <c r="A97" i="7"/>
  <c r="B97" i="7"/>
  <c r="C97" i="7"/>
  <c r="D97" i="7"/>
  <c r="E97" i="7"/>
  <c r="A98" i="7"/>
  <c r="B98" i="7"/>
  <c r="C98" i="7"/>
  <c r="D98" i="7"/>
  <c r="E98" i="7"/>
  <c r="A99" i="7"/>
  <c r="B99" i="7"/>
  <c r="C99" i="7"/>
  <c r="D99" i="7"/>
  <c r="E99" i="7"/>
  <c r="A100" i="7"/>
  <c r="B100" i="7"/>
  <c r="C100" i="7"/>
  <c r="D100" i="7"/>
  <c r="E100" i="7"/>
  <c r="A101" i="7"/>
  <c r="B101" i="7"/>
  <c r="C101" i="7"/>
  <c r="D101" i="7"/>
  <c r="E101" i="7"/>
  <c r="A102" i="7"/>
  <c r="B102" i="7"/>
  <c r="C102" i="7"/>
  <c r="D102" i="7"/>
  <c r="E102" i="7"/>
  <c r="A103" i="7"/>
  <c r="B103" i="7"/>
  <c r="C103" i="7"/>
  <c r="D103" i="7"/>
  <c r="E103" i="7"/>
  <c r="A104" i="7"/>
  <c r="B104" i="7"/>
  <c r="C104" i="7"/>
  <c r="D104" i="7"/>
  <c r="E104" i="7"/>
  <c r="A105" i="7"/>
  <c r="B105" i="7"/>
  <c r="C105" i="7"/>
  <c r="D105" i="7"/>
  <c r="E105" i="7"/>
  <c r="A106" i="7"/>
  <c r="B106" i="7"/>
  <c r="C106" i="7"/>
  <c r="D106" i="7"/>
  <c r="E106" i="7"/>
  <c r="A107" i="7"/>
  <c r="B107" i="7"/>
  <c r="C107" i="7"/>
  <c r="D107" i="7"/>
  <c r="E107" i="7"/>
  <c r="A108" i="7"/>
  <c r="B108" i="7"/>
  <c r="C108" i="7"/>
  <c r="D108" i="7"/>
  <c r="E108" i="7"/>
  <c r="A109" i="7"/>
  <c r="B109" i="7"/>
  <c r="C109" i="7"/>
  <c r="D109" i="7"/>
  <c r="E109" i="7"/>
  <c r="A110" i="7"/>
  <c r="B110" i="7"/>
  <c r="C110" i="7"/>
  <c r="D110" i="7"/>
  <c r="E110" i="7"/>
  <c r="A111" i="7"/>
  <c r="B111" i="7"/>
  <c r="C111" i="7"/>
  <c r="D111" i="7"/>
  <c r="E111" i="7"/>
  <c r="A112" i="7"/>
  <c r="B112" i="7"/>
  <c r="C112" i="7"/>
  <c r="D112" i="7"/>
  <c r="E112" i="7"/>
  <c r="A113" i="7"/>
  <c r="B113" i="7"/>
  <c r="C113" i="7"/>
  <c r="D113" i="7"/>
  <c r="E113" i="7"/>
  <c r="A114" i="7"/>
  <c r="B114" i="7"/>
  <c r="C114" i="7"/>
  <c r="D114" i="7"/>
  <c r="E114" i="7"/>
  <c r="A115" i="7"/>
  <c r="B115" i="7"/>
  <c r="C115" i="7"/>
  <c r="D115" i="7"/>
  <c r="E115" i="7"/>
  <c r="A116" i="7"/>
  <c r="B116" i="7"/>
  <c r="C116" i="7"/>
  <c r="D116" i="7"/>
  <c r="E116" i="7"/>
  <c r="A117" i="7"/>
  <c r="B117" i="7"/>
  <c r="C117" i="7"/>
  <c r="D117" i="7"/>
  <c r="E117" i="7"/>
  <c r="A118" i="7"/>
  <c r="B118" i="7"/>
  <c r="C118" i="7"/>
  <c r="D118" i="7"/>
  <c r="E118" i="7"/>
  <c r="A119" i="7"/>
  <c r="B119" i="7"/>
  <c r="C119" i="7"/>
  <c r="D119" i="7"/>
  <c r="E119" i="7"/>
  <c r="A120" i="7"/>
  <c r="B120" i="7"/>
  <c r="C120" i="7"/>
  <c r="D120" i="7"/>
  <c r="E120" i="7"/>
  <c r="A121" i="7"/>
  <c r="B121" i="7"/>
  <c r="C121" i="7"/>
  <c r="D121" i="7"/>
  <c r="E121" i="7"/>
  <c r="A122" i="7"/>
  <c r="B122" i="7"/>
  <c r="C122" i="7"/>
  <c r="D122" i="7"/>
  <c r="E122" i="7"/>
  <c r="A123" i="7"/>
  <c r="B123" i="7"/>
  <c r="C123" i="7"/>
  <c r="D123" i="7"/>
  <c r="E123" i="7"/>
  <c r="A124" i="7"/>
  <c r="B124" i="7"/>
  <c r="C124" i="7"/>
  <c r="D124" i="7"/>
  <c r="E124" i="7"/>
  <c r="A125" i="7"/>
  <c r="B125" i="7"/>
  <c r="C125" i="7"/>
  <c r="D125" i="7"/>
  <c r="E125" i="7"/>
  <c r="A126" i="7"/>
  <c r="B126" i="7"/>
  <c r="C126" i="7"/>
  <c r="D126" i="7"/>
  <c r="E126" i="7"/>
  <c r="A127" i="7"/>
  <c r="B127" i="7"/>
  <c r="C127" i="7"/>
  <c r="D127" i="7"/>
  <c r="E127" i="7"/>
  <c r="A128" i="7"/>
  <c r="B128" i="7"/>
  <c r="C128" i="7"/>
  <c r="D128" i="7"/>
  <c r="E128" i="7"/>
  <c r="A129" i="7"/>
  <c r="B129" i="7"/>
  <c r="C129" i="7"/>
  <c r="D129" i="7"/>
  <c r="E129" i="7"/>
  <c r="A130" i="7"/>
  <c r="B130" i="7"/>
  <c r="C130" i="7"/>
  <c r="D130" i="7"/>
  <c r="E130" i="7"/>
  <c r="A131" i="7"/>
  <c r="B131" i="7"/>
  <c r="C131" i="7"/>
  <c r="D131" i="7"/>
  <c r="E131" i="7"/>
  <c r="A132" i="7"/>
  <c r="B132" i="7"/>
  <c r="C132" i="7"/>
  <c r="D132" i="7"/>
  <c r="E132" i="7"/>
  <c r="A133" i="7"/>
  <c r="B133" i="7"/>
  <c r="C133" i="7"/>
  <c r="D133" i="7"/>
  <c r="E133" i="7"/>
  <c r="A134" i="7"/>
  <c r="B134" i="7"/>
  <c r="C134" i="7"/>
  <c r="D134" i="7"/>
  <c r="E134" i="7"/>
  <c r="A135" i="7"/>
  <c r="B135" i="7"/>
  <c r="C135" i="7"/>
  <c r="D135" i="7"/>
  <c r="E135" i="7"/>
  <c r="A136" i="7"/>
  <c r="B136" i="7"/>
  <c r="C136" i="7"/>
  <c r="D136" i="7"/>
  <c r="E136" i="7"/>
  <c r="A137" i="7"/>
  <c r="B137" i="7"/>
  <c r="C137" i="7"/>
  <c r="D137" i="7"/>
  <c r="E137" i="7"/>
  <c r="A138" i="7"/>
  <c r="B138" i="7"/>
  <c r="C138" i="7"/>
  <c r="D138" i="7"/>
  <c r="E138" i="7"/>
  <c r="A139" i="7"/>
  <c r="B139" i="7"/>
  <c r="C139" i="7"/>
  <c r="D139" i="7"/>
  <c r="E139" i="7"/>
  <c r="A140" i="7"/>
  <c r="B140" i="7"/>
  <c r="C140" i="7"/>
  <c r="D140" i="7"/>
  <c r="E140" i="7"/>
  <c r="A141" i="7"/>
  <c r="B141" i="7"/>
  <c r="C141" i="7"/>
  <c r="D141" i="7"/>
  <c r="E141" i="7"/>
  <c r="A142" i="7"/>
  <c r="B142" i="7"/>
  <c r="C142" i="7"/>
  <c r="D142" i="7"/>
  <c r="E142" i="7"/>
  <c r="A143" i="7"/>
  <c r="B143" i="7"/>
  <c r="C143" i="7"/>
  <c r="D143" i="7"/>
  <c r="E143" i="7"/>
  <c r="A144" i="7"/>
  <c r="B144" i="7"/>
  <c r="C144" i="7"/>
  <c r="D144" i="7"/>
  <c r="E144" i="7"/>
  <c r="A145" i="7"/>
  <c r="B145" i="7"/>
  <c r="C145" i="7"/>
  <c r="D145" i="7"/>
  <c r="E145" i="7"/>
  <c r="A146" i="7"/>
  <c r="B146" i="7"/>
  <c r="C146" i="7"/>
  <c r="D146" i="7"/>
  <c r="E146" i="7"/>
  <c r="A147" i="7"/>
  <c r="B147" i="7"/>
  <c r="C147" i="7"/>
  <c r="D147" i="7"/>
  <c r="E147" i="7"/>
  <c r="A148" i="7"/>
  <c r="B148" i="7"/>
  <c r="C148" i="7"/>
  <c r="D148" i="7"/>
  <c r="E148" i="7"/>
  <c r="A149" i="7"/>
  <c r="B149" i="7"/>
  <c r="C149" i="7"/>
  <c r="D149" i="7"/>
  <c r="E149" i="7"/>
  <c r="A150" i="7"/>
  <c r="B150" i="7"/>
  <c r="C150" i="7"/>
  <c r="D150" i="7"/>
  <c r="E150" i="7"/>
  <c r="A151" i="7"/>
  <c r="B151" i="7"/>
  <c r="C151" i="7"/>
  <c r="D151" i="7"/>
  <c r="E151" i="7"/>
  <c r="A152" i="7"/>
  <c r="B152" i="7"/>
  <c r="C152" i="7"/>
  <c r="D152" i="7"/>
  <c r="E152" i="7"/>
  <c r="A153" i="7"/>
  <c r="B153" i="7"/>
  <c r="C153" i="7"/>
  <c r="D153" i="7"/>
  <c r="E153" i="7"/>
  <c r="A154" i="7"/>
  <c r="B154" i="7"/>
  <c r="C154" i="7"/>
  <c r="D154" i="7"/>
  <c r="E154" i="7"/>
  <c r="A155" i="7"/>
  <c r="B155" i="7"/>
  <c r="C155" i="7"/>
  <c r="D155" i="7"/>
  <c r="E155" i="7"/>
  <c r="A156" i="7"/>
  <c r="B156" i="7"/>
  <c r="C156" i="7"/>
  <c r="D156" i="7"/>
  <c r="E156" i="7"/>
  <c r="A157" i="7"/>
  <c r="B157" i="7"/>
  <c r="C157" i="7"/>
  <c r="D157" i="7"/>
  <c r="E157" i="7"/>
  <c r="A158" i="7"/>
  <c r="B158" i="7"/>
  <c r="C158" i="7"/>
  <c r="D158" i="7"/>
  <c r="E158" i="7"/>
  <c r="A159" i="7"/>
  <c r="B159" i="7"/>
  <c r="C159" i="7"/>
  <c r="D159" i="7"/>
  <c r="E159" i="7"/>
  <c r="A160" i="7"/>
  <c r="B160" i="7"/>
  <c r="C160" i="7"/>
  <c r="D160" i="7"/>
  <c r="E160" i="7"/>
  <c r="A161" i="7"/>
  <c r="B161" i="7"/>
  <c r="C161" i="7"/>
  <c r="D161" i="7"/>
  <c r="E161" i="7"/>
  <c r="A162" i="7"/>
  <c r="B162" i="7"/>
  <c r="C162" i="7"/>
  <c r="D162" i="7"/>
  <c r="E162" i="7"/>
  <c r="A163" i="7"/>
  <c r="B163" i="7"/>
  <c r="C163" i="7"/>
  <c r="D163" i="7"/>
  <c r="E163" i="7"/>
  <c r="A164" i="7"/>
  <c r="B164" i="7"/>
  <c r="C164" i="7"/>
  <c r="D164" i="7"/>
  <c r="E164" i="7"/>
  <c r="A165" i="7"/>
  <c r="B165" i="7"/>
  <c r="C165" i="7"/>
  <c r="D165" i="7"/>
  <c r="E165" i="7"/>
  <c r="A166" i="7"/>
  <c r="B166" i="7"/>
  <c r="C166" i="7"/>
  <c r="D166" i="7"/>
  <c r="E166" i="7"/>
  <c r="A167" i="7"/>
  <c r="B167" i="7"/>
  <c r="C167" i="7"/>
  <c r="D167" i="7"/>
  <c r="E167" i="7"/>
  <c r="A168" i="7"/>
  <c r="B168" i="7"/>
  <c r="C168" i="7"/>
  <c r="D168" i="7"/>
  <c r="E168" i="7"/>
  <c r="A169" i="7"/>
  <c r="B169" i="7"/>
  <c r="C169" i="7"/>
  <c r="D169" i="7"/>
  <c r="E169" i="7"/>
  <c r="A170" i="7"/>
  <c r="B170" i="7"/>
  <c r="C170" i="7"/>
  <c r="D170" i="7"/>
  <c r="E170" i="7"/>
  <c r="A171" i="7"/>
  <c r="B171" i="7"/>
  <c r="C171" i="7"/>
  <c r="D171" i="7"/>
  <c r="E171" i="7"/>
  <c r="A172" i="7"/>
  <c r="B172" i="7"/>
  <c r="C172" i="7"/>
  <c r="D172" i="7"/>
  <c r="E172" i="7"/>
  <c r="A173" i="7"/>
  <c r="B173" i="7"/>
  <c r="C173" i="7"/>
  <c r="D173" i="7"/>
  <c r="E173" i="7"/>
  <c r="A174" i="7"/>
  <c r="B174" i="7"/>
  <c r="C174" i="7"/>
  <c r="D174" i="7"/>
  <c r="E174" i="7"/>
  <c r="A175" i="7"/>
  <c r="B175" i="7"/>
  <c r="C175" i="7"/>
  <c r="D175" i="7"/>
  <c r="E175" i="7"/>
  <c r="A176" i="7"/>
  <c r="B176" i="7"/>
  <c r="C176" i="7"/>
  <c r="D176" i="7"/>
  <c r="E176" i="7"/>
  <c r="A177" i="7"/>
  <c r="B177" i="7"/>
  <c r="C177" i="7"/>
  <c r="D177" i="7"/>
  <c r="E177" i="7"/>
  <c r="A178" i="7"/>
  <c r="B178" i="7"/>
  <c r="C178" i="7"/>
  <c r="D178" i="7"/>
  <c r="E178" i="7"/>
  <c r="A179" i="7"/>
  <c r="B179" i="7"/>
  <c r="C179" i="7"/>
  <c r="D179" i="7"/>
  <c r="E179" i="7"/>
  <c r="A180" i="7"/>
  <c r="B180" i="7"/>
  <c r="C180" i="7"/>
  <c r="D180" i="7"/>
  <c r="E180" i="7"/>
  <c r="A181" i="7"/>
  <c r="B181" i="7"/>
  <c r="C181" i="7"/>
  <c r="D181" i="7"/>
  <c r="E181" i="7"/>
  <c r="A182" i="7"/>
  <c r="B182" i="7"/>
  <c r="C182" i="7"/>
  <c r="D182" i="7"/>
  <c r="E182" i="7"/>
  <c r="A183" i="7"/>
  <c r="B183" i="7"/>
  <c r="C183" i="7"/>
  <c r="D183" i="7"/>
  <c r="E183" i="7"/>
  <c r="A184" i="7"/>
  <c r="B184" i="7"/>
  <c r="C184" i="7"/>
  <c r="D184" i="7"/>
  <c r="E184" i="7"/>
  <c r="A185" i="7"/>
  <c r="B185" i="7"/>
  <c r="C185" i="7"/>
  <c r="D185" i="7"/>
  <c r="E185" i="7"/>
  <c r="A186" i="7"/>
  <c r="B186" i="7"/>
  <c r="C186" i="7"/>
  <c r="D186" i="7"/>
  <c r="E186" i="7"/>
  <c r="A187" i="7"/>
  <c r="B187" i="7"/>
  <c r="C187" i="7"/>
  <c r="D187" i="7"/>
  <c r="E187" i="7"/>
  <c r="A188" i="7"/>
  <c r="B188" i="7"/>
  <c r="C188" i="7"/>
  <c r="D188" i="7"/>
  <c r="E188" i="7"/>
  <c r="A189" i="7"/>
  <c r="B189" i="7"/>
  <c r="C189" i="7"/>
  <c r="D189" i="7"/>
  <c r="E189" i="7"/>
  <c r="A190" i="7"/>
  <c r="B190" i="7"/>
  <c r="C190" i="7"/>
  <c r="D190" i="7"/>
  <c r="E190" i="7"/>
  <c r="A191" i="7"/>
  <c r="B191" i="7"/>
  <c r="C191" i="7"/>
  <c r="D191" i="7"/>
  <c r="E191" i="7"/>
  <c r="A192" i="7"/>
  <c r="B192" i="7"/>
  <c r="C192" i="7"/>
  <c r="D192" i="7"/>
  <c r="E192" i="7"/>
  <c r="A193" i="7"/>
  <c r="B193" i="7"/>
  <c r="C193" i="7"/>
  <c r="D193" i="7"/>
  <c r="E193" i="7"/>
  <c r="A194" i="7"/>
  <c r="B194" i="7"/>
  <c r="C194" i="7"/>
  <c r="D194" i="7"/>
  <c r="E194" i="7"/>
  <c r="A195" i="7"/>
  <c r="B195" i="7"/>
  <c r="C195" i="7"/>
  <c r="D195" i="7"/>
  <c r="E195" i="7"/>
  <c r="A196" i="7"/>
  <c r="B196" i="7"/>
  <c r="C196" i="7"/>
  <c r="D196" i="7"/>
  <c r="E196" i="7"/>
  <c r="A197" i="7"/>
  <c r="B197" i="7"/>
  <c r="C197" i="7"/>
  <c r="D197" i="7"/>
  <c r="E197" i="7"/>
  <c r="A198" i="7"/>
  <c r="B198" i="7"/>
  <c r="C198" i="7"/>
  <c r="D198" i="7"/>
  <c r="E198" i="7"/>
  <c r="A199" i="7"/>
  <c r="B199" i="7"/>
  <c r="C199" i="7"/>
  <c r="D199" i="7"/>
  <c r="E199" i="7"/>
  <c r="A200" i="7"/>
  <c r="B200" i="7"/>
  <c r="C200" i="7"/>
  <c r="D200" i="7"/>
  <c r="E200" i="7"/>
  <c r="A201" i="7"/>
  <c r="B201" i="7"/>
  <c r="C201" i="7"/>
  <c r="D201" i="7"/>
  <c r="E201" i="7"/>
  <c r="A202" i="7"/>
  <c r="B202" i="7"/>
  <c r="C202" i="7"/>
  <c r="D202" i="7"/>
  <c r="E202" i="7"/>
  <c r="A203" i="7"/>
  <c r="B203" i="7"/>
  <c r="C203" i="7"/>
  <c r="D203" i="7"/>
  <c r="E203" i="7"/>
  <c r="A204" i="7"/>
  <c r="B204" i="7"/>
  <c r="C204" i="7"/>
  <c r="D204" i="7"/>
  <c r="E204" i="7"/>
  <c r="A205" i="7"/>
  <c r="B205" i="7"/>
  <c r="C205" i="7"/>
  <c r="D205" i="7"/>
  <c r="E205" i="7"/>
  <c r="A206" i="7"/>
  <c r="B206" i="7"/>
  <c r="C206" i="7"/>
  <c r="D206" i="7"/>
  <c r="E206" i="7"/>
  <c r="A207" i="7"/>
  <c r="B207" i="7"/>
  <c r="C207" i="7"/>
  <c r="D207" i="7"/>
  <c r="E207" i="7"/>
  <c r="A208" i="7"/>
  <c r="B208" i="7"/>
  <c r="C208" i="7"/>
  <c r="D208" i="7"/>
  <c r="E208" i="7"/>
  <c r="A209" i="7"/>
  <c r="B209" i="7"/>
  <c r="C209" i="7"/>
  <c r="D209" i="7"/>
  <c r="E209" i="7"/>
  <c r="A210" i="7"/>
  <c r="B210" i="7"/>
  <c r="C210" i="7"/>
  <c r="D210" i="7"/>
  <c r="E210" i="7"/>
  <c r="A211" i="7"/>
  <c r="B211" i="7"/>
  <c r="C211" i="7"/>
  <c r="D211" i="7"/>
  <c r="E211" i="7"/>
  <c r="A212" i="7"/>
  <c r="B212" i="7"/>
  <c r="C212" i="7"/>
  <c r="D212" i="7"/>
  <c r="E212" i="7"/>
  <c r="A213" i="7"/>
  <c r="B213" i="7"/>
  <c r="C213" i="7"/>
  <c r="D213" i="7"/>
  <c r="E213" i="7"/>
  <c r="A214" i="7"/>
  <c r="B214" i="7"/>
  <c r="C214" i="7"/>
  <c r="D214" i="7"/>
  <c r="E214" i="7"/>
  <c r="A215" i="7"/>
  <c r="B215" i="7"/>
  <c r="C215" i="7"/>
  <c r="D215" i="7"/>
  <c r="E215" i="7"/>
  <c r="A216" i="7"/>
  <c r="B216" i="7"/>
  <c r="C216" i="7"/>
  <c r="D216" i="7"/>
  <c r="E216" i="7"/>
  <c r="A217" i="7"/>
  <c r="B217" i="7"/>
  <c r="C217" i="7"/>
  <c r="D217" i="7"/>
  <c r="E217" i="7"/>
  <c r="A218" i="7"/>
  <c r="B218" i="7"/>
  <c r="C218" i="7"/>
  <c r="D218" i="7"/>
  <c r="E218" i="7"/>
  <c r="A219" i="7"/>
  <c r="B219" i="7"/>
  <c r="C219" i="7"/>
  <c r="D219" i="7"/>
  <c r="E219" i="7"/>
  <c r="A220" i="7"/>
  <c r="B220" i="7"/>
  <c r="C220" i="7"/>
  <c r="D220" i="7"/>
  <c r="E220" i="7"/>
  <c r="A221" i="7"/>
  <c r="B221" i="7"/>
  <c r="C221" i="7"/>
  <c r="D221" i="7"/>
  <c r="E221" i="7"/>
  <c r="A222" i="7"/>
  <c r="B222" i="7"/>
  <c r="C222" i="7"/>
  <c r="D222" i="7"/>
  <c r="E222" i="7"/>
  <c r="A223" i="7"/>
  <c r="B223" i="7"/>
  <c r="C223" i="7"/>
  <c r="D223" i="7"/>
  <c r="E223" i="7"/>
  <c r="A224" i="7"/>
  <c r="B224" i="7"/>
  <c r="C224" i="7"/>
  <c r="D224" i="7"/>
  <c r="E224" i="7"/>
  <c r="A225" i="7"/>
  <c r="B225" i="7"/>
  <c r="C225" i="7"/>
  <c r="D225" i="7"/>
  <c r="E225" i="7"/>
  <c r="A226" i="7"/>
  <c r="B226" i="7"/>
  <c r="C226" i="7"/>
  <c r="D226" i="7"/>
  <c r="E226" i="7"/>
  <c r="A227" i="7"/>
  <c r="B227" i="7"/>
  <c r="C227" i="7"/>
  <c r="D227" i="7"/>
  <c r="E227" i="7"/>
  <c r="A228" i="7"/>
  <c r="B228" i="7"/>
  <c r="C228" i="7"/>
  <c r="D228" i="7"/>
  <c r="E228" i="7"/>
  <c r="A229" i="7"/>
  <c r="B229" i="7"/>
  <c r="C229" i="7"/>
  <c r="D229" i="7"/>
  <c r="E229" i="7"/>
  <c r="A230" i="7"/>
  <c r="B230" i="7"/>
  <c r="C230" i="7"/>
  <c r="D230" i="7"/>
  <c r="E230" i="7"/>
  <c r="A231" i="7"/>
  <c r="B231" i="7"/>
  <c r="C231" i="7"/>
  <c r="D231" i="7"/>
  <c r="E231" i="7"/>
  <c r="A232" i="7"/>
  <c r="B232" i="7"/>
  <c r="C232" i="7"/>
  <c r="D232" i="7"/>
  <c r="E232" i="7"/>
  <c r="A233" i="7"/>
  <c r="B233" i="7"/>
  <c r="C233" i="7"/>
  <c r="D233" i="7"/>
  <c r="E233" i="7"/>
  <c r="A234" i="7"/>
  <c r="B234" i="7"/>
  <c r="C234" i="7"/>
  <c r="D234" i="7"/>
  <c r="E234" i="7"/>
  <c r="A235" i="7"/>
  <c r="B235" i="7"/>
  <c r="C235" i="7"/>
  <c r="D235" i="7"/>
  <c r="E235" i="7"/>
  <c r="A236" i="7"/>
  <c r="B236" i="7"/>
  <c r="C236" i="7"/>
  <c r="D236" i="7"/>
  <c r="E236" i="7"/>
  <c r="A237" i="7"/>
  <c r="B237" i="7"/>
  <c r="C237" i="7"/>
  <c r="D237" i="7"/>
  <c r="E237" i="7"/>
  <c r="A238" i="7"/>
  <c r="B238" i="7"/>
  <c r="C238" i="7"/>
  <c r="D238" i="7"/>
  <c r="E238" i="7"/>
  <c r="A239" i="7"/>
  <c r="B239" i="7"/>
  <c r="C239" i="7"/>
  <c r="D239" i="7"/>
  <c r="E239" i="7"/>
  <c r="A240" i="7"/>
  <c r="B240" i="7"/>
  <c r="C240" i="7"/>
  <c r="D240" i="7"/>
  <c r="E240" i="7"/>
  <c r="A241" i="7"/>
  <c r="B241" i="7"/>
  <c r="C241" i="7"/>
  <c r="D241" i="7"/>
  <c r="E241" i="7"/>
  <c r="A242" i="7"/>
  <c r="B242" i="7"/>
  <c r="C242" i="7"/>
  <c r="D242" i="7"/>
  <c r="E242" i="7"/>
  <c r="A243" i="7"/>
  <c r="B243" i="7"/>
  <c r="C243" i="7"/>
  <c r="D243" i="7"/>
  <c r="E243" i="7"/>
  <c r="A244" i="7"/>
  <c r="B244" i="7"/>
  <c r="C244" i="7"/>
  <c r="D244" i="7"/>
  <c r="E244" i="7"/>
  <c r="A245" i="7"/>
  <c r="B245" i="7"/>
  <c r="C245" i="7"/>
  <c r="D245" i="7"/>
  <c r="E245" i="7"/>
  <c r="A246" i="7"/>
  <c r="B246" i="7"/>
  <c r="C246" i="7"/>
  <c r="D246" i="7"/>
  <c r="E246" i="7"/>
  <c r="A247" i="7"/>
  <c r="B247" i="7"/>
  <c r="C247" i="7"/>
  <c r="D247" i="7"/>
  <c r="E247" i="7"/>
  <c r="A248" i="7"/>
  <c r="B248" i="7"/>
  <c r="C248" i="7"/>
  <c r="D248" i="7"/>
  <c r="E248" i="7"/>
  <c r="A249" i="7"/>
  <c r="B249" i="7"/>
  <c r="C249" i="7"/>
  <c r="D249" i="7"/>
  <c r="E249" i="7"/>
  <c r="A250" i="7"/>
  <c r="B250" i="7"/>
  <c r="C250" i="7"/>
  <c r="D250" i="7"/>
  <c r="E250" i="7"/>
  <c r="A251" i="7"/>
  <c r="B251" i="7"/>
  <c r="C251" i="7"/>
  <c r="D251" i="7"/>
  <c r="E251" i="7"/>
  <c r="A252" i="7"/>
  <c r="B252" i="7"/>
  <c r="C252" i="7"/>
  <c r="D252" i="7"/>
  <c r="E252" i="7"/>
  <c r="A253" i="7"/>
  <c r="B253" i="7"/>
  <c r="C253" i="7"/>
  <c r="D253" i="7"/>
  <c r="E253" i="7"/>
  <c r="A254" i="7"/>
  <c r="B254" i="7"/>
  <c r="C254" i="7"/>
  <c r="D254" i="7"/>
  <c r="E254" i="7"/>
  <c r="A255" i="7"/>
  <c r="B255" i="7"/>
  <c r="C255" i="7"/>
  <c r="D255" i="7"/>
  <c r="E255" i="7"/>
  <c r="A256" i="7"/>
  <c r="B256" i="7"/>
  <c r="C256" i="7"/>
  <c r="D256" i="7"/>
  <c r="E256" i="7"/>
  <c r="A257" i="7"/>
  <c r="B257" i="7"/>
  <c r="C257" i="7"/>
  <c r="D257" i="7"/>
  <c r="E257" i="7"/>
  <c r="A258" i="7"/>
  <c r="B258" i="7"/>
  <c r="C258" i="7"/>
  <c r="D258" i="7"/>
  <c r="E258" i="7"/>
  <c r="A259" i="7"/>
  <c r="B259" i="7"/>
  <c r="C259" i="7"/>
  <c r="D259" i="7"/>
  <c r="E259" i="7"/>
  <c r="A260" i="7"/>
  <c r="B260" i="7"/>
  <c r="C260" i="7"/>
  <c r="D260" i="7"/>
  <c r="E260" i="7"/>
  <c r="A261" i="7"/>
  <c r="B261" i="7"/>
  <c r="C261" i="7"/>
  <c r="D261" i="7"/>
  <c r="E261" i="7"/>
  <c r="A262" i="7"/>
  <c r="B262" i="7"/>
  <c r="C262" i="7"/>
  <c r="D262" i="7"/>
  <c r="E262" i="7"/>
  <c r="A263" i="7"/>
  <c r="B263" i="7"/>
  <c r="C263" i="7"/>
  <c r="D263" i="7"/>
  <c r="E263" i="7"/>
  <c r="A264" i="7"/>
  <c r="B264" i="7"/>
  <c r="C264" i="7"/>
  <c r="D264" i="7"/>
  <c r="E264" i="7"/>
  <c r="A265" i="7"/>
  <c r="B265" i="7"/>
  <c r="C265" i="7"/>
  <c r="D265" i="7"/>
  <c r="E265" i="7"/>
  <c r="A266" i="7"/>
  <c r="B266" i="7"/>
  <c r="C266" i="7"/>
  <c r="D266" i="7"/>
  <c r="E266" i="7"/>
  <c r="A267" i="7"/>
  <c r="B267" i="7"/>
  <c r="C267" i="7"/>
  <c r="D267" i="7"/>
  <c r="E267" i="7"/>
  <c r="A268" i="7"/>
  <c r="B268" i="7"/>
  <c r="C268" i="7"/>
  <c r="D268" i="7"/>
  <c r="E268" i="7"/>
  <c r="A269" i="7"/>
  <c r="B269" i="7"/>
  <c r="C269" i="7"/>
  <c r="D269" i="7"/>
  <c r="E269" i="7"/>
  <c r="A270" i="7"/>
  <c r="B270" i="7"/>
  <c r="C270" i="7"/>
  <c r="D270" i="7"/>
  <c r="E270" i="7"/>
  <c r="A271" i="7"/>
  <c r="B271" i="7"/>
  <c r="C271" i="7"/>
  <c r="D271" i="7"/>
  <c r="E271" i="7"/>
  <c r="A272" i="7"/>
  <c r="B272" i="7"/>
  <c r="C272" i="7"/>
  <c r="D272" i="7"/>
  <c r="E272" i="7"/>
  <c r="A273" i="7"/>
  <c r="B273" i="7"/>
  <c r="C273" i="7"/>
  <c r="D273" i="7"/>
  <c r="E273" i="7"/>
  <c r="A274" i="7"/>
  <c r="B274" i="7"/>
  <c r="C274" i="7"/>
  <c r="D274" i="7"/>
  <c r="E274" i="7"/>
  <c r="A275" i="7"/>
  <c r="B275" i="7"/>
  <c r="C275" i="7"/>
  <c r="D275" i="7"/>
  <c r="E275" i="7"/>
  <c r="A276" i="7"/>
  <c r="B276" i="7"/>
  <c r="C276" i="7"/>
  <c r="D276" i="7"/>
  <c r="E276" i="7"/>
  <c r="A277" i="7"/>
  <c r="B277" i="7"/>
  <c r="C277" i="7"/>
  <c r="D277" i="7"/>
  <c r="E277" i="7"/>
  <c r="A278" i="7"/>
  <c r="B278" i="7"/>
  <c r="C278" i="7"/>
  <c r="D278" i="7"/>
  <c r="E278" i="7"/>
  <c r="A279" i="7"/>
  <c r="B279" i="7"/>
  <c r="C279" i="7"/>
  <c r="D279" i="7"/>
  <c r="E279" i="7"/>
  <c r="A280" i="7"/>
  <c r="B280" i="7"/>
  <c r="C280" i="7"/>
  <c r="D280" i="7"/>
  <c r="E280" i="7"/>
  <c r="A281" i="7"/>
  <c r="B281" i="7"/>
  <c r="C281" i="7"/>
  <c r="D281" i="7"/>
  <c r="E281" i="7"/>
  <c r="A282" i="7"/>
  <c r="B282" i="7"/>
  <c r="C282" i="7"/>
  <c r="D282" i="7"/>
  <c r="E282" i="7"/>
  <c r="A283" i="7"/>
  <c r="B283" i="7"/>
  <c r="C283" i="7"/>
  <c r="D283" i="7"/>
  <c r="E283" i="7"/>
  <c r="A284" i="7"/>
  <c r="B284" i="7"/>
  <c r="C284" i="7"/>
  <c r="D284" i="7"/>
  <c r="E284" i="7"/>
  <c r="A285" i="7"/>
  <c r="B285" i="7"/>
  <c r="C285" i="7"/>
  <c r="D285" i="7"/>
  <c r="E285" i="7"/>
  <c r="A286" i="7"/>
  <c r="B286" i="7"/>
  <c r="C286" i="7"/>
  <c r="D286" i="7"/>
  <c r="E286" i="7"/>
  <c r="A287" i="7"/>
  <c r="B287" i="7"/>
  <c r="C287" i="7"/>
  <c r="D287" i="7"/>
  <c r="E287" i="7"/>
  <c r="A288" i="7"/>
  <c r="B288" i="7"/>
  <c r="C288" i="7"/>
  <c r="D288" i="7"/>
  <c r="E288" i="7"/>
  <c r="A289" i="7"/>
  <c r="B289" i="7"/>
  <c r="C289" i="7"/>
  <c r="D289" i="7"/>
  <c r="E289" i="7"/>
  <c r="A290" i="7"/>
  <c r="B290" i="7"/>
  <c r="C290" i="7"/>
  <c r="D290" i="7"/>
  <c r="E290" i="7"/>
  <c r="A291" i="7"/>
  <c r="B291" i="7"/>
  <c r="C291" i="7"/>
  <c r="D291" i="7"/>
  <c r="E291" i="7"/>
  <c r="A292" i="7"/>
  <c r="B292" i="7"/>
  <c r="C292" i="7"/>
  <c r="D292" i="7"/>
  <c r="E292" i="7"/>
  <c r="A293" i="7"/>
  <c r="B293" i="7"/>
  <c r="C293" i="7"/>
  <c r="D293" i="7"/>
  <c r="E293" i="7"/>
  <c r="A294" i="7"/>
  <c r="B294" i="7"/>
  <c r="C294" i="7"/>
  <c r="D294" i="7"/>
  <c r="E294" i="7"/>
  <c r="A295" i="7"/>
  <c r="B295" i="7"/>
  <c r="C295" i="7"/>
  <c r="D295" i="7"/>
  <c r="E295" i="7"/>
  <c r="A296" i="7"/>
  <c r="B296" i="7"/>
  <c r="C296" i="7"/>
  <c r="D296" i="7"/>
  <c r="E296" i="7"/>
  <c r="A297" i="7"/>
  <c r="B297" i="7"/>
  <c r="C297" i="7"/>
  <c r="D297" i="7"/>
  <c r="E297" i="7"/>
  <c r="A298" i="7"/>
  <c r="B298" i="7"/>
  <c r="C298" i="7"/>
  <c r="D298" i="7"/>
  <c r="E298" i="7"/>
  <c r="A299" i="7"/>
  <c r="B299" i="7"/>
  <c r="C299" i="7"/>
  <c r="D299" i="7"/>
  <c r="E299" i="7"/>
  <c r="A300" i="7"/>
  <c r="B300" i="7"/>
  <c r="C300" i="7"/>
  <c r="D300" i="7"/>
  <c r="E300" i="7"/>
  <c r="A301" i="7"/>
  <c r="B301" i="7"/>
  <c r="C301" i="7"/>
  <c r="D301" i="7"/>
  <c r="E301" i="7"/>
  <c r="A302" i="7"/>
  <c r="B302" i="7"/>
  <c r="C302" i="7"/>
  <c r="D302" i="7"/>
  <c r="E302" i="7"/>
  <c r="A303" i="7"/>
  <c r="B303" i="7"/>
  <c r="C303" i="7"/>
  <c r="D303" i="7"/>
  <c r="E303" i="7"/>
  <c r="A304" i="7"/>
  <c r="B304" i="7"/>
  <c r="C304" i="7"/>
  <c r="D304" i="7"/>
  <c r="E304" i="7"/>
  <c r="A305" i="7"/>
  <c r="B305" i="7"/>
  <c r="C305" i="7"/>
  <c r="D305" i="7"/>
  <c r="E305" i="7"/>
  <c r="A306" i="7"/>
  <c r="B306" i="7"/>
  <c r="C306" i="7"/>
  <c r="D306" i="7"/>
  <c r="E306" i="7"/>
  <c r="A307" i="7"/>
  <c r="B307" i="7"/>
  <c r="C307" i="7"/>
  <c r="D307" i="7"/>
  <c r="E307" i="7"/>
  <c r="A308" i="7"/>
  <c r="B308" i="7"/>
  <c r="C308" i="7"/>
  <c r="D308" i="7"/>
  <c r="E308" i="7"/>
  <c r="A309" i="7"/>
  <c r="B309" i="7"/>
  <c r="C309" i="7"/>
  <c r="D309" i="7"/>
  <c r="E309" i="7"/>
  <c r="A310" i="7"/>
  <c r="B310" i="7"/>
  <c r="C310" i="7"/>
  <c r="D310" i="7"/>
  <c r="E310" i="7"/>
  <c r="A311" i="7"/>
  <c r="B311" i="7"/>
  <c r="C311" i="7"/>
  <c r="D311" i="7"/>
  <c r="E311" i="7"/>
  <c r="A312" i="7"/>
  <c r="B312" i="7"/>
  <c r="C312" i="7"/>
  <c r="D312" i="7"/>
  <c r="E312" i="7"/>
  <c r="A313" i="7"/>
  <c r="B313" i="7"/>
  <c r="C313" i="7"/>
  <c r="D313" i="7"/>
  <c r="E313" i="7"/>
  <c r="A314" i="7"/>
  <c r="B314" i="7"/>
  <c r="C314" i="7"/>
  <c r="D314" i="7"/>
  <c r="E314" i="7"/>
  <c r="A315" i="7"/>
  <c r="B315" i="7"/>
  <c r="C315" i="7"/>
  <c r="D315" i="7"/>
  <c r="E315" i="7"/>
  <c r="A316" i="7"/>
  <c r="B316" i="7"/>
  <c r="C316" i="7"/>
  <c r="D316" i="7"/>
  <c r="E316" i="7"/>
  <c r="A317" i="7"/>
  <c r="B317" i="7"/>
  <c r="C317" i="7"/>
  <c r="D317" i="7"/>
  <c r="E317" i="7"/>
  <c r="A318" i="7"/>
  <c r="B318" i="7"/>
  <c r="C318" i="7"/>
  <c r="D318" i="7"/>
  <c r="E318" i="7"/>
  <c r="A319" i="7"/>
  <c r="B319" i="7"/>
  <c r="C319" i="7"/>
  <c r="D319" i="7"/>
  <c r="E319" i="7"/>
  <c r="A320" i="7"/>
  <c r="B320" i="7"/>
  <c r="C320" i="7"/>
  <c r="D320" i="7"/>
  <c r="E320" i="7"/>
  <c r="A321" i="7"/>
  <c r="B321" i="7"/>
  <c r="C321" i="7"/>
  <c r="D321" i="7"/>
  <c r="E321" i="7"/>
  <c r="A322" i="7"/>
  <c r="B322" i="7"/>
  <c r="C322" i="7"/>
  <c r="D322" i="7"/>
  <c r="E322" i="7"/>
  <c r="A323" i="7"/>
  <c r="B323" i="7"/>
  <c r="C323" i="7"/>
  <c r="D323" i="7"/>
  <c r="E323" i="7"/>
  <c r="A324" i="7"/>
  <c r="B324" i="7"/>
  <c r="C324" i="7"/>
  <c r="D324" i="7"/>
  <c r="E324" i="7"/>
  <c r="A325" i="7"/>
  <c r="B325" i="7"/>
  <c r="C325" i="7"/>
  <c r="D325" i="7"/>
  <c r="E325" i="7"/>
  <c r="A326" i="7"/>
  <c r="B326" i="7"/>
  <c r="C326" i="7"/>
  <c r="D326" i="7"/>
  <c r="E326" i="7"/>
  <c r="A327" i="7"/>
  <c r="B327" i="7"/>
  <c r="C327" i="7"/>
  <c r="D327" i="7"/>
  <c r="E327" i="7"/>
  <c r="A328" i="7"/>
  <c r="B328" i="7"/>
  <c r="C328" i="7"/>
  <c r="D328" i="7"/>
  <c r="E328" i="7"/>
  <c r="A329" i="7"/>
  <c r="B329" i="7"/>
  <c r="C329" i="7"/>
  <c r="D329" i="7"/>
  <c r="E329" i="7"/>
  <c r="A330" i="7"/>
  <c r="B330" i="7"/>
  <c r="C330" i="7"/>
  <c r="D330" i="7"/>
  <c r="E330" i="7"/>
  <c r="A331" i="7"/>
  <c r="B331" i="7"/>
  <c r="C331" i="7"/>
  <c r="D331" i="7"/>
  <c r="E331" i="7"/>
  <c r="E5" i="7"/>
  <c r="E4" i="7"/>
  <c r="D5" i="7"/>
  <c r="D4" i="7"/>
  <c r="C5" i="7"/>
  <c r="C4" i="7"/>
  <c r="B5" i="7"/>
  <c r="B4" i="7"/>
  <c r="A5" i="7"/>
  <c r="A6" i="6"/>
  <c r="B6" i="6"/>
  <c r="C6" i="6"/>
  <c r="D6" i="6"/>
  <c r="E6" i="6"/>
  <c r="A7" i="6"/>
  <c r="B7" i="6"/>
  <c r="C7" i="6"/>
  <c r="D7" i="6"/>
  <c r="E7" i="6"/>
  <c r="A8" i="6"/>
  <c r="B8" i="6"/>
  <c r="C8" i="6"/>
  <c r="D8" i="6"/>
  <c r="E8" i="6"/>
  <c r="A9" i="6"/>
  <c r="B9" i="6"/>
  <c r="C9" i="6"/>
  <c r="D9" i="6"/>
  <c r="E9" i="6"/>
  <c r="A10" i="6"/>
  <c r="B10" i="6"/>
  <c r="C10" i="6"/>
  <c r="D10" i="6"/>
  <c r="E10" i="6"/>
  <c r="A11" i="6"/>
  <c r="B11" i="6"/>
  <c r="C11" i="6"/>
  <c r="D11" i="6"/>
  <c r="E11" i="6"/>
  <c r="A12" i="6"/>
  <c r="B12" i="6"/>
  <c r="C12" i="6"/>
  <c r="D12" i="6"/>
  <c r="E12" i="6"/>
  <c r="A13" i="6"/>
  <c r="B13" i="6"/>
  <c r="C13" i="6"/>
  <c r="D13" i="6"/>
  <c r="E13" i="6"/>
  <c r="A14" i="6"/>
  <c r="B14" i="6"/>
  <c r="C14" i="6"/>
  <c r="D14" i="6"/>
  <c r="E14" i="6"/>
  <c r="A15" i="6"/>
  <c r="B15" i="6"/>
  <c r="C15" i="6"/>
  <c r="D15" i="6"/>
  <c r="E15" i="6"/>
  <c r="A16" i="6"/>
  <c r="B16" i="6"/>
  <c r="C16" i="6"/>
  <c r="D16" i="6"/>
  <c r="E16" i="6"/>
  <c r="A17" i="6"/>
  <c r="B17" i="6"/>
  <c r="C17" i="6"/>
  <c r="D17" i="6"/>
  <c r="E17" i="6"/>
  <c r="A18" i="6"/>
  <c r="B18" i="6"/>
  <c r="C18" i="6"/>
  <c r="D18" i="6"/>
  <c r="E18" i="6"/>
  <c r="A19" i="6"/>
  <c r="B19" i="6"/>
  <c r="C19" i="6"/>
  <c r="D19" i="6"/>
  <c r="E19" i="6"/>
  <c r="A20" i="6"/>
  <c r="B20" i="6"/>
  <c r="C20" i="6"/>
  <c r="D20" i="6"/>
  <c r="E20" i="6"/>
  <c r="A21" i="6"/>
  <c r="B21" i="6"/>
  <c r="C21" i="6"/>
  <c r="D21" i="6"/>
  <c r="E21" i="6"/>
  <c r="A22" i="6"/>
  <c r="B22" i="6"/>
  <c r="C22" i="6"/>
  <c r="D22" i="6"/>
  <c r="E22" i="6"/>
  <c r="A23" i="6"/>
  <c r="B23" i="6"/>
  <c r="C23" i="6"/>
  <c r="D23" i="6"/>
  <c r="E23" i="6"/>
  <c r="A24" i="6"/>
  <c r="B24" i="6"/>
  <c r="C24" i="6"/>
  <c r="D24" i="6"/>
  <c r="E24" i="6"/>
  <c r="A25" i="6"/>
  <c r="B25" i="6"/>
  <c r="C25" i="6"/>
  <c r="D25" i="6"/>
  <c r="E25" i="6"/>
  <c r="A26" i="6"/>
  <c r="B26" i="6"/>
  <c r="C26" i="6"/>
  <c r="D26" i="6"/>
  <c r="E26" i="6"/>
  <c r="A27" i="6"/>
  <c r="B27" i="6"/>
  <c r="C27" i="6"/>
  <c r="D27" i="6"/>
  <c r="E27" i="6"/>
  <c r="A28" i="6"/>
  <c r="B28" i="6"/>
  <c r="C28" i="6"/>
  <c r="D28" i="6"/>
  <c r="E28" i="6"/>
  <c r="A29" i="6"/>
  <c r="B29" i="6"/>
  <c r="C29" i="6"/>
  <c r="D29" i="6"/>
  <c r="E29" i="6"/>
  <c r="A30" i="6"/>
  <c r="B30" i="6"/>
  <c r="C30" i="6"/>
  <c r="D30" i="6"/>
  <c r="E30" i="6"/>
  <c r="A31" i="6"/>
  <c r="B31" i="6"/>
  <c r="C31" i="6"/>
  <c r="D31" i="6"/>
  <c r="E31" i="6"/>
  <c r="A32" i="6"/>
  <c r="B32" i="6"/>
  <c r="C32" i="6"/>
  <c r="D32" i="6"/>
  <c r="E32" i="6"/>
  <c r="A33" i="6"/>
  <c r="B33" i="6"/>
  <c r="C33" i="6"/>
  <c r="D33" i="6"/>
  <c r="E33" i="6"/>
  <c r="A34" i="6"/>
  <c r="B34" i="6"/>
  <c r="C34" i="6"/>
  <c r="D34" i="6"/>
  <c r="E34" i="6"/>
  <c r="A35" i="6"/>
  <c r="B35" i="6"/>
  <c r="C35" i="6"/>
  <c r="D35" i="6"/>
  <c r="E35" i="6"/>
  <c r="A36" i="6"/>
  <c r="B36" i="6"/>
  <c r="C36" i="6"/>
  <c r="D36" i="6"/>
  <c r="E36" i="6"/>
  <c r="A37" i="6"/>
  <c r="B37" i="6"/>
  <c r="C37" i="6"/>
  <c r="D37" i="6"/>
  <c r="E37" i="6"/>
  <c r="A38" i="6"/>
  <c r="B38" i="6"/>
  <c r="C38" i="6"/>
  <c r="D38" i="6"/>
  <c r="E38" i="6"/>
  <c r="A39" i="6"/>
  <c r="B39" i="6"/>
  <c r="C39" i="6"/>
  <c r="D39" i="6"/>
  <c r="E39" i="6"/>
  <c r="A40" i="6"/>
  <c r="B40" i="6"/>
  <c r="C40" i="6"/>
  <c r="D40" i="6"/>
  <c r="E40" i="6"/>
  <c r="A41" i="6"/>
  <c r="B41" i="6"/>
  <c r="C41" i="6"/>
  <c r="D41" i="6"/>
  <c r="E41" i="6"/>
  <c r="A42" i="6"/>
  <c r="B42" i="6"/>
  <c r="C42" i="6"/>
  <c r="D42" i="6"/>
  <c r="E42" i="6"/>
  <c r="A43" i="6"/>
  <c r="B43" i="6"/>
  <c r="C43" i="6"/>
  <c r="D43" i="6"/>
  <c r="E43" i="6"/>
  <c r="A44" i="6"/>
  <c r="B44" i="6"/>
  <c r="C44" i="6"/>
  <c r="D44" i="6"/>
  <c r="E44" i="6"/>
  <c r="A45" i="6"/>
  <c r="B45" i="6"/>
  <c r="C45" i="6"/>
  <c r="D45" i="6"/>
  <c r="E45" i="6"/>
  <c r="A46" i="6"/>
  <c r="B46" i="6"/>
  <c r="C46" i="6"/>
  <c r="D46" i="6"/>
  <c r="E46" i="6"/>
  <c r="A47" i="6"/>
  <c r="B47" i="6"/>
  <c r="C47" i="6"/>
  <c r="D47" i="6"/>
  <c r="E47" i="6"/>
  <c r="A48" i="6"/>
  <c r="B48" i="6"/>
  <c r="C48" i="6"/>
  <c r="D48" i="6"/>
  <c r="E48" i="6"/>
  <c r="A49" i="6"/>
  <c r="B49" i="6"/>
  <c r="C49" i="6"/>
  <c r="D49" i="6"/>
  <c r="E49" i="6"/>
  <c r="A50" i="6"/>
  <c r="B50" i="6"/>
  <c r="C50" i="6"/>
  <c r="D50" i="6"/>
  <c r="E50" i="6"/>
  <c r="A51" i="6"/>
  <c r="B51" i="6"/>
  <c r="C51" i="6"/>
  <c r="D51" i="6"/>
  <c r="E51" i="6"/>
  <c r="A52" i="6"/>
  <c r="B52" i="6"/>
  <c r="C52" i="6"/>
  <c r="D52" i="6"/>
  <c r="E52" i="6"/>
  <c r="A53" i="6"/>
  <c r="B53" i="6"/>
  <c r="C53" i="6"/>
  <c r="D53" i="6"/>
  <c r="E53" i="6"/>
  <c r="A54" i="6"/>
  <c r="B54" i="6"/>
  <c r="C54" i="6"/>
  <c r="D54" i="6"/>
  <c r="E54" i="6"/>
  <c r="A55" i="6"/>
  <c r="B55" i="6"/>
  <c r="C55" i="6"/>
  <c r="D55" i="6"/>
  <c r="E55" i="6"/>
  <c r="A56" i="6"/>
  <c r="B56" i="6"/>
  <c r="C56" i="6"/>
  <c r="D56" i="6"/>
  <c r="E56" i="6"/>
  <c r="A57" i="6"/>
  <c r="B57" i="6"/>
  <c r="C57" i="6"/>
  <c r="D57" i="6"/>
  <c r="E57" i="6"/>
  <c r="A58" i="6"/>
  <c r="B58" i="6"/>
  <c r="C58" i="6"/>
  <c r="D58" i="6"/>
  <c r="E58" i="6"/>
  <c r="A59" i="6"/>
  <c r="B59" i="6"/>
  <c r="C59" i="6"/>
  <c r="D59" i="6"/>
  <c r="E59" i="6"/>
  <c r="A60" i="6"/>
  <c r="B60" i="6"/>
  <c r="C60" i="6"/>
  <c r="D60" i="6"/>
  <c r="E60" i="6"/>
  <c r="A61" i="6"/>
  <c r="B61" i="6"/>
  <c r="C61" i="6"/>
  <c r="D61" i="6"/>
  <c r="E61" i="6"/>
  <c r="A62" i="6"/>
  <c r="B62" i="6"/>
  <c r="C62" i="6"/>
  <c r="D62" i="6"/>
  <c r="E62" i="6"/>
  <c r="A63" i="6"/>
  <c r="B63" i="6"/>
  <c r="C63" i="6"/>
  <c r="D63" i="6"/>
  <c r="E63" i="6"/>
  <c r="A64" i="6"/>
  <c r="B64" i="6"/>
  <c r="C64" i="6"/>
  <c r="D64" i="6"/>
  <c r="E64" i="6"/>
  <c r="A65" i="6"/>
  <c r="B65" i="6"/>
  <c r="C65" i="6"/>
  <c r="D65" i="6"/>
  <c r="E65" i="6"/>
  <c r="A66" i="6"/>
  <c r="B66" i="6"/>
  <c r="C66" i="6"/>
  <c r="D66" i="6"/>
  <c r="E66" i="6"/>
  <c r="A67" i="6"/>
  <c r="B67" i="6"/>
  <c r="C67" i="6"/>
  <c r="D67" i="6"/>
  <c r="E67" i="6"/>
  <c r="A68" i="6"/>
  <c r="B68" i="6"/>
  <c r="C68" i="6"/>
  <c r="D68" i="6"/>
  <c r="E68" i="6"/>
  <c r="A69" i="6"/>
  <c r="B69" i="6"/>
  <c r="C69" i="6"/>
  <c r="D69" i="6"/>
  <c r="E69" i="6"/>
  <c r="A70" i="6"/>
  <c r="B70" i="6"/>
  <c r="C70" i="6"/>
  <c r="D70" i="6"/>
  <c r="E70" i="6"/>
  <c r="A71" i="6"/>
  <c r="B71" i="6"/>
  <c r="C71" i="6"/>
  <c r="D71" i="6"/>
  <c r="E71" i="6"/>
  <c r="A72" i="6"/>
  <c r="B72" i="6"/>
  <c r="C72" i="6"/>
  <c r="D72" i="6"/>
  <c r="E72" i="6"/>
  <c r="A73" i="6"/>
  <c r="B73" i="6"/>
  <c r="C73" i="6"/>
  <c r="D73" i="6"/>
  <c r="E73" i="6"/>
  <c r="A74" i="6"/>
  <c r="B74" i="6"/>
  <c r="C74" i="6"/>
  <c r="D74" i="6"/>
  <c r="E74" i="6"/>
  <c r="A75" i="6"/>
  <c r="B75" i="6"/>
  <c r="C75" i="6"/>
  <c r="D75" i="6"/>
  <c r="E75" i="6"/>
  <c r="A76" i="6"/>
  <c r="B76" i="6"/>
  <c r="C76" i="6"/>
  <c r="D76" i="6"/>
  <c r="E76" i="6"/>
  <c r="A77" i="6"/>
  <c r="B77" i="6"/>
  <c r="C77" i="6"/>
  <c r="D77" i="6"/>
  <c r="E77" i="6"/>
  <c r="A78" i="6"/>
  <c r="B78" i="6"/>
  <c r="C78" i="6"/>
  <c r="D78" i="6"/>
  <c r="E78" i="6"/>
  <c r="A79" i="6"/>
  <c r="B79" i="6"/>
  <c r="C79" i="6"/>
  <c r="D79" i="6"/>
  <c r="E79" i="6"/>
  <c r="A80" i="6"/>
  <c r="B80" i="6"/>
  <c r="C80" i="6"/>
  <c r="D80" i="6"/>
  <c r="E80" i="6"/>
  <c r="A81" i="6"/>
  <c r="B81" i="6"/>
  <c r="C81" i="6"/>
  <c r="D81" i="6"/>
  <c r="E81" i="6"/>
  <c r="A82" i="6"/>
  <c r="B82" i="6"/>
  <c r="C82" i="6"/>
  <c r="D82" i="6"/>
  <c r="E82" i="6"/>
  <c r="A83" i="6"/>
  <c r="B83" i="6"/>
  <c r="C83" i="6"/>
  <c r="D83" i="6"/>
  <c r="E83" i="6"/>
  <c r="A84" i="6"/>
  <c r="B84" i="6"/>
  <c r="C84" i="6"/>
  <c r="D84" i="6"/>
  <c r="E84" i="6"/>
  <c r="A85" i="6"/>
  <c r="B85" i="6"/>
  <c r="C85" i="6"/>
  <c r="D85" i="6"/>
  <c r="E85" i="6"/>
  <c r="A86" i="6"/>
  <c r="B86" i="6"/>
  <c r="C86" i="6"/>
  <c r="D86" i="6"/>
  <c r="E86" i="6"/>
  <c r="A87" i="6"/>
  <c r="B87" i="6"/>
  <c r="C87" i="6"/>
  <c r="D87" i="6"/>
  <c r="E87" i="6"/>
  <c r="A88" i="6"/>
  <c r="B88" i="6"/>
  <c r="C88" i="6"/>
  <c r="D88" i="6"/>
  <c r="E88" i="6"/>
  <c r="A89" i="6"/>
  <c r="B89" i="6"/>
  <c r="C89" i="6"/>
  <c r="D89" i="6"/>
  <c r="E89" i="6"/>
  <c r="A90" i="6"/>
  <c r="B90" i="6"/>
  <c r="C90" i="6"/>
  <c r="D90" i="6"/>
  <c r="E90" i="6"/>
  <c r="A91" i="6"/>
  <c r="B91" i="6"/>
  <c r="C91" i="6"/>
  <c r="D91" i="6"/>
  <c r="E91" i="6"/>
  <c r="A92" i="6"/>
  <c r="B92" i="6"/>
  <c r="C92" i="6"/>
  <c r="D92" i="6"/>
  <c r="E92" i="6"/>
  <c r="A93" i="6"/>
  <c r="B93" i="6"/>
  <c r="C93" i="6"/>
  <c r="D93" i="6"/>
  <c r="E93" i="6"/>
  <c r="A94" i="6"/>
  <c r="B94" i="6"/>
  <c r="C94" i="6"/>
  <c r="D94" i="6"/>
  <c r="E94" i="6"/>
  <c r="A95" i="6"/>
  <c r="B95" i="6"/>
  <c r="C95" i="6"/>
  <c r="D95" i="6"/>
  <c r="E95" i="6"/>
  <c r="A96" i="6"/>
  <c r="B96" i="6"/>
  <c r="C96" i="6"/>
  <c r="D96" i="6"/>
  <c r="E96" i="6"/>
  <c r="A97" i="6"/>
  <c r="B97" i="6"/>
  <c r="C97" i="6"/>
  <c r="D97" i="6"/>
  <c r="E97" i="6"/>
  <c r="A98" i="6"/>
  <c r="B98" i="6"/>
  <c r="C98" i="6"/>
  <c r="D98" i="6"/>
  <c r="E98" i="6"/>
  <c r="A99" i="6"/>
  <c r="B99" i="6"/>
  <c r="C99" i="6"/>
  <c r="D99" i="6"/>
  <c r="E99" i="6"/>
  <c r="A100" i="6"/>
  <c r="B100" i="6"/>
  <c r="C100" i="6"/>
  <c r="D100" i="6"/>
  <c r="E100" i="6"/>
  <c r="A101" i="6"/>
  <c r="B101" i="6"/>
  <c r="C101" i="6"/>
  <c r="D101" i="6"/>
  <c r="E101" i="6"/>
  <c r="A102" i="6"/>
  <c r="B102" i="6"/>
  <c r="C102" i="6"/>
  <c r="D102" i="6"/>
  <c r="E102" i="6"/>
  <c r="A103" i="6"/>
  <c r="B103" i="6"/>
  <c r="C103" i="6"/>
  <c r="D103" i="6"/>
  <c r="E103" i="6"/>
  <c r="A104" i="6"/>
  <c r="B104" i="6"/>
  <c r="C104" i="6"/>
  <c r="D104" i="6"/>
  <c r="E104" i="6"/>
  <c r="A105" i="6"/>
  <c r="B105" i="6"/>
  <c r="C105" i="6"/>
  <c r="D105" i="6"/>
  <c r="E105" i="6"/>
  <c r="A106" i="6"/>
  <c r="B106" i="6"/>
  <c r="C106" i="6"/>
  <c r="D106" i="6"/>
  <c r="E106" i="6"/>
  <c r="A107" i="6"/>
  <c r="B107" i="6"/>
  <c r="C107" i="6"/>
  <c r="D107" i="6"/>
  <c r="E107" i="6"/>
  <c r="A108" i="6"/>
  <c r="B108" i="6"/>
  <c r="C108" i="6"/>
  <c r="D108" i="6"/>
  <c r="E108" i="6"/>
  <c r="A109" i="6"/>
  <c r="B109" i="6"/>
  <c r="C109" i="6"/>
  <c r="D109" i="6"/>
  <c r="E109" i="6"/>
  <c r="A110" i="6"/>
  <c r="B110" i="6"/>
  <c r="C110" i="6"/>
  <c r="D110" i="6"/>
  <c r="E110" i="6"/>
  <c r="A111" i="6"/>
  <c r="B111" i="6"/>
  <c r="C111" i="6"/>
  <c r="D111" i="6"/>
  <c r="E111" i="6"/>
  <c r="A112" i="6"/>
  <c r="B112" i="6"/>
  <c r="C112" i="6"/>
  <c r="D112" i="6"/>
  <c r="E112" i="6"/>
  <c r="A113" i="6"/>
  <c r="B113" i="6"/>
  <c r="C113" i="6"/>
  <c r="D113" i="6"/>
  <c r="E113" i="6"/>
  <c r="A114" i="6"/>
  <c r="B114" i="6"/>
  <c r="C114" i="6"/>
  <c r="D114" i="6"/>
  <c r="E114" i="6"/>
  <c r="A115" i="6"/>
  <c r="B115" i="6"/>
  <c r="C115" i="6"/>
  <c r="D115" i="6"/>
  <c r="E115" i="6"/>
  <c r="A116" i="6"/>
  <c r="B116" i="6"/>
  <c r="C116" i="6"/>
  <c r="D116" i="6"/>
  <c r="E116" i="6"/>
  <c r="A117" i="6"/>
  <c r="B117" i="6"/>
  <c r="C117" i="6"/>
  <c r="D117" i="6"/>
  <c r="E117" i="6"/>
  <c r="A118" i="6"/>
  <c r="B118" i="6"/>
  <c r="C118" i="6"/>
  <c r="D118" i="6"/>
  <c r="E118" i="6"/>
  <c r="A119" i="6"/>
  <c r="B119" i="6"/>
  <c r="C119" i="6"/>
  <c r="D119" i="6"/>
  <c r="E119" i="6"/>
  <c r="A120" i="6"/>
  <c r="B120" i="6"/>
  <c r="C120" i="6"/>
  <c r="D120" i="6"/>
  <c r="E120" i="6"/>
  <c r="A121" i="6"/>
  <c r="B121" i="6"/>
  <c r="C121" i="6"/>
  <c r="D121" i="6"/>
  <c r="E121" i="6"/>
  <c r="A122" i="6"/>
  <c r="B122" i="6"/>
  <c r="C122" i="6"/>
  <c r="D122" i="6"/>
  <c r="E122" i="6"/>
  <c r="A123" i="6"/>
  <c r="B123" i="6"/>
  <c r="C123" i="6"/>
  <c r="D123" i="6"/>
  <c r="E123" i="6"/>
  <c r="A124" i="6"/>
  <c r="B124" i="6"/>
  <c r="C124" i="6"/>
  <c r="D124" i="6"/>
  <c r="E124" i="6"/>
  <c r="A125" i="6"/>
  <c r="B125" i="6"/>
  <c r="C125" i="6"/>
  <c r="D125" i="6"/>
  <c r="E125" i="6"/>
  <c r="A126" i="6"/>
  <c r="B126" i="6"/>
  <c r="C126" i="6"/>
  <c r="D126" i="6"/>
  <c r="E126" i="6"/>
  <c r="A127" i="6"/>
  <c r="B127" i="6"/>
  <c r="C127" i="6"/>
  <c r="D127" i="6"/>
  <c r="E127" i="6"/>
  <c r="A128" i="6"/>
  <c r="B128" i="6"/>
  <c r="C128" i="6"/>
  <c r="D128" i="6"/>
  <c r="E128" i="6"/>
  <c r="A129" i="6"/>
  <c r="B129" i="6"/>
  <c r="C129" i="6"/>
  <c r="D129" i="6"/>
  <c r="E129" i="6"/>
  <c r="A130" i="6"/>
  <c r="B130" i="6"/>
  <c r="C130" i="6"/>
  <c r="D130" i="6"/>
  <c r="E130" i="6"/>
  <c r="A131" i="6"/>
  <c r="B131" i="6"/>
  <c r="C131" i="6"/>
  <c r="D131" i="6"/>
  <c r="E131" i="6"/>
  <c r="A132" i="6"/>
  <c r="B132" i="6"/>
  <c r="C132" i="6"/>
  <c r="D132" i="6"/>
  <c r="E132" i="6"/>
  <c r="A133" i="6"/>
  <c r="B133" i="6"/>
  <c r="C133" i="6"/>
  <c r="D133" i="6"/>
  <c r="E133" i="6"/>
  <c r="A134" i="6"/>
  <c r="B134" i="6"/>
  <c r="C134" i="6"/>
  <c r="D134" i="6"/>
  <c r="E134" i="6"/>
  <c r="A135" i="6"/>
  <c r="B135" i="6"/>
  <c r="C135" i="6"/>
  <c r="D135" i="6"/>
  <c r="E135" i="6"/>
  <c r="A136" i="6"/>
  <c r="B136" i="6"/>
  <c r="C136" i="6"/>
  <c r="D136" i="6"/>
  <c r="E136" i="6"/>
  <c r="A137" i="6"/>
  <c r="B137" i="6"/>
  <c r="C137" i="6"/>
  <c r="D137" i="6"/>
  <c r="E137" i="6"/>
  <c r="A138" i="6"/>
  <c r="B138" i="6"/>
  <c r="C138" i="6"/>
  <c r="D138" i="6"/>
  <c r="E138" i="6"/>
  <c r="A139" i="6"/>
  <c r="B139" i="6"/>
  <c r="C139" i="6"/>
  <c r="D139" i="6"/>
  <c r="E139" i="6"/>
  <c r="A140" i="6"/>
  <c r="B140" i="6"/>
  <c r="C140" i="6"/>
  <c r="D140" i="6"/>
  <c r="E140" i="6"/>
  <c r="A141" i="6"/>
  <c r="B141" i="6"/>
  <c r="C141" i="6"/>
  <c r="D141" i="6"/>
  <c r="E141" i="6"/>
  <c r="A142" i="6"/>
  <c r="B142" i="6"/>
  <c r="C142" i="6"/>
  <c r="D142" i="6"/>
  <c r="E142" i="6"/>
  <c r="A143" i="6"/>
  <c r="B143" i="6"/>
  <c r="C143" i="6"/>
  <c r="D143" i="6"/>
  <c r="E143" i="6"/>
  <c r="A144" i="6"/>
  <c r="B144" i="6"/>
  <c r="C144" i="6"/>
  <c r="D144" i="6"/>
  <c r="E144" i="6"/>
  <c r="A145" i="6"/>
  <c r="B145" i="6"/>
  <c r="C145" i="6"/>
  <c r="D145" i="6"/>
  <c r="E145" i="6"/>
  <c r="A146" i="6"/>
  <c r="B146" i="6"/>
  <c r="C146" i="6"/>
  <c r="D146" i="6"/>
  <c r="E146" i="6"/>
  <c r="A147" i="6"/>
  <c r="B147" i="6"/>
  <c r="C147" i="6"/>
  <c r="D147" i="6"/>
  <c r="E147" i="6"/>
  <c r="A148" i="6"/>
  <c r="B148" i="6"/>
  <c r="C148" i="6"/>
  <c r="D148" i="6"/>
  <c r="E148" i="6"/>
  <c r="A149" i="6"/>
  <c r="B149" i="6"/>
  <c r="C149" i="6"/>
  <c r="D149" i="6"/>
  <c r="E149" i="6"/>
  <c r="A150" i="6"/>
  <c r="B150" i="6"/>
  <c r="C150" i="6"/>
  <c r="D150" i="6"/>
  <c r="E150" i="6"/>
  <c r="A151" i="6"/>
  <c r="B151" i="6"/>
  <c r="C151" i="6"/>
  <c r="D151" i="6"/>
  <c r="E151" i="6"/>
  <c r="A152" i="6"/>
  <c r="B152" i="6"/>
  <c r="C152" i="6"/>
  <c r="D152" i="6"/>
  <c r="E152" i="6"/>
  <c r="A153" i="6"/>
  <c r="B153" i="6"/>
  <c r="C153" i="6"/>
  <c r="D153" i="6"/>
  <c r="E153" i="6"/>
  <c r="A154" i="6"/>
  <c r="B154" i="6"/>
  <c r="C154" i="6"/>
  <c r="D154" i="6"/>
  <c r="E154" i="6"/>
  <c r="A155" i="6"/>
  <c r="B155" i="6"/>
  <c r="C155" i="6"/>
  <c r="D155" i="6"/>
  <c r="E155" i="6"/>
  <c r="A156" i="6"/>
  <c r="B156" i="6"/>
  <c r="C156" i="6"/>
  <c r="D156" i="6"/>
  <c r="E156" i="6"/>
  <c r="A157" i="6"/>
  <c r="B157" i="6"/>
  <c r="C157" i="6"/>
  <c r="D157" i="6"/>
  <c r="E157" i="6"/>
  <c r="A158" i="6"/>
  <c r="B158" i="6"/>
  <c r="C158" i="6"/>
  <c r="D158" i="6"/>
  <c r="E158" i="6"/>
  <c r="A159" i="6"/>
  <c r="B159" i="6"/>
  <c r="C159" i="6"/>
  <c r="D159" i="6"/>
  <c r="E159" i="6"/>
  <c r="A160" i="6"/>
  <c r="B160" i="6"/>
  <c r="C160" i="6"/>
  <c r="D160" i="6"/>
  <c r="E160" i="6"/>
  <c r="A161" i="6"/>
  <c r="B161" i="6"/>
  <c r="C161" i="6"/>
  <c r="D161" i="6"/>
  <c r="E161" i="6"/>
  <c r="A162" i="6"/>
  <c r="B162" i="6"/>
  <c r="C162" i="6"/>
  <c r="D162" i="6"/>
  <c r="E162" i="6"/>
  <c r="A163" i="6"/>
  <c r="B163" i="6"/>
  <c r="C163" i="6"/>
  <c r="D163" i="6"/>
  <c r="E163" i="6"/>
  <c r="A164" i="6"/>
  <c r="B164" i="6"/>
  <c r="C164" i="6"/>
  <c r="D164" i="6"/>
  <c r="E164" i="6"/>
  <c r="A165" i="6"/>
  <c r="B165" i="6"/>
  <c r="C165" i="6"/>
  <c r="D165" i="6"/>
  <c r="E165" i="6"/>
  <c r="A166" i="6"/>
  <c r="B166" i="6"/>
  <c r="C166" i="6"/>
  <c r="D166" i="6"/>
  <c r="E166" i="6"/>
  <c r="A167" i="6"/>
  <c r="B167" i="6"/>
  <c r="C167" i="6"/>
  <c r="D167" i="6"/>
  <c r="E167" i="6"/>
  <c r="A168" i="6"/>
  <c r="B168" i="6"/>
  <c r="C168" i="6"/>
  <c r="D168" i="6"/>
  <c r="E168" i="6"/>
  <c r="A169" i="6"/>
  <c r="B169" i="6"/>
  <c r="C169" i="6"/>
  <c r="D169" i="6"/>
  <c r="E169" i="6"/>
  <c r="A170" i="6"/>
  <c r="B170" i="6"/>
  <c r="C170" i="6"/>
  <c r="D170" i="6"/>
  <c r="E170" i="6"/>
  <c r="A171" i="6"/>
  <c r="B171" i="6"/>
  <c r="C171" i="6"/>
  <c r="D171" i="6"/>
  <c r="E171" i="6"/>
  <c r="A172" i="6"/>
  <c r="B172" i="6"/>
  <c r="C172" i="6"/>
  <c r="D172" i="6"/>
  <c r="E172" i="6"/>
  <c r="A173" i="6"/>
  <c r="B173" i="6"/>
  <c r="C173" i="6"/>
  <c r="D173" i="6"/>
  <c r="E173" i="6"/>
  <c r="A174" i="6"/>
  <c r="B174" i="6"/>
  <c r="C174" i="6"/>
  <c r="D174" i="6"/>
  <c r="E174" i="6"/>
  <c r="A175" i="6"/>
  <c r="B175" i="6"/>
  <c r="C175" i="6"/>
  <c r="D175" i="6"/>
  <c r="E175" i="6"/>
  <c r="A176" i="6"/>
  <c r="B176" i="6"/>
  <c r="C176" i="6"/>
  <c r="D176" i="6"/>
  <c r="E176" i="6"/>
  <c r="A177" i="6"/>
  <c r="B177" i="6"/>
  <c r="C177" i="6"/>
  <c r="D177" i="6"/>
  <c r="E177" i="6"/>
  <c r="A178" i="6"/>
  <c r="B178" i="6"/>
  <c r="C178" i="6"/>
  <c r="D178" i="6"/>
  <c r="E178" i="6"/>
  <c r="A179" i="6"/>
  <c r="B179" i="6"/>
  <c r="C179" i="6"/>
  <c r="D179" i="6"/>
  <c r="E179" i="6"/>
  <c r="A180" i="6"/>
  <c r="B180" i="6"/>
  <c r="C180" i="6"/>
  <c r="D180" i="6"/>
  <c r="E180" i="6"/>
  <c r="A181" i="6"/>
  <c r="B181" i="6"/>
  <c r="C181" i="6"/>
  <c r="D181" i="6"/>
  <c r="E181" i="6"/>
  <c r="A182" i="6"/>
  <c r="B182" i="6"/>
  <c r="C182" i="6"/>
  <c r="D182" i="6"/>
  <c r="E182" i="6"/>
  <c r="A183" i="6"/>
  <c r="B183" i="6"/>
  <c r="C183" i="6"/>
  <c r="D183" i="6"/>
  <c r="E183" i="6"/>
  <c r="A184" i="6"/>
  <c r="B184" i="6"/>
  <c r="C184" i="6"/>
  <c r="D184" i="6"/>
  <c r="E184" i="6"/>
  <c r="A185" i="6"/>
  <c r="B185" i="6"/>
  <c r="C185" i="6"/>
  <c r="D185" i="6"/>
  <c r="E185" i="6"/>
  <c r="A186" i="6"/>
  <c r="B186" i="6"/>
  <c r="C186" i="6"/>
  <c r="D186" i="6"/>
  <c r="E186" i="6"/>
  <c r="A187" i="6"/>
  <c r="B187" i="6"/>
  <c r="C187" i="6"/>
  <c r="D187" i="6"/>
  <c r="E187" i="6"/>
  <c r="A188" i="6"/>
  <c r="B188" i="6"/>
  <c r="C188" i="6"/>
  <c r="D188" i="6"/>
  <c r="E188" i="6"/>
  <c r="A189" i="6"/>
  <c r="B189" i="6"/>
  <c r="C189" i="6"/>
  <c r="D189" i="6"/>
  <c r="E189" i="6"/>
  <c r="A190" i="6"/>
  <c r="B190" i="6"/>
  <c r="C190" i="6"/>
  <c r="D190" i="6"/>
  <c r="E190" i="6"/>
  <c r="A191" i="6"/>
  <c r="B191" i="6"/>
  <c r="C191" i="6"/>
  <c r="D191" i="6"/>
  <c r="E191" i="6"/>
  <c r="A192" i="6"/>
  <c r="B192" i="6"/>
  <c r="C192" i="6"/>
  <c r="D192" i="6"/>
  <c r="E192" i="6"/>
  <c r="A193" i="6"/>
  <c r="B193" i="6"/>
  <c r="C193" i="6"/>
  <c r="D193" i="6"/>
  <c r="E193" i="6"/>
  <c r="A194" i="6"/>
  <c r="B194" i="6"/>
  <c r="C194" i="6"/>
  <c r="D194" i="6"/>
  <c r="E194" i="6"/>
  <c r="A195" i="6"/>
  <c r="B195" i="6"/>
  <c r="C195" i="6"/>
  <c r="D195" i="6"/>
  <c r="E195" i="6"/>
  <c r="A196" i="6"/>
  <c r="B196" i="6"/>
  <c r="C196" i="6"/>
  <c r="D196" i="6"/>
  <c r="E196" i="6"/>
  <c r="A197" i="6"/>
  <c r="B197" i="6"/>
  <c r="C197" i="6"/>
  <c r="D197" i="6"/>
  <c r="E197" i="6"/>
  <c r="A198" i="6"/>
  <c r="B198" i="6"/>
  <c r="C198" i="6"/>
  <c r="D198" i="6"/>
  <c r="E198" i="6"/>
  <c r="A199" i="6"/>
  <c r="B199" i="6"/>
  <c r="C199" i="6"/>
  <c r="D199" i="6"/>
  <c r="E199" i="6"/>
  <c r="A200" i="6"/>
  <c r="B200" i="6"/>
  <c r="C200" i="6"/>
  <c r="D200" i="6"/>
  <c r="E200" i="6"/>
  <c r="A201" i="6"/>
  <c r="B201" i="6"/>
  <c r="C201" i="6"/>
  <c r="D201" i="6"/>
  <c r="E201" i="6"/>
  <c r="A202" i="6"/>
  <c r="B202" i="6"/>
  <c r="C202" i="6"/>
  <c r="D202" i="6"/>
  <c r="E202" i="6"/>
  <c r="A203" i="6"/>
  <c r="B203" i="6"/>
  <c r="C203" i="6"/>
  <c r="D203" i="6"/>
  <c r="E203" i="6"/>
  <c r="A204" i="6"/>
  <c r="B204" i="6"/>
  <c r="C204" i="6"/>
  <c r="D204" i="6"/>
  <c r="E204" i="6"/>
  <c r="A205" i="6"/>
  <c r="B205" i="6"/>
  <c r="C205" i="6"/>
  <c r="D205" i="6"/>
  <c r="E205" i="6"/>
  <c r="A206" i="6"/>
  <c r="B206" i="6"/>
  <c r="C206" i="6"/>
  <c r="D206" i="6"/>
  <c r="E206" i="6"/>
  <c r="A207" i="6"/>
  <c r="B207" i="6"/>
  <c r="C207" i="6"/>
  <c r="D207" i="6"/>
  <c r="E207" i="6"/>
  <c r="A208" i="6"/>
  <c r="B208" i="6"/>
  <c r="C208" i="6"/>
  <c r="D208" i="6"/>
  <c r="E208" i="6"/>
  <c r="A209" i="6"/>
  <c r="B209" i="6"/>
  <c r="C209" i="6"/>
  <c r="D209" i="6"/>
  <c r="E209" i="6"/>
  <c r="A210" i="6"/>
  <c r="B210" i="6"/>
  <c r="C210" i="6"/>
  <c r="D210" i="6"/>
  <c r="E210" i="6"/>
  <c r="A211" i="6"/>
  <c r="B211" i="6"/>
  <c r="C211" i="6"/>
  <c r="D211" i="6"/>
  <c r="E211" i="6"/>
  <c r="A212" i="6"/>
  <c r="B212" i="6"/>
  <c r="C212" i="6"/>
  <c r="D212" i="6"/>
  <c r="E212" i="6"/>
  <c r="A213" i="6"/>
  <c r="B213" i="6"/>
  <c r="C213" i="6"/>
  <c r="D213" i="6"/>
  <c r="E213" i="6"/>
  <c r="A214" i="6"/>
  <c r="B214" i="6"/>
  <c r="C214" i="6"/>
  <c r="D214" i="6"/>
  <c r="E214" i="6"/>
  <c r="A215" i="6"/>
  <c r="B215" i="6"/>
  <c r="C215" i="6"/>
  <c r="D215" i="6"/>
  <c r="E215" i="6"/>
  <c r="A216" i="6"/>
  <c r="B216" i="6"/>
  <c r="C216" i="6"/>
  <c r="D216" i="6"/>
  <c r="E216" i="6"/>
  <c r="A217" i="6"/>
  <c r="B217" i="6"/>
  <c r="C217" i="6"/>
  <c r="D217" i="6"/>
  <c r="E217" i="6"/>
  <c r="A218" i="6"/>
  <c r="B218" i="6"/>
  <c r="C218" i="6"/>
  <c r="D218" i="6"/>
  <c r="E218" i="6"/>
  <c r="A219" i="6"/>
  <c r="B219" i="6"/>
  <c r="C219" i="6"/>
  <c r="D219" i="6"/>
  <c r="E219" i="6"/>
  <c r="A220" i="6"/>
  <c r="B220" i="6"/>
  <c r="C220" i="6"/>
  <c r="D220" i="6"/>
  <c r="E220" i="6"/>
  <c r="A221" i="6"/>
  <c r="B221" i="6"/>
  <c r="C221" i="6"/>
  <c r="D221" i="6"/>
  <c r="E221" i="6"/>
  <c r="A222" i="6"/>
  <c r="B222" i="6"/>
  <c r="C222" i="6"/>
  <c r="D222" i="6"/>
  <c r="E222" i="6"/>
  <c r="A223" i="6"/>
  <c r="B223" i="6"/>
  <c r="C223" i="6"/>
  <c r="D223" i="6"/>
  <c r="E223" i="6"/>
  <c r="A224" i="6"/>
  <c r="B224" i="6"/>
  <c r="C224" i="6"/>
  <c r="D224" i="6"/>
  <c r="E224" i="6"/>
  <c r="A225" i="6"/>
  <c r="B225" i="6"/>
  <c r="C225" i="6"/>
  <c r="D225" i="6"/>
  <c r="E225" i="6"/>
  <c r="A226" i="6"/>
  <c r="B226" i="6"/>
  <c r="C226" i="6"/>
  <c r="D226" i="6"/>
  <c r="E226" i="6"/>
  <c r="A227" i="6"/>
  <c r="B227" i="6"/>
  <c r="C227" i="6"/>
  <c r="D227" i="6"/>
  <c r="E227" i="6"/>
  <c r="A228" i="6"/>
  <c r="B228" i="6"/>
  <c r="C228" i="6"/>
  <c r="D228" i="6"/>
  <c r="E228" i="6"/>
  <c r="A229" i="6"/>
  <c r="B229" i="6"/>
  <c r="C229" i="6"/>
  <c r="D229" i="6"/>
  <c r="E229" i="6"/>
  <c r="A230" i="6"/>
  <c r="B230" i="6"/>
  <c r="C230" i="6"/>
  <c r="D230" i="6"/>
  <c r="E230" i="6"/>
  <c r="A231" i="6"/>
  <c r="B231" i="6"/>
  <c r="C231" i="6"/>
  <c r="D231" i="6"/>
  <c r="E231" i="6"/>
  <c r="A232" i="6"/>
  <c r="B232" i="6"/>
  <c r="C232" i="6"/>
  <c r="D232" i="6"/>
  <c r="E232" i="6"/>
  <c r="A233" i="6"/>
  <c r="B233" i="6"/>
  <c r="C233" i="6"/>
  <c r="D233" i="6"/>
  <c r="E233" i="6"/>
  <c r="A234" i="6"/>
  <c r="B234" i="6"/>
  <c r="C234" i="6"/>
  <c r="D234" i="6"/>
  <c r="E234" i="6"/>
  <c r="A235" i="6"/>
  <c r="B235" i="6"/>
  <c r="C235" i="6"/>
  <c r="D235" i="6"/>
  <c r="E235" i="6"/>
  <c r="A236" i="6"/>
  <c r="B236" i="6"/>
  <c r="C236" i="6"/>
  <c r="D236" i="6"/>
  <c r="E236" i="6"/>
  <c r="A237" i="6"/>
  <c r="B237" i="6"/>
  <c r="C237" i="6"/>
  <c r="D237" i="6"/>
  <c r="E237" i="6"/>
  <c r="A238" i="6"/>
  <c r="B238" i="6"/>
  <c r="C238" i="6"/>
  <c r="D238" i="6"/>
  <c r="E238" i="6"/>
  <c r="A239" i="6"/>
  <c r="B239" i="6"/>
  <c r="C239" i="6"/>
  <c r="D239" i="6"/>
  <c r="E239" i="6"/>
  <c r="A240" i="6"/>
  <c r="B240" i="6"/>
  <c r="C240" i="6"/>
  <c r="D240" i="6"/>
  <c r="E240" i="6"/>
  <c r="A241" i="6"/>
  <c r="B241" i="6"/>
  <c r="C241" i="6"/>
  <c r="D241" i="6"/>
  <c r="E241" i="6"/>
  <c r="A242" i="6"/>
  <c r="B242" i="6"/>
  <c r="C242" i="6"/>
  <c r="D242" i="6"/>
  <c r="E242" i="6"/>
  <c r="A243" i="6"/>
  <c r="B243" i="6"/>
  <c r="C243" i="6"/>
  <c r="D243" i="6"/>
  <c r="E243" i="6"/>
  <c r="A244" i="6"/>
  <c r="B244" i="6"/>
  <c r="C244" i="6"/>
  <c r="D244" i="6"/>
  <c r="E244" i="6"/>
  <c r="A245" i="6"/>
  <c r="B245" i="6"/>
  <c r="C245" i="6"/>
  <c r="D245" i="6"/>
  <c r="E245" i="6"/>
  <c r="A246" i="6"/>
  <c r="B246" i="6"/>
  <c r="C246" i="6"/>
  <c r="D246" i="6"/>
  <c r="E246" i="6"/>
  <c r="A247" i="6"/>
  <c r="B247" i="6"/>
  <c r="C247" i="6"/>
  <c r="D247" i="6"/>
  <c r="E247" i="6"/>
  <c r="A248" i="6"/>
  <c r="B248" i="6"/>
  <c r="C248" i="6"/>
  <c r="D248" i="6"/>
  <c r="E248" i="6"/>
  <c r="A249" i="6"/>
  <c r="B249" i="6"/>
  <c r="C249" i="6"/>
  <c r="D249" i="6"/>
  <c r="E249" i="6"/>
  <c r="A250" i="6"/>
  <c r="B250" i="6"/>
  <c r="C250" i="6"/>
  <c r="D250" i="6"/>
  <c r="E250" i="6"/>
  <c r="A251" i="6"/>
  <c r="B251" i="6"/>
  <c r="C251" i="6"/>
  <c r="D251" i="6"/>
  <c r="E251" i="6"/>
  <c r="A252" i="6"/>
  <c r="B252" i="6"/>
  <c r="C252" i="6"/>
  <c r="D252" i="6"/>
  <c r="E252" i="6"/>
  <c r="A253" i="6"/>
  <c r="B253" i="6"/>
  <c r="C253" i="6"/>
  <c r="D253" i="6"/>
  <c r="E253" i="6"/>
  <c r="A254" i="6"/>
  <c r="B254" i="6"/>
  <c r="C254" i="6"/>
  <c r="D254" i="6"/>
  <c r="E254" i="6"/>
  <c r="A255" i="6"/>
  <c r="B255" i="6"/>
  <c r="C255" i="6"/>
  <c r="D255" i="6"/>
  <c r="E255" i="6"/>
  <c r="A256" i="6"/>
  <c r="B256" i="6"/>
  <c r="C256" i="6"/>
  <c r="D256" i="6"/>
  <c r="E256" i="6"/>
  <c r="A257" i="6"/>
  <c r="B257" i="6"/>
  <c r="C257" i="6"/>
  <c r="D257" i="6"/>
  <c r="E257" i="6"/>
  <c r="A258" i="6"/>
  <c r="B258" i="6"/>
  <c r="C258" i="6"/>
  <c r="D258" i="6"/>
  <c r="E258" i="6"/>
  <c r="A259" i="6"/>
  <c r="B259" i="6"/>
  <c r="C259" i="6"/>
  <c r="D259" i="6"/>
  <c r="E259" i="6"/>
  <c r="A260" i="6"/>
  <c r="B260" i="6"/>
  <c r="C260" i="6"/>
  <c r="D260" i="6"/>
  <c r="E260" i="6"/>
  <c r="A261" i="6"/>
  <c r="B261" i="6"/>
  <c r="C261" i="6"/>
  <c r="D261" i="6"/>
  <c r="E261" i="6"/>
  <c r="A262" i="6"/>
  <c r="B262" i="6"/>
  <c r="C262" i="6"/>
  <c r="D262" i="6"/>
  <c r="E262" i="6"/>
  <c r="A263" i="6"/>
  <c r="B263" i="6"/>
  <c r="C263" i="6"/>
  <c r="D263" i="6"/>
  <c r="E263" i="6"/>
  <c r="A264" i="6"/>
  <c r="B264" i="6"/>
  <c r="C264" i="6"/>
  <c r="D264" i="6"/>
  <c r="E264" i="6"/>
  <c r="A265" i="6"/>
  <c r="B265" i="6"/>
  <c r="C265" i="6"/>
  <c r="D265" i="6"/>
  <c r="E265" i="6"/>
  <c r="A266" i="6"/>
  <c r="B266" i="6"/>
  <c r="C266" i="6"/>
  <c r="D266" i="6"/>
  <c r="E266" i="6"/>
  <c r="A267" i="6"/>
  <c r="B267" i="6"/>
  <c r="C267" i="6"/>
  <c r="D267" i="6"/>
  <c r="E267" i="6"/>
  <c r="A268" i="6"/>
  <c r="B268" i="6"/>
  <c r="C268" i="6"/>
  <c r="D268" i="6"/>
  <c r="E268" i="6"/>
  <c r="A269" i="6"/>
  <c r="B269" i="6"/>
  <c r="C269" i="6"/>
  <c r="D269" i="6"/>
  <c r="E269" i="6"/>
  <c r="A270" i="6"/>
  <c r="B270" i="6"/>
  <c r="C270" i="6"/>
  <c r="D270" i="6"/>
  <c r="E270" i="6"/>
  <c r="A271" i="6"/>
  <c r="B271" i="6"/>
  <c r="C271" i="6"/>
  <c r="D271" i="6"/>
  <c r="E271" i="6"/>
  <c r="A272" i="6"/>
  <c r="B272" i="6"/>
  <c r="C272" i="6"/>
  <c r="D272" i="6"/>
  <c r="E272" i="6"/>
  <c r="A273" i="6"/>
  <c r="B273" i="6"/>
  <c r="C273" i="6"/>
  <c r="D273" i="6"/>
  <c r="E273" i="6"/>
  <c r="A274" i="6"/>
  <c r="B274" i="6"/>
  <c r="C274" i="6"/>
  <c r="D274" i="6"/>
  <c r="E274" i="6"/>
  <c r="A275" i="6"/>
  <c r="B275" i="6"/>
  <c r="C275" i="6"/>
  <c r="D275" i="6"/>
  <c r="E275" i="6"/>
  <c r="A276" i="6"/>
  <c r="B276" i="6"/>
  <c r="C276" i="6"/>
  <c r="D276" i="6"/>
  <c r="E276" i="6"/>
  <c r="A277" i="6"/>
  <c r="B277" i="6"/>
  <c r="C277" i="6"/>
  <c r="D277" i="6"/>
  <c r="E277" i="6"/>
  <c r="A278" i="6"/>
  <c r="B278" i="6"/>
  <c r="C278" i="6"/>
  <c r="D278" i="6"/>
  <c r="E278" i="6"/>
  <c r="A279" i="6"/>
  <c r="B279" i="6"/>
  <c r="C279" i="6"/>
  <c r="D279" i="6"/>
  <c r="E279" i="6"/>
  <c r="A280" i="6"/>
  <c r="B280" i="6"/>
  <c r="C280" i="6"/>
  <c r="D280" i="6"/>
  <c r="E280" i="6"/>
  <c r="A281" i="6"/>
  <c r="B281" i="6"/>
  <c r="C281" i="6"/>
  <c r="D281" i="6"/>
  <c r="E281" i="6"/>
  <c r="A282" i="6"/>
  <c r="B282" i="6"/>
  <c r="C282" i="6"/>
  <c r="D282" i="6"/>
  <c r="E282" i="6"/>
  <c r="A283" i="6"/>
  <c r="B283" i="6"/>
  <c r="C283" i="6"/>
  <c r="D283" i="6"/>
  <c r="E283" i="6"/>
  <c r="A284" i="6"/>
  <c r="B284" i="6"/>
  <c r="C284" i="6"/>
  <c r="D284" i="6"/>
  <c r="E284" i="6"/>
  <c r="A285" i="6"/>
  <c r="B285" i="6"/>
  <c r="C285" i="6"/>
  <c r="D285" i="6"/>
  <c r="E285" i="6"/>
  <c r="A286" i="6"/>
  <c r="B286" i="6"/>
  <c r="C286" i="6"/>
  <c r="D286" i="6"/>
  <c r="E286" i="6"/>
  <c r="A287" i="6"/>
  <c r="B287" i="6"/>
  <c r="C287" i="6"/>
  <c r="D287" i="6"/>
  <c r="E287" i="6"/>
  <c r="A288" i="6"/>
  <c r="B288" i="6"/>
  <c r="C288" i="6"/>
  <c r="D288" i="6"/>
  <c r="E288" i="6"/>
  <c r="A289" i="6"/>
  <c r="B289" i="6"/>
  <c r="C289" i="6"/>
  <c r="D289" i="6"/>
  <c r="E289" i="6"/>
  <c r="A290" i="6"/>
  <c r="B290" i="6"/>
  <c r="C290" i="6"/>
  <c r="D290" i="6"/>
  <c r="E290" i="6"/>
  <c r="A291" i="6"/>
  <c r="B291" i="6"/>
  <c r="C291" i="6"/>
  <c r="D291" i="6"/>
  <c r="E291" i="6"/>
  <c r="A292" i="6"/>
  <c r="B292" i="6"/>
  <c r="C292" i="6"/>
  <c r="D292" i="6"/>
  <c r="E292" i="6"/>
  <c r="A293" i="6"/>
  <c r="B293" i="6"/>
  <c r="C293" i="6"/>
  <c r="D293" i="6"/>
  <c r="E293" i="6"/>
  <c r="A294" i="6"/>
  <c r="B294" i="6"/>
  <c r="C294" i="6"/>
  <c r="D294" i="6"/>
  <c r="E294" i="6"/>
  <c r="A295" i="6"/>
  <c r="B295" i="6"/>
  <c r="C295" i="6"/>
  <c r="D295" i="6"/>
  <c r="E295" i="6"/>
  <c r="A296" i="6"/>
  <c r="B296" i="6"/>
  <c r="C296" i="6"/>
  <c r="D296" i="6"/>
  <c r="E296" i="6"/>
  <c r="A297" i="6"/>
  <c r="B297" i="6"/>
  <c r="C297" i="6"/>
  <c r="D297" i="6"/>
  <c r="E297" i="6"/>
  <c r="A298" i="6"/>
  <c r="B298" i="6"/>
  <c r="C298" i="6"/>
  <c r="D298" i="6"/>
  <c r="E298" i="6"/>
  <c r="A299" i="6"/>
  <c r="B299" i="6"/>
  <c r="C299" i="6"/>
  <c r="D299" i="6"/>
  <c r="E299" i="6"/>
  <c r="A300" i="6"/>
  <c r="B300" i="6"/>
  <c r="C300" i="6"/>
  <c r="D300" i="6"/>
  <c r="E300" i="6"/>
  <c r="A301" i="6"/>
  <c r="B301" i="6"/>
  <c r="C301" i="6"/>
  <c r="D301" i="6"/>
  <c r="E301" i="6"/>
  <c r="A302" i="6"/>
  <c r="B302" i="6"/>
  <c r="C302" i="6"/>
  <c r="D302" i="6"/>
  <c r="E302" i="6"/>
  <c r="A303" i="6"/>
  <c r="B303" i="6"/>
  <c r="C303" i="6"/>
  <c r="D303" i="6"/>
  <c r="E303" i="6"/>
  <c r="A304" i="6"/>
  <c r="B304" i="6"/>
  <c r="C304" i="6"/>
  <c r="D304" i="6"/>
  <c r="E304" i="6"/>
  <c r="A305" i="6"/>
  <c r="B305" i="6"/>
  <c r="C305" i="6"/>
  <c r="D305" i="6"/>
  <c r="E305" i="6"/>
  <c r="A306" i="6"/>
  <c r="B306" i="6"/>
  <c r="C306" i="6"/>
  <c r="D306" i="6"/>
  <c r="E306" i="6"/>
  <c r="A307" i="6"/>
  <c r="B307" i="6"/>
  <c r="C307" i="6"/>
  <c r="D307" i="6"/>
  <c r="E307" i="6"/>
  <c r="A308" i="6"/>
  <c r="B308" i="6"/>
  <c r="C308" i="6"/>
  <c r="D308" i="6"/>
  <c r="E308" i="6"/>
  <c r="A309" i="6"/>
  <c r="B309" i="6"/>
  <c r="C309" i="6"/>
  <c r="D309" i="6"/>
  <c r="E309" i="6"/>
  <c r="A310" i="6"/>
  <c r="B310" i="6"/>
  <c r="C310" i="6"/>
  <c r="D310" i="6"/>
  <c r="E310" i="6"/>
  <c r="A311" i="6"/>
  <c r="B311" i="6"/>
  <c r="C311" i="6"/>
  <c r="D311" i="6"/>
  <c r="E311" i="6"/>
  <c r="A312" i="6"/>
  <c r="B312" i="6"/>
  <c r="C312" i="6"/>
  <c r="D312" i="6"/>
  <c r="E312" i="6"/>
  <c r="A313" i="6"/>
  <c r="B313" i="6"/>
  <c r="C313" i="6"/>
  <c r="D313" i="6"/>
  <c r="E313" i="6"/>
  <c r="A314" i="6"/>
  <c r="B314" i="6"/>
  <c r="C314" i="6"/>
  <c r="D314" i="6"/>
  <c r="E314" i="6"/>
  <c r="A315" i="6"/>
  <c r="B315" i="6"/>
  <c r="C315" i="6"/>
  <c r="D315" i="6"/>
  <c r="E315" i="6"/>
  <c r="A316" i="6"/>
  <c r="B316" i="6"/>
  <c r="C316" i="6"/>
  <c r="D316" i="6"/>
  <c r="E316" i="6"/>
  <c r="A317" i="6"/>
  <c r="B317" i="6"/>
  <c r="C317" i="6"/>
  <c r="D317" i="6"/>
  <c r="E317" i="6"/>
  <c r="A318" i="6"/>
  <c r="B318" i="6"/>
  <c r="C318" i="6"/>
  <c r="D318" i="6"/>
  <c r="E318" i="6"/>
  <c r="A319" i="6"/>
  <c r="B319" i="6"/>
  <c r="C319" i="6"/>
  <c r="D319" i="6"/>
  <c r="E319" i="6"/>
  <c r="A320" i="6"/>
  <c r="B320" i="6"/>
  <c r="C320" i="6"/>
  <c r="D320" i="6"/>
  <c r="E320" i="6"/>
  <c r="A321" i="6"/>
  <c r="B321" i="6"/>
  <c r="C321" i="6"/>
  <c r="D321" i="6"/>
  <c r="E321" i="6"/>
  <c r="A322" i="6"/>
  <c r="B322" i="6"/>
  <c r="C322" i="6"/>
  <c r="D322" i="6"/>
  <c r="E322" i="6"/>
  <c r="A323" i="6"/>
  <c r="B323" i="6"/>
  <c r="C323" i="6"/>
  <c r="D323" i="6"/>
  <c r="E323" i="6"/>
  <c r="A324" i="6"/>
  <c r="B324" i="6"/>
  <c r="C324" i="6"/>
  <c r="D324" i="6"/>
  <c r="E324" i="6"/>
  <c r="A325" i="6"/>
  <c r="B325" i="6"/>
  <c r="C325" i="6"/>
  <c r="D325" i="6"/>
  <c r="E325" i="6"/>
  <c r="A326" i="6"/>
  <c r="B326" i="6"/>
  <c r="C326" i="6"/>
  <c r="D326" i="6"/>
  <c r="E326" i="6"/>
  <c r="A327" i="6"/>
  <c r="B327" i="6"/>
  <c r="C327" i="6"/>
  <c r="D327" i="6"/>
  <c r="E327" i="6"/>
  <c r="A328" i="6"/>
  <c r="B328" i="6"/>
  <c r="C328" i="6"/>
  <c r="D328" i="6"/>
  <c r="E328" i="6"/>
  <c r="A329" i="6"/>
  <c r="B329" i="6"/>
  <c r="C329" i="6"/>
  <c r="D329" i="6"/>
  <c r="E329" i="6"/>
  <c r="A330" i="6"/>
  <c r="B330" i="6"/>
  <c r="C330" i="6"/>
  <c r="D330" i="6"/>
  <c r="E330" i="6"/>
  <c r="A331" i="6"/>
  <c r="B331" i="6"/>
  <c r="C331" i="6"/>
  <c r="D331" i="6"/>
  <c r="E331" i="6"/>
  <c r="E5" i="6"/>
  <c r="E4" i="6"/>
  <c r="D5" i="6"/>
  <c r="D4" i="6"/>
  <c r="C5" i="6"/>
  <c r="C4" i="6"/>
  <c r="B5" i="6"/>
  <c r="B4" i="6"/>
  <c r="A5" i="6"/>
  <c r="A6" i="4"/>
  <c r="B6" i="4"/>
  <c r="C6" i="4"/>
  <c r="D6" i="4"/>
  <c r="E6" i="4"/>
  <c r="A7" i="4"/>
  <c r="B7" i="4"/>
  <c r="C7" i="4"/>
  <c r="D7" i="4"/>
  <c r="E7" i="4"/>
  <c r="A8" i="4"/>
  <c r="B8" i="4"/>
  <c r="C8" i="4"/>
  <c r="D8" i="4"/>
  <c r="E8" i="4"/>
  <c r="A9" i="4"/>
  <c r="B9" i="4"/>
  <c r="C9" i="4"/>
  <c r="D9" i="4"/>
  <c r="E9" i="4"/>
  <c r="A10" i="4"/>
  <c r="B10" i="4"/>
  <c r="C10" i="4"/>
  <c r="D10" i="4"/>
  <c r="E10" i="4"/>
  <c r="A11" i="4"/>
  <c r="B11" i="4"/>
  <c r="C11" i="4"/>
  <c r="D11" i="4"/>
  <c r="E11" i="4"/>
  <c r="A12" i="4"/>
  <c r="B12" i="4"/>
  <c r="C12" i="4"/>
  <c r="D12" i="4"/>
  <c r="E12" i="4"/>
  <c r="A13" i="4"/>
  <c r="B13" i="4"/>
  <c r="C13" i="4"/>
  <c r="D13" i="4"/>
  <c r="E13" i="4"/>
  <c r="A14" i="4"/>
  <c r="B14" i="4"/>
  <c r="C14" i="4"/>
  <c r="D14" i="4"/>
  <c r="E14" i="4"/>
  <c r="A15" i="4"/>
  <c r="B15" i="4"/>
  <c r="C15" i="4"/>
  <c r="D15" i="4"/>
  <c r="E15" i="4"/>
  <c r="A16" i="4"/>
  <c r="B16" i="4"/>
  <c r="C16" i="4"/>
  <c r="D16" i="4"/>
  <c r="E16" i="4"/>
  <c r="A17" i="4"/>
  <c r="B17" i="4"/>
  <c r="C17" i="4"/>
  <c r="D17" i="4"/>
  <c r="E17" i="4"/>
  <c r="A18" i="4"/>
  <c r="B18" i="4"/>
  <c r="C18" i="4"/>
  <c r="D18" i="4"/>
  <c r="E18" i="4"/>
  <c r="A19" i="4"/>
  <c r="B19" i="4"/>
  <c r="C19" i="4"/>
  <c r="D19" i="4"/>
  <c r="E19" i="4"/>
  <c r="A20" i="4"/>
  <c r="B20" i="4"/>
  <c r="C20" i="4"/>
  <c r="D20" i="4"/>
  <c r="E20" i="4"/>
  <c r="A21" i="4"/>
  <c r="B21" i="4"/>
  <c r="C21" i="4"/>
  <c r="D21" i="4"/>
  <c r="E21" i="4"/>
  <c r="A22" i="4"/>
  <c r="B22" i="4"/>
  <c r="C22" i="4"/>
  <c r="D22" i="4"/>
  <c r="E22" i="4"/>
  <c r="A23" i="4"/>
  <c r="B23" i="4"/>
  <c r="C23" i="4"/>
  <c r="D23" i="4"/>
  <c r="E23" i="4"/>
  <c r="A24" i="4"/>
  <c r="B24" i="4"/>
  <c r="C24" i="4"/>
  <c r="D24" i="4"/>
  <c r="E24" i="4"/>
  <c r="A25" i="4"/>
  <c r="B25" i="4"/>
  <c r="C25" i="4"/>
  <c r="D25" i="4"/>
  <c r="E25" i="4"/>
  <c r="A26" i="4"/>
  <c r="B26" i="4"/>
  <c r="C26" i="4"/>
  <c r="D26" i="4"/>
  <c r="E26" i="4"/>
  <c r="A27" i="4"/>
  <c r="B27" i="4"/>
  <c r="C27" i="4"/>
  <c r="D27" i="4"/>
  <c r="E27" i="4"/>
  <c r="A28" i="4"/>
  <c r="B28" i="4"/>
  <c r="C28" i="4"/>
  <c r="D28" i="4"/>
  <c r="E28" i="4"/>
  <c r="A29" i="4"/>
  <c r="B29" i="4"/>
  <c r="C29" i="4"/>
  <c r="D29" i="4"/>
  <c r="E29" i="4"/>
  <c r="A30" i="4"/>
  <c r="B30" i="4"/>
  <c r="C30" i="4"/>
  <c r="D30" i="4"/>
  <c r="E30" i="4"/>
  <c r="A31" i="4"/>
  <c r="B31" i="4"/>
  <c r="C31" i="4"/>
  <c r="D31" i="4"/>
  <c r="E31" i="4"/>
  <c r="A32" i="4"/>
  <c r="B32" i="4"/>
  <c r="C32" i="4"/>
  <c r="D32" i="4"/>
  <c r="E32" i="4"/>
  <c r="A33" i="4"/>
  <c r="B33" i="4"/>
  <c r="C33" i="4"/>
  <c r="D33" i="4"/>
  <c r="E33" i="4"/>
  <c r="A34" i="4"/>
  <c r="B34" i="4"/>
  <c r="C34" i="4"/>
  <c r="D34" i="4"/>
  <c r="E34" i="4"/>
  <c r="A35" i="4"/>
  <c r="B35" i="4"/>
  <c r="C35" i="4"/>
  <c r="D35" i="4"/>
  <c r="E35" i="4"/>
  <c r="A36" i="4"/>
  <c r="B36" i="4"/>
  <c r="C36" i="4"/>
  <c r="D36" i="4"/>
  <c r="E36" i="4"/>
  <c r="A37" i="4"/>
  <c r="B37" i="4"/>
  <c r="C37" i="4"/>
  <c r="D37" i="4"/>
  <c r="E37" i="4"/>
  <c r="A38" i="4"/>
  <c r="B38" i="4"/>
  <c r="C38" i="4"/>
  <c r="D38" i="4"/>
  <c r="E38" i="4"/>
  <c r="A39" i="4"/>
  <c r="B39" i="4"/>
  <c r="C39" i="4"/>
  <c r="D39" i="4"/>
  <c r="E39" i="4"/>
  <c r="A40" i="4"/>
  <c r="B40" i="4"/>
  <c r="C40" i="4"/>
  <c r="D40" i="4"/>
  <c r="E40" i="4"/>
  <c r="A41" i="4"/>
  <c r="B41" i="4"/>
  <c r="C41" i="4"/>
  <c r="D41" i="4"/>
  <c r="E41" i="4"/>
  <c r="A42" i="4"/>
  <c r="B42" i="4"/>
  <c r="C42" i="4"/>
  <c r="D42" i="4"/>
  <c r="E42" i="4"/>
  <c r="A43" i="4"/>
  <c r="B43" i="4"/>
  <c r="C43" i="4"/>
  <c r="D43" i="4"/>
  <c r="E43" i="4"/>
  <c r="A44" i="4"/>
  <c r="B44" i="4"/>
  <c r="C44" i="4"/>
  <c r="D44" i="4"/>
  <c r="E44" i="4"/>
  <c r="A45" i="4"/>
  <c r="B45" i="4"/>
  <c r="C45" i="4"/>
  <c r="D45" i="4"/>
  <c r="E45" i="4"/>
  <c r="A46" i="4"/>
  <c r="B46" i="4"/>
  <c r="C46" i="4"/>
  <c r="D46" i="4"/>
  <c r="E46" i="4"/>
  <c r="A47" i="4"/>
  <c r="B47" i="4"/>
  <c r="C47" i="4"/>
  <c r="D47" i="4"/>
  <c r="E47" i="4"/>
  <c r="A48" i="4"/>
  <c r="B48" i="4"/>
  <c r="C48" i="4"/>
  <c r="D48" i="4"/>
  <c r="E48" i="4"/>
  <c r="A49" i="4"/>
  <c r="B49" i="4"/>
  <c r="C49" i="4"/>
  <c r="D49" i="4"/>
  <c r="E49" i="4"/>
  <c r="A50" i="4"/>
  <c r="B50" i="4"/>
  <c r="C50" i="4"/>
  <c r="D50" i="4"/>
  <c r="E50" i="4"/>
  <c r="A51" i="4"/>
  <c r="B51" i="4"/>
  <c r="C51" i="4"/>
  <c r="D51" i="4"/>
  <c r="E51" i="4"/>
  <c r="A52" i="4"/>
  <c r="B52" i="4"/>
  <c r="C52" i="4"/>
  <c r="D52" i="4"/>
  <c r="E52" i="4"/>
  <c r="A53" i="4"/>
  <c r="B53" i="4"/>
  <c r="C53" i="4"/>
  <c r="D53" i="4"/>
  <c r="E53" i="4"/>
  <c r="A54" i="4"/>
  <c r="B54" i="4"/>
  <c r="C54" i="4"/>
  <c r="D54" i="4"/>
  <c r="E54" i="4"/>
  <c r="A55" i="4"/>
  <c r="B55" i="4"/>
  <c r="C55" i="4"/>
  <c r="D55" i="4"/>
  <c r="E55" i="4"/>
  <c r="A56" i="4"/>
  <c r="B56" i="4"/>
  <c r="C56" i="4"/>
  <c r="D56" i="4"/>
  <c r="E56" i="4"/>
  <c r="A57" i="4"/>
  <c r="B57" i="4"/>
  <c r="C57" i="4"/>
  <c r="D57" i="4"/>
  <c r="E57" i="4"/>
  <c r="A58" i="4"/>
  <c r="B58" i="4"/>
  <c r="C58" i="4"/>
  <c r="D58" i="4"/>
  <c r="E58" i="4"/>
  <c r="A59" i="4"/>
  <c r="B59" i="4"/>
  <c r="C59" i="4"/>
  <c r="D59" i="4"/>
  <c r="E59" i="4"/>
  <c r="A60" i="4"/>
  <c r="B60" i="4"/>
  <c r="C60" i="4"/>
  <c r="D60" i="4"/>
  <c r="E60" i="4"/>
  <c r="A61" i="4"/>
  <c r="B61" i="4"/>
  <c r="C61" i="4"/>
  <c r="D61" i="4"/>
  <c r="E61" i="4"/>
  <c r="A62" i="4"/>
  <c r="B62" i="4"/>
  <c r="C62" i="4"/>
  <c r="D62" i="4"/>
  <c r="E62" i="4"/>
  <c r="A63" i="4"/>
  <c r="B63" i="4"/>
  <c r="C63" i="4"/>
  <c r="D63" i="4"/>
  <c r="E63" i="4"/>
  <c r="A64" i="4"/>
  <c r="B64" i="4"/>
  <c r="C64" i="4"/>
  <c r="D64" i="4"/>
  <c r="E64" i="4"/>
  <c r="A65" i="4"/>
  <c r="B65" i="4"/>
  <c r="C65" i="4"/>
  <c r="D65" i="4"/>
  <c r="E65" i="4"/>
  <c r="A66" i="4"/>
  <c r="B66" i="4"/>
  <c r="C66" i="4"/>
  <c r="D66" i="4"/>
  <c r="E66" i="4"/>
  <c r="A67" i="4"/>
  <c r="B67" i="4"/>
  <c r="C67" i="4"/>
  <c r="D67" i="4"/>
  <c r="E67" i="4"/>
  <c r="A68" i="4"/>
  <c r="B68" i="4"/>
  <c r="C68" i="4"/>
  <c r="D68" i="4"/>
  <c r="E68" i="4"/>
  <c r="A69" i="4"/>
  <c r="B69" i="4"/>
  <c r="C69" i="4"/>
  <c r="D69" i="4"/>
  <c r="E69" i="4"/>
  <c r="A70" i="4"/>
  <c r="B70" i="4"/>
  <c r="C70" i="4"/>
  <c r="D70" i="4"/>
  <c r="E70" i="4"/>
  <c r="A71" i="4"/>
  <c r="B71" i="4"/>
  <c r="C71" i="4"/>
  <c r="D71" i="4"/>
  <c r="E71" i="4"/>
  <c r="A72" i="4"/>
  <c r="B72" i="4"/>
  <c r="C72" i="4"/>
  <c r="D72" i="4"/>
  <c r="E72" i="4"/>
  <c r="A73" i="4"/>
  <c r="B73" i="4"/>
  <c r="C73" i="4"/>
  <c r="D73" i="4"/>
  <c r="E73" i="4"/>
  <c r="A74" i="4"/>
  <c r="B74" i="4"/>
  <c r="C74" i="4"/>
  <c r="D74" i="4"/>
  <c r="E74" i="4"/>
  <c r="A75" i="4"/>
  <c r="B75" i="4"/>
  <c r="C75" i="4"/>
  <c r="D75" i="4"/>
  <c r="E75" i="4"/>
  <c r="A76" i="4"/>
  <c r="B76" i="4"/>
  <c r="C76" i="4"/>
  <c r="D76" i="4"/>
  <c r="E76" i="4"/>
  <c r="A77" i="4"/>
  <c r="B77" i="4"/>
  <c r="C77" i="4"/>
  <c r="D77" i="4"/>
  <c r="E77" i="4"/>
  <c r="A78" i="4"/>
  <c r="B78" i="4"/>
  <c r="C78" i="4"/>
  <c r="D78" i="4"/>
  <c r="E78" i="4"/>
  <c r="A79" i="4"/>
  <c r="B79" i="4"/>
  <c r="C79" i="4"/>
  <c r="D79" i="4"/>
  <c r="E79" i="4"/>
  <c r="A80" i="4"/>
  <c r="B80" i="4"/>
  <c r="C80" i="4"/>
  <c r="D80" i="4"/>
  <c r="E80" i="4"/>
  <c r="A81" i="4"/>
  <c r="B81" i="4"/>
  <c r="C81" i="4"/>
  <c r="D81" i="4"/>
  <c r="E81" i="4"/>
  <c r="A82" i="4"/>
  <c r="B82" i="4"/>
  <c r="C82" i="4"/>
  <c r="D82" i="4"/>
  <c r="E82" i="4"/>
  <c r="A83" i="4"/>
  <c r="B83" i="4"/>
  <c r="C83" i="4"/>
  <c r="D83" i="4"/>
  <c r="E83" i="4"/>
  <c r="A84" i="4"/>
  <c r="B84" i="4"/>
  <c r="C84" i="4"/>
  <c r="D84" i="4"/>
  <c r="E84" i="4"/>
  <c r="A85" i="4"/>
  <c r="B85" i="4"/>
  <c r="C85" i="4"/>
  <c r="D85" i="4"/>
  <c r="E85" i="4"/>
  <c r="A86" i="4"/>
  <c r="B86" i="4"/>
  <c r="C86" i="4"/>
  <c r="D86" i="4"/>
  <c r="E86" i="4"/>
  <c r="A87" i="4"/>
  <c r="B87" i="4"/>
  <c r="C87" i="4"/>
  <c r="D87" i="4"/>
  <c r="E87" i="4"/>
  <c r="A88" i="4"/>
  <c r="B88" i="4"/>
  <c r="C88" i="4"/>
  <c r="D88" i="4"/>
  <c r="E88" i="4"/>
  <c r="A89" i="4"/>
  <c r="B89" i="4"/>
  <c r="C89" i="4"/>
  <c r="D89" i="4"/>
  <c r="E89" i="4"/>
  <c r="A90" i="4"/>
  <c r="B90" i="4"/>
  <c r="C90" i="4"/>
  <c r="D90" i="4"/>
  <c r="E90" i="4"/>
  <c r="A91" i="4"/>
  <c r="B91" i="4"/>
  <c r="C91" i="4"/>
  <c r="D91" i="4"/>
  <c r="E91" i="4"/>
  <c r="A92" i="4"/>
  <c r="B92" i="4"/>
  <c r="C92" i="4"/>
  <c r="D92" i="4"/>
  <c r="E92" i="4"/>
  <c r="A93" i="4"/>
  <c r="B93" i="4"/>
  <c r="C93" i="4"/>
  <c r="D93" i="4"/>
  <c r="E93" i="4"/>
  <c r="A94" i="4"/>
  <c r="B94" i="4"/>
  <c r="C94" i="4"/>
  <c r="D94" i="4"/>
  <c r="E94" i="4"/>
  <c r="A95" i="4"/>
  <c r="B95" i="4"/>
  <c r="C95" i="4"/>
  <c r="D95" i="4"/>
  <c r="E95" i="4"/>
  <c r="A96" i="4"/>
  <c r="B96" i="4"/>
  <c r="C96" i="4"/>
  <c r="D96" i="4"/>
  <c r="E96" i="4"/>
  <c r="A97" i="4"/>
  <c r="B97" i="4"/>
  <c r="C97" i="4"/>
  <c r="D97" i="4"/>
  <c r="E97" i="4"/>
  <c r="A98" i="4"/>
  <c r="B98" i="4"/>
  <c r="C98" i="4"/>
  <c r="D98" i="4"/>
  <c r="E98" i="4"/>
  <c r="A99" i="4"/>
  <c r="B99" i="4"/>
  <c r="C99" i="4"/>
  <c r="D99" i="4"/>
  <c r="E99" i="4"/>
  <c r="A100" i="4"/>
  <c r="B100" i="4"/>
  <c r="C100" i="4"/>
  <c r="D100" i="4"/>
  <c r="E100" i="4"/>
  <c r="A101" i="4"/>
  <c r="B101" i="4"/>
  <c r="C101" i="4"/>
  <c r="D101" i="4"/>
  <c r="E101" i="4"/>
  <c r="A102" i="4"/>
  <c r="B102" i="4"/>
  <c r="C102" i="4"/>
  <c r="D102" i="4"/>
  <c r="E102" i="4"/>
  <c r="A103" i="4"/>
  <c r="B103" i="4"/>
  <c r="C103" i="4"/>
  <c r="D103" i="4"/>
  <c r="E103" i="4"/>
  <c r="A104" i="4"/>
  <c r="B104" i="4"/>
  <c r="C104" i="4"/>
  <c r="D104" i="4"/>
  <c r="E104" i="4"/>
  <c r="A105" i="4"/>
  <c r="B105" i="4"/>
  <c r="C105" i="4"/>
  <c r="D105" i="4"/>
  <c r="E105" i="4"/>
  <c r="A106" i="4"/>
  <c r="B106" i="4"/>
  <c r="C106" i="4"/>
  <c r="D106" i="4"/>
  <c r="E106" i="4"/>
  <c r="A107" i="4"/>
  <c r="B107" i="4"/>
  <c r="C107" i="4"/>
  <c r="D107" i="4"/>
  <c r="E107" i="4"/>
  <c r="A108" i="4"/>
  <c r="B108" i="4"/>
  <c r="C108" i="4"/>
  <c r="D108" i="4"/>
  <c r="E108" i="4"/>
  <c r="A109" i="4"/>
  <c r="B109" i="4"/>
  <c r="C109" i="4"/>
  <c r="D109" i="4"/>
  <c r="E109" i="4"/>
  <c r="A110" i="4"/>
  <c r="B110" i="4"/>
  <c r="C110" i="4"/>
  <c r="D110" i="4"/>
  <c r="E110" i="4"/>
  <c r="A111" i="4"/>
  <c r="B111" i="4"/>
  <c r="C111" i="4"/>
  <c r="D111" i="4"/>
  <c r="E111" i="4"/>
  <c r="A112" i="4"/>
  <c r="B112" i="4"/>
  <c r="C112" i="4"/>
  <c r="D112" i="4"/>
  <c r="E112" i="4"/>
  <c r="A113" i="4"/>
  <c r="B113" i="4"/>
  <c r="C113" i="4"/>
  <c r="D113" i="4"/>
  <c r="E113" i="4"/>
  <c r="A114" i="4"/>
  <c r="B114" i="4"/>
  <c r="C114" i="4"/>
  <c r="D114" i="4"/>
  <c r="E114" i="4"/>
  <c r="A115" i="4"/>
  <c r="B115" i="4"/>
  <c r="C115" i="4"/>
  <c r="D115" i="4"/>
  <c r="E115" i="4"/>
  <c r="A116" i="4"/>
  <c r="B116" i="4"/>
  <c r="C116" i="4"/>
  <c r="D116" i="4"/>
  <c r="E116" i="4"/>
  <c r="A117" i="4"/>
  <c r="B117" i="4"/>
  <c r="C117" i="4"/>
  <c r="D117" i="4"/>
  <c r="E117" i="4"/>
  <c r="A118" i="4"/>
  <c r="B118" i="4"/>
  <c r="C118" i="4"/>
  <c r="D118" i="4"/>
  <c r="E118" i="4"/>
  <c r="A119" i="4"/>
  <c r="B119" i="4"/>
  <c r="C119" i="4"/>
  <c r="D119" i="4"/>
  <c r="E119" i="4"/>
  <c r="A120" i="4"/>
  <c r="B120" i="4"/>
  <c r="C120" i="4"/>
  <c r="D120" i="4"/>
  <c r="E120" i="4"/>
  <c r="A121" i="4"/>
  <c r="B121" i="4"/>
  <c r="C121" i="4"/>
  <c r="D121" i="4"/>
  <c r="E121" i="4"/>
  <c r="A122" i="4"/>
  <c r="B122" i="4"/>
  <c r="C122" i="4"/>
  <c r="D122" i="4"/>
  <c r="E122" i="4"/>
  <c r="A123" i="4"/>
  <c r="B123" i="4"/>
  <c r="C123" i="4"/>
  <c r="D123" i="4"/>
  <c r="E123" i="4"/>
  <c r="A124" i="4"/>
  <c r="B124" i="4"/>
  <c r="C124" i="4"/>
  <c r="D124" i="4"/>
  <c r="E124" i="4"/>
  <c r="A125" i="4"/>
  <c r="B125" i="4"/>
  <c r="C125" i="4"/>
  <c r="D125" i="4"/>
  <c r="E125" i="4"/>
  <c r="A126" i="4"/>
  <c r="B126" i="4"/>
  <c r="C126" i="4"/>
  <c r="D126" i="4"/>
  <c r="E126" i="4"/>
  <c r="A127" i="4"/>
  <c r="B127" i="4"/>
  <c r="C127" i="4"/>
  <c r="D127" i="4"/>
  <c r="E127" i="4"/>
  <c r="A128" i="4"/>
  <c r="B128" i="4"/>
  <c r="C128" i="4"/>
  <c r="D128" i="4"/>
  <c r="E128" i="4"/>
  <c r="A129" i="4"/>
  <c r="B129" i="4"/>
  <c r="C129" i="4"/>
  <c r="D129" i="4"/>
  <c r="E129" i="4"/>
  <c r="A130" i="4"/>
  <c r="B130" i="4"/>
  <c r="C130" i="4"/>
  <c r="D130" i="4"/>
  <c r="E130" i="4"/>
  <c r="A131" i="4"/>
  <c r="B131" i="4"/>
  <c r="C131" i="4"/>
  <c r="D131" i="4"/>
  <c r="E131" i="4"/>
  <c r="A132" i="4"/>
  <c r="B132" i="4"/>
  <c r="C132" i="4"/>
  <c r="D132" i="4"/>
  <c r="E132" i="4"/>
  <c r="A133" i="4"/>
  <c r="B133" i="4"/>
  <c r="C133" i="4"/>
  <c r="D133" i="4"/>
  <c r="E133" i="4"/>
  <c r="A134" i="4"/>
  <c r="B134" i="4"/>
  <c r="C134" i="4"/>
  <c r="D134" i="4"/>
  <c r="E134" i="4"/>
  <c r="A135" i="4"/>
  <c r="B135" i="4"/>
  <c r="C135" i="4"/>
  <c r="D135" i="4"/>
  <c r="E135" i="4"/>
  <c r="A136" i="4"/>
  <c r="B136" i="4"/>
  <c r="C136" i="4"/>
  <c r="D136" i="4"/>
  <c r="E136" i="4"/>
  <c r="A137" i="4"/>
  <c r="B137" i="4"/>
  <c r="C137" i="4"/>
  <c r="D137" i="4"/>
  <c r="E137" i="4"/>
  <c r="A138" i="4"/>
  <c r="B138" i="4"/>
  <c r="C138" i="4"/>
  <c r="D138" i="4"/>
  <c r="E138" i="4"/>
  <c r="A139" i="4"/>
  <c r="B139" i="4"/>
  <c r="C139" i="4"/>
  <c r="D139" i="4"/>
  <c r="E139" i="4"/>
  <c r="A140" i="4"/>
  <c r="B140" i="4"/>
  <c r="C140" i="4"/>
  <c r="D140" i="4"/>
  <c r="E140" i="4"/>
  <c r="A141" i="4"/>
  <c r="B141" i="4"/>
  <c r="C141" i="4"/>
  <c r="D141" i="4"/>
  <c r="E141" i="4"/>
  <c r="A142" i="4"/>
  <c r="B142" i="4"/>
  <c r="C142" i="4"/>
  <c r="D142" i="4"/>
  <c r="E142" i="4"/>
  <c r="A143" i="4"/>
  <c r="B143" i="4"/>
  <c r="C143" i="4"/>
  <c r="D143" i="4"/>
  <c r="E143" i="4"/>
  <c r="A144" i="4"/>
  <c r="B144" i="4"/>
  <c r="C144" i="4"/>
  <c r="D144" i="4"/>
  <c r="E144" i="4"/>
  <c r="A145" i="4"/>
  <c r="B145" i="4"/>
  <c r="C145" i="4"/>
  <c r="D145" i="4"/>
  <c r="E145" i="4"/>
  <c r="A146" i="4"/>
  <c r="B146" i="4"/>
  <c r="C146" i="4"/>
  <c r="D146" i="4"/>
  <c r="E146" i="4"/>
  <c r="A147" i="4"/>
  <c r="B147" i="4"/>
  <c r="C147" i="4"/>
  <c r="D147" i="4"/>
  <c r="E147" i="4"/>
  <c r="A148" i="4"/>
  <c r="B148" i="4"/>
  <c r="C148" i="4"/>
  <c r="D148" i="4"/>
  <c r="E148" i="4"/>
  <c r="A149" i="4"/>
  <c r="B149" i="4"/>
  <c r="C149" i="4"/>
  <c r="D149" i="4"/>
  <c r="E149" i="4"/>
  <c r="A150" i="4"/>
  <c r="B150" i="4"/>
  <c r="C150" i="4"/>
  <c r="D150" i="4"/>
  <c r="E150" i="4"/>
  <c r="A151" i="4"/>
  <c r="B151" i="4"/>
  <c r="C151" i="4"/>
  <c r="D151" i="4"/>
  <c r="E151" i="4"/>
  <c r="A152" i="4"/>
  <c r="B152" i="4"/>
  <c r="C152" i="4"/>
  <c r="D152" i="4"/>
  <c r="E152" i="4"/>
  <c r="A153" i="4"/>
  <c r="B153" i="4"/>
  <c r="C153" i="4"/>
  <c r="D153" i="4"/>
  <c r="E153" i="4"/>
  <c r="A154" i="4"/>
  <c r="B154" i="4"/>
  <c r="C154" i="4"/>
  <c r="D154" i="4"/>
  <c r="E154" i="4"/>
  <c r="A155" i="4"/>
  <c r="B155" i="4"/>
  <c r="C155" i="4"/>
  <c r="D155" i="4"/>
  <c r="E155" i="4"/>
  <c r="A156" i="4"/>
  <c r="B156" i="4"/>
  <c r="C156" i="4"/>
  <c r="D156" i="4"/>
  <c r="E156" i="4"/>
  <c r="A157" i="4"/>
  <c r="B157" i="4"/>
  <c r="C157" i="4"/>
  <c r="D157" i="4"/>
  <c r="E157" i="4"/>
  <c r="A158" i="4"/>
  <c r="B158" i="4"/>
  <c r="C158" i="4"/>
  <c r="D158" i="4"/>
  <c r="E158" i="4"/>
  <c r="A159" i="4"/>
  <c r="B159" i="4"/>
  <c r="C159" i="4"/>
  <c r="D159" i="4"/>
  <c r="E159" i="4"/>
  <c r="A160" i="4"/>
  <c r="B160" i="4"/>
  <c r="C160" i="4"/>
  <c r="D160" i="4"/>
  <c r="E160" i="4"/>
  <c r="A161" i="4"/>
  <c r="B161" i="4"/>
  <c r="C161" i="4"/>
  <c r="D161" i="4"/>
  <c r="E161" i="4"/>
  <c r="A162" i="4"/>
  <c r="B162" i="4"/>
  <c r="C162" i="4"/>
  <c r="D162" i="4"/>
  <c r="E162" i="4"/>
  <c r="A163" i="4"/>
  <c r="B163" i="4"/>
  <c r="C163" i="4"/>
  <c r="D163" i="4"/>
  <c r="E163" i="4"/>
  <c r="A164" i="4"/>
  <c r="B164" i="4"/>
  <c r="C164" i="4"/>
  <c r="D164" i="4"/>
  <c r="E164" i="4"/>
  <c r="A165" i="4"/>
  <c r="B165" i="4"/>
  <c r="C165" i="4"/>
  <c r="D165" i="4"/>
  <c r="E165" i="4"/>
  <c r="A166" i="4"/>
  <c r="B166" i="4"/>
  <c r="C166" i="4"/>
  <c r="D166" i="4"/>
  <c r="E166" i="4"/>
  <c r="A167" i="4"/>
  <c r="B167" i="4"/>
  <c r="C167" i="4"/>
  <c r="D167" i="4"/>
  <c r="E167" i="4"/>
  <c r="A168" i="4"/>
  <c r="B168" i="4"/>
  <c r="C168" i="4"/>
  <c r="D168" i="4"/>
  <c r="E168" i="4"/>
  <c r="A169" i="4"/>
  <c r="B169" i="4"/>
  <c r="C169" i="4"/>
  <c r="D169" i="4"/>
  <c r="E169" i="4"/>
  <c r="A170" i="4"/>
  <c r="B170" i="4"/>
  <c r="C170" i="4"/>
  <c r="D170" i="4"/>
  <c r="E170" i="4"/>
  <c r="A171" i="4"/>
  <c r="B171" i="4"/>
  <c r="C171" i="4"/>
  <c r="D171" i="4"/>
  <c r="E171" i="4"/>
  <c r="A172" i="4"/>
  <c r="B172" i="4"/>
  <c r="C172" i="4"/>
  <c r="D172" i="4"/>
  <c r="E172" i="4"/>
  <c r="A173" i="4"/>
  <c r="B173" i="4"/>
  <c r="C173" i="4"/>
  <c r="D173" i="4"/>
  <c r="E173" i="4"/>
  <c r="A174" i="4"/>
  <c r="B174" i="4"/>
  <c r="C174" i="4"/>
  <c r="D174" i="4"/>
  <c r="E174" i="4"/>
  <c r="A175" i="4"/>
  <c r="B175" i="4"/>
  <c r="C175" i="4"/>
  <c r="D175" i="4"/>
  <c r="E175" i="4"/>
  <c r="A176" i="4"/>
  <c r="B176" i="4"/>
  <c r="C176" i="4"/>
  <c r="D176" i="4"/>
  <c r="E176" i="4"/>
  <c r="A177" i="4"/>
  <c r="B177" i="4"/>
  <c r="C177" i="4"/>
  <c r="D177" i="4"/>
  <c r="E177" i="4"/>
  <c r="A178" i="4"/>
  <c r="B178" i="4"/>
  <c r="C178" i="4"/>
  <c r="D178" i="4"/>
  <c r="E178" i="4"/>
  <c r="A179" i="4"/>
  <c r="B179" i="4"/>
  <c r="C179" i="4"/>
  <c r="D179" i="4"/>
  <c r="E179" i="4"/>
  <c r="A180" i="4"/>
  <c r="B180" i="4"/>
  <c r="C180" i="4"/>
  <c r="D180" i="4"/>
  <c r="E180" i="4"/>
  <c r="A181" i="4"/>
  <c r="B181" i="4"/>
  <c r="C181" i="4"/>
  <c r="D181" i="4"/>
  <c r="E181" i="4"/>
  <c r="A182" i="4"/>
  <c r="B182" i="4"/>
  <c r="C182" i="4"/>
  <c r="D182" i="4"/>
  <c r="E182" i="4"/>
  <c r="A183" i="4"/>
  <c r="B183" i="4"/>
  <c r="C183" i="4"/>
  <c r="D183" i="4"/>
  <c r="E183" i="4"/>
  <c r="A184" i="4"/>
  <c r="B184" i="4"/>
  <c r="C184" i="4"/>
  <c r="D184" i="4"/>
  <c r="E184" i="4"/>
  <c r="A185" i="4"/>
  <c r="B185" i="4"/>
  <c r="C185" i="4"/>
  <c r="D185" i="4"/>
  <c r="E185" i="4"/>
  <c r="A186" i="4"/>
  <c r="B186" i="4"/>
  <c r="C186" i="4"/>
  <c r="D186" i="4"/>
  <c r="E186" i="4"/>
  <c r="A187" i="4"/>
  <c r="B187" i="4"/>
  <c r="C187" i="4"/>
  <c r="D187" i="4"/>
  <c r="E187" i="4"/>
  <c r="A188" i="4"/>
  <c r="B188" i="4"/>
  <c r="C188" i="4"/>
  <c r="D188" i="4"/>
  <c r="E188" i="4"/>
  <c r="A189" i="4"/>
  <c r="B189" i="4"/>
  <c r="C189" i="4"/>
  <c r="D189" i="4"/>
  <c r="E189" i="4"/>
  <c r="A190" i="4"/>
  <c r="B190" i="4"/>
  <c r="C190" i="4"/>
  <c r="D190" i="4"/>
  <c r="E190" i="4"/>
  <c r="A191" i="4"/>
  <c r="B191" i="4"/>
  <c r="C191" i="4"/>
  <c r="D191" i="4"/>
  <c r="E191" i="4"/>
  <c r="A192" i="4"/>
  <c r="B192" i="4"/>
  <c r="C192" i="4"/>
  <c r="D192" i="4"/>
  <c r="E192" i="4"/>
  <c r="A193" i="4"/>
  <c r="B193" i="4"/>
  <c r="C193" i="4"/>
  <c r="D193" i="4"/>
  <c r="E193" i="4"/>
  <c r="A194" i="4"/>
  <c r="B194" i="4"/>
  <c r="C194" i="4"/>
  <c r="D194" i="4"/>
  <c r="E194" i="4"/>
  <c r="A195" i="4"/>
  <c r="B195" i="4"/>
  <c r="C195" i="4"/>
  <c r="D195" i="4"/>
  <c r="E195" i="4"/>
  <c r="A196" i="4"/>
  <c r="B196" i="4"/>
  <c r="C196" i="4"/>
  <c r="D196" i="4"/>
  <c r="E196" i="4"/>
  <c r="A197" i="4"/>
  <c r="B197" i="4"/>
  <c r="C197" i="4"/>
  <c r="D197" i="4"/>
  <c r="E197" i="4"/>
  <c r="A198" i="4"/>
  <c r="B198" i="4"/>
  <c r="C198" i="4"/>
  <c r="D198" i="4"/>
  <c r="E198" i="4"/>
  <c r="A199" i="4"/>
  <c r="B199" i="4"/>
  <c r="C199" i="4"/>
  <c r="D199" i="4"/>
  <c r="E199" i="4"/>
  <c r="A200" i="4"/>
  <c r="B200" i="4"/>
  <c r="C200" i="4"/>
  <c r="D200" i="4"/>
  <c r="E200" i="4"/>
  <c r="A201" i="4"/>
  <c r="B201" i="4"/>
  <c r="C201" i="4"/>
  <c r="D201" i="4"/>
  <c r="E201" i="4"/>
  <c r="A202" i="4"/>
  <c r="B202" i="4"/>
  <c r="C202" i="4"/>
  <c r="D202" i="4"/>
  <c r="E202" i="4"/>
  <c r="A203" i="4"/>
  <c r="B203" i="4"/>
  <c r="C203" i="4"/>
  <c r="D203" i="4"/>
  <c r="E203" i="4"/>
  <c r="A204" i="4"/>
  <c r="B204" i="4"/>
  <c r="C204" i="4"/>
  <c r="D204" i="4"/>
  <c r="E204" i="4"/>
  <c r="A205" i="4"/>
  <c r="B205" i="4"/>
  <c r="C205" i="4"/>
  <c r="D205" i="4"/>
  <c r="E205" i="4"/>
  <c r="A206" i="4"/>
  <c r="B206" i="4"/>
  <c r="C206" i="4"/>
  <c r="D206" i="4"/>
  <c r="E206" i="4"/>
  <c r="A207" i="4"/>
  <c r="B207" i="4"/>
  <c r="C207" i="4"/>
  <c r="D207" i="4"/>
  <c r="E207" i="4"/>
  <c r="A208" i="4"/>
  <c r="B208" i="4"/>
  <c r="C208" i="4"/>
  <c r="D208" i="4"/>
  <c r="E208" i="4"/>
  <c r="A209" i="4"/>
  <c r="B209" i="4"/>
  <c r="C209" i="4"/>
  <c r="D209" i="4"/>
  <c r="E209" i="4"/>
  <c r="A210" i="4"/>
  <c r="B210" i="4"/>
  <c r="C210" i="4"/>
  <c r="D210" i="4"/>
  <c r="E210" i="4"/>
  <c r="A211" i="4"/>
  <c r="B211" i="4"/>
  <c r="C211" i="4"/>
  <c r="D211" i="4"/>
  <c r="E211" i="4"/>
  <c r="A212" i="4"/>
  <c r="B212" i="4"/>
  <c r="C212" i="4"/>
  <c r="D212" i="4"/>
  <c r="E212" i="4"/>
  <c r="A213" i="4"/>
  <c r="B213" i="4"/>
  <c r="C213" i="4"/>
  <c r="D213" i="4"/>
  <c r="E213" i="4"/>
  <c r="A214" i="4"/>
  <c r="B214" i="4"/>
  <c r="C214" i="4"/>
  <c r="D214" i="4"/>
  <c r="E214" i="4"/>
  <c r="A215" i="4"/>
  <c r="B215" i="4"/>
  <c r="C215" i="4"/>
  <c r="D215" i="4"/>
  <c r="E215" i="4"/>
  <c r="A216" i="4"/>
  <c r="B216" i="4"/>
  <c r="C216" i="4"/>
  <c r="D216" i="4"/>
  <c r="E216" i="4"/>
  <c r="A217" i="4"/>
  <c r="B217" i="4"/>
  <c r="C217" i="4"/>
  <c r="D217" i="4"/>
  <c r="E217" i="4"/>
  <c r="A218" i="4"/>
  <c r="B218" i="4"/>
  <c r="C218" i="4"/>
  <c r="D218" i="4"/>
  <c r="E218" i="4"/>
  <c r="A219" i="4"/>
  <c r="B219" i="4"/>
  <c r="C219" i="4"/>
  <c r="D219" i="4"/>
  <c r="E219" i="4"/>
  <c r="A220" i="4"/>
  <c r="B220" i="4"/>
  <c r="C220" i="4"/>
  <c r="D220" i="4"/>
  <c r="E220" i="4"/>
  <c r="A221" i="4"/>
  <c r="B221" i="4"/>
  <c r="C221" i="4"/>
  <c r="D221" i="4"/>
  <c r="E221" i="4"/>
  <c r="A222" i="4"/>
  <c r="B222" i="4"/>
  <c r="C222" i="4"/>
  <c r="D222" i="4"/>
  <c r="E222" i="4"/>
  <c r="A223" i="4"/>
  <c r="B223" i="4"/>
  <c r="C223" i="4"/>
  <c r="D223" i="4"/>
  <c r="E223" i="4"/>
  <c r="A224" i="4"/>
  <c r="B224" i="4"/>
  <c r="C224" i="4"/>
  <c r="D224" i="4"/>
  <c r="E224" i="4"/>
  <c r="A225" i="4"/>
  <c r="B225" i="4"/>
  <c r="C225" i="4"/>
  <c r="D225" i="4"/>
  <c r="E225" i="4"/>
  <c r="A226" i="4"/>
  <c r="B226" i="4"/>
  <c r="C226" i="4"/>
  <c r="D226" i="4"/>
  <c r="E226" i="4"/>
  <c r="A227" i="4"/>
  <c r="B227" i="4"/>
  <c r="C227" i="4"/>
  <c r="D227" i="4"/>
  <c r="E227" i="4"/>
  <c r="A228" i="4"/>
  <c r="B228" i="4"/>
  <c r="C228" i="4"/>
  <c r="D228" i="4"/>
  <c r="E228" i="4"/>
  <c r="A229" i="4"/>
  <c r="B229" i="4"/>
  <c r="C229" i="4"/>
  <c r="D229" i="4"/>
  <c r="E229" i="4"/>
  <c r="A230" i="4"/>
  <c r="B230" i="4"/>
  <c r="C230" i="4"/>
  <c r="D230" i="4"/>
  <c r="E230" i="4"/>
  <c r="A231" i="4"/>
  <c r="B231" i="4"/>
  <c r="C231" i="4"/>
  <c r="D231" i="4"/>
  <c r="E231" i="4"/>
  <c r="A232" i="4"/>
  <c r="B232" i="4"/>
  <c r="C232" i="4"/>
  <c r="D232" i="4"/>
  <c r="E232" i="4"/>
  <c r="A233" i="4"/>
  <c r="B233" i="4"/>
  <c r="C233" i="4"/>
  <c r="D233" i="4"/>
  <c r="E233" i="4"/>
  <c r="A234" i="4"/>
  <c r="B234" i="4"/>
  <c r="C234" i="4"/>
  <c r="D234" i="4"/>
  <c r="E234" i="4"/>
  <c r="A235" i="4"/>
  <c r="B235" i="4"/>
  <c r="C235" i="4"/>
  <c r="D235" i="4"/>
  <c r="E235" i="4"/>
  <c r="A236" i="4"/>
  <c r="B236" i="4"/>
  <c r="C236" i="4"/>
  <c r="D236" i="4"/>
  <c r="E236" i="4"/>
  <c r="A237" i="4"/>
  <c r="B237" i="4"/>
  <c r="C237" i="4"/>
  <c r="D237" i="4"/>
  <c r="E237" i="4"/>
  <c r="A238" i="4"/>
  <c r="B238" i="4"/>
  <c r="C238" i="4"/>
  <c r="D238" i="4"/>
  <c r="E238" i="4"/>
  <c r="A239" i="4"/>
  <c r="B239" i="4"/>
  <c r="C239" i="4"/>
  <c r="D239" i="4"/>
  <c r="E239" i="4"/>
  <c r="A240" i="4"/>
  <c r="B240" i="4"/>
  <c r="C240" i="4"/>
  <c r="D240" i="4"/>
  <c r="E240" i="4"/>
  <c r="A241" i="4"/>
  <c r="B241" i="4"/>
  <c r="C241" i="4"/>
  <c r="D241" i="4"/>
  <c r="E241" i="4"/>
  <c r="A242" i="4"/>
  <c r="B242" i="4"/>
  <c r="C242" i="4"/>
  <c r="D242" i="4"/>
  <c r="E242" i="4"/>
  <c r="A243" i="4"/>
  <c r="B243" i="4"/>
  <c r="C243" i="4"/>
  <c r="D243" i="4"/>
  <c r="E243" i="4"/>
  <c r="A244" i="4"/>
  <c r="B244" i="4"/>
  <c r="C244" i="4"/>
  <c r="D244" i="4"/>
  <c r="E244" i="4"/>
  <c r="A245" i="4"/>
  <c r="B245" i="4"/>
  <c r="C245" i="4"/>
  <c r="D245" i="4"/>
  <c r="E245" i="4"/>
  <c r="A246" i="4"/>
  <c r="B246" i="4"/>
  <c r="C246" i="4"/>
  <c r="D246" i="4"/>
  <c r="E246" i="4"/>
  <c r="A247" i="4"/>
  <c r="B247" i="4"/>
  <c r="C247" i="4"/>
  <c r="D247" i="4"/>
  <c r="E247" i="4"/>
  <c r="A248" i="4"/>
  <c r="B248" i="4"/>
  <c r="C248" i="4"/>
  <c r="D248" i="4"/>
  <c r="E248" i="4"/>
  <c r="A249" i="4"/>
  <c r="B249" i="4"/>
  <c r="C249" i="4"/>
  <c r="D249" i="4"/>
  <c r="E249" i="4"/>
  <c r="A250" i="4"/>
  <c r="B250" i="4"/>
  <c r="C250" i="4"/>
  <c r="D250" i="4"/>
  <c r="E250" i="4"/>
  <c r="A251" i="4"/>
  <c r="B251" i="4"/>
  <c r="C251" i="4"/>
  <c r="D251" i="4"/>
  <c r="E251" i="4"/>
  <c r="A252" i="4"/>
  <c r="B252" i="4"/>
  <c r="C252" i="4"/>
  <c r="D252" i="4"/>
  <c r="E252" i="4"/>
  <c r="A253" i="4"/>
  <c r="B253" i="4"/>
  <c r="C253" i="4"/>
  <c r="D253" i="4"/>
  <c r="E253" i="4"/>
  <c r="A254" i="4"/>
  <c r="B254" i="4"/>
  <c r="C254" i="4"/>
  <c r="D254" i="4"/>
  <c r="E254" i="4"/>
  <c r="A255" i="4"/>
  <c r="B255" i="4"/>
  <c r="C255" i="4"/>
  <c r="D255" i="4"/>
  <c r="E255" i="4"/>
  <c r="A256" i="4"/>
  <c r="B256" i="4"/>
  <c r="C256" i="4"/>
  <c r="D256" i="4"/>
  <c r="E256" i="4"/>
  <c r="A257" i="4"/>
  <c r="B257" i="4"/>
  <c r="C257" i="4"/>
  <c r="D257" i="4"/>
  <c r="E257" i="4"/>
  <c r="A258" i="4"/>
  <c r="B258" i="4"/>
  <c r="C258" i="4"/>
  <c r="D258" i="4"/>
  <c r="E258" i="4"/>
  <c r="A259" i="4"/>
  <c r="B259" i="4"/>
  <c r="C259" i="4"/>
  <c r="D259" i="4"/>
  <c r="E259" i="4"/>
  <c r="A260" i="4"/>
  <c r="B260" i="4"/>
  <c r="C260" i="4"/>
  <c r="D260" i="4"/>
  <c r="E260" i="4"/>
  <c r="A261" i="4"/>
  <c r="B261" i="4"/>
  <c r="C261" i="4"/>
  <c r="D261" i="4"/>
  <c r="E261" i="4"/>
  <c r="A262" i="4"/>
  <c r="B262" i="4"/>
  <c r="C262" i="4"/>
  <c r="D262" i="4"/>
  <c r="E262" i="4"/>
  <c r="A263" i="4"/>
  <c r="B263" i="4"/>
  <c r="C263" i="4"/>
  <c r="D263" i="4"/>
  <c r="E263" i="4"/>
  <c r="A264" i="4"/>
  <c r="B264" i="4"/>
  <c r="C264" i="4"/>
  <c r="D264" i="4"/>
  <c r="E264" i="4"/>
  <c r="A265" i="4"/>
  <c r="B265" i="4"/>
  <c r="C265" i="4"/>
  <c r="D265" i="4"/>
  <c r="E265" i="4"/>
  <c r="A266" i="4"/>
  <c r="B266" i="4"/>
  <c r="C266" i="4"/>
  <c r="D266" i="4"/>
  <c r="E266" i="4"/>
  <c r="A267" i="4"/>
  <c r="B267" i="4"/>
  <c r="C267" i="4"/>
  <c r="D267" i="4"/>
  <c r="E267" i="4"/>
  <c r="A268" i="4"/>
  <c r="B268" i="4"/>
  <c r="C268" i="4"/>
  <c r="D268" i="4"/>
  <c r="E268" i="4"/>
  <c r="A269" i="4"/>
  <c r="B269" i="4"/>
  <c r="C269" i="4"/>
  <c r="D269" i="4"/>
  <c r="E269" i="4"/>
  <c r="A270" i="4"/>
  <c r="B270" i="4"/>
  <c r="C270" i="4"/>
  <c r="D270" i="4"/>
  <c r="E270" i="4"/>
  <c r="A271" i="4"/>
  <c r="B271" i="4"/>
  <c r="C271" i="4"/>
  <c r="D271" i="4"/>
  <c r="E271" i="4"/>
  <c r="A272" i="4"/>
  <c r="B272" i="4"/>
  <c r="C272" i="4"/>
  <c r="D272" i="4"/>
  <c r="E272" i="4"/>
  <c r="A273" i="4"/>
  <c r="B273" i="4"/>
  <c r="C273" i="4"/>
  <c r="D273" i="4"/>
  <c r="E273" i="4"/>
  <c r="A274" i="4"/>
  <c r="B274" i="4"/>
  <c r="C274" i="4"/>
  <c r="D274" i="4"/>
  <c r="E274" i="4"/>
  <c r="A275" i="4"/>
  <c r="B275" i="4"/>
  <c r="C275" i="4"/>
  <c r="D275" i="4"/>
  <c r="E275" i="4"/>
  <c r="A276" i="4"/>
  <c r="B276" i="4"/>
  <c r="C276" i="4"/>
  <c r="D276" i="4"/>
  <c r="E276" i="4"/>
  <c r="A277" i="4"/>
  <c r="B277" i="4"/>
  <c r="C277" i="4"/>
  <c r="D277" i="4"/>
  <c r="E277" i="4"/>
  <c r="A278" i="4"/>
  <c r="B278" i="4"/>
  <c r="C278" i="4"/>
  <c r="D278" i="4"/>
  <c r="E278" i="4"/>
  <c r="A279" i="4"/>
  <c r="B279" i="4"/>
  <c r="C279" i="4"/>
  <c r="D279" i="4"/>
  <c r="E279" i="4"/>
  <c r="A280" i="4"/>
  <c r="B280" i="4"/>
  <c r="C280" i="4"/>
  <c r="D280" i="4"/>
  <c r="E280" i="4"/>
  <c r="A281" i="4"/>
  <c r="B281" i="4"/>
  <c r="C281" i="4"/>
  <c r="D281" i="4"/>
  <c r="E281" i="4"/>
  <c r="A282" i="4"/>
  <c r="B282" i="4"/>
  <c r="C282" i="4"/>
  <c r="D282" i="4"/>
  <c r="E282" i="4"/>
  <c r="A283" i="4"/>
  <c r="B283" i="4"/>
  <c r="C283" i="4"/>
  <c r="D283" i="4"/>
  <c r="E283" i="4"/>
  <c r="A284" i="4"/>
  <c r="B284" i="4"/>
  <c r="C284" i="4"/>
  <c r="D284" i="4"/>
  <c r="E284" i="4"/>
  <c r="A285" i="4"/>
  <c r="B285" i="4"/>
  <c r="C285" i="4"/>
  <c r="D285" i="4"/>
  <c r="E285" i="4"/>
  <c r="A286" i="4"/>
  <c r="B286" i="4"/>
  <c r="C286" i="4"/>
  <c r="D286" i="4"/>
  <c r="E286" i="4"/>
  <c r="A287" i="4"/>
  <c r="B287" i="4"/>
  <c r="C287" i="4"/>
  <c r="D287" i="4"/>
  <c r="E287" i="4"/>
  <c r="A288" i="4"/>
  <c r="B288" i="4"/>
  <c r="C288" i="4"/>
  <c r="D288" i="4"/>
  <c r="E288" i="4"/>
  <c r="A289" i="4"/>
  <c r="B289" i="4"/>
  <c r="C289" i="4"/>
  <c r="D289" i="4"/>
  <c r="E289" i="4"/>
  <c r="A290" i="4"/>
  <c r="B290" i="4"/>
  <c r="C290" i="4"/>
  <c r="D290" i="4"/>
  <c r="E290" i="4"/>
  <c r="A291" i="4"/>
  <c r="B291" i="4"/>
  <c r="C291" i="4"/>
  <c r="D291" i="4"/>
  <c r="E291" i="4"/>
  <c r="A292" i="4"/>
  <c r="B292" i="4"/>
  <c r="C292" i="4"/>
  <c r="D292" i="4"/>
  <c r="E292" i="4"/>
  <c r="A293" i="4"/>
  <c r="B293" i="4"/>
  <c r="C293" i="4"/>
  <c r="D293" i="4"/>
  <c r="E293" i="4"/>
  <c r="A294" i="4"/>
  <c r="B294" i="4"/>
  <c r="C294" i="4"/>
  <c r="D294" i="4"/>
  <c r="E294" i="4"/>
  <c r="A295" i="4"/>
  <c r="B295" i="4"/>
  <c r="C295" i="4"/>
  <c r="D295" i="4"/>
  <c r="E295" i="4"/>
  <c r="A296" i="4"/>
  <c r="B296" i="4"/>
  <c r="C296" i="4"/>
  <c r="D296" i="4"/>
  <c r="E296" i="4"/>
  <c r="A297" i="4"/>
  <c r="B297" i="4"/>
  <c r="C297" i="4"/>
  <c r="D297" i="4"/>
  <c r="E297" i="4"/>
  <c r="A298" i="4"/>
  <c r="B298" i="4"/>
  <c r="C298" i="4"/>
  <c r="D298" i="4"/>
  <c r="E298" i="4"/>
  <c r="A299" i="4"/>
  <c r="B299" i="4"/>
  <c r="C299" i="4"/>
  <c r="D299" i="4"/>
  <c r="E299" i="4"/>
  <c r="A300" i="4"/>
  <c r="B300" i="4"/>
  <c r="C300" i="4"/>
  <c r="D300" i="4"/>
  <c r="E300" i="4"/>
  <c r="A301" i="4"/>
  <c r="B301" i="4"/>
  <c r="C301" i="4"/>
  <c r="D301" i="4"/>
  <c r="E301" i="4"/>
  <c r="A302" i="4"/>
  <c r="B302" i="4"/>
  <c r="C302" i="4"/>
  <c r="D302" i="4"/>
  <c r="E302" i="4"/>
  <c r="A303" i="4"/>
  <c r="B303" i="4"/>
  <c r="C303" i="4"/>
  <c r="D303" i="4"/>
  <c r="E303" i="4"/>
  <c r="A304" i="4"/>
  <c r="B304" i="4"/>
  <c r="C304" i="4"/>
  <c r="D304" i="4"/>
  <c r="E304" i="4"/>
  <c r="A305" i="4"/>
  <c r="B305" i="4"/>
  <c r="C305" i="4"/>
  <c r="D305" i="4"/>
  <c r="E305" i="4"/>
  <c r="A306" i="4"/>
  <c r="B306" i="4"/>
  <c r="C306" i="4"/>
  <c r="D306" i="4"/>
  <c r="E306" i="4"/>
  <c r="A307" i="4"/>
  <c r="B307" i="4"/>
  <c r="C307" i="4"/>
  <c r="D307" i="4"/>
  <c r="E307" i="4"/>
  <c r="A308" i="4"/>
  <c r="B308" i="4"/>
  <c r="C308" i="4"/>
  <c r="D308" i="4"/>
  <c r="E308" i="4"/>
  <c r="A309" i="4"/>
  <c r="B309" i="4"/>
  <c r="C309" i="4"/>
  <c r="D309" i="4"/>
  <c r="E309" i="4"/>
  <c r="A310" i="4"/>
  <c r="B310" i="4"/>
  <c r="C310" i="4"/>
  <c r="D310" i="4"/>
  <c r="E310" i="4"/>
  <c r="A311" i="4"/>
  <c r="B311" i="4"/>
  <c r="C311" i="4"/>
  <c r="D311" i="4"/>
  <c r="E311" i="4"/>
  <c r="A312" i="4"/>
  <c r="B312" i="4"/>
  <c r="C312" i="4"/>
  <c r="D312" i="4"/>
  <c r="E312" i="4"/>
  <c r="A313" i="4"/>
  <c r="B313" i="4"/>
  <c r="C313" i="4"/>
  <c r="D313" i="4"/>
  <c r="E313" i="4"/>
  <c r="A314" i="4"/>
  <c r="B314" i="4"/>
  <c r="C314" i="4"/>
  <c r="D314" i="4"/>
  <c r="E314" i="4"/>
  <c r="A315" i="4"/>
  <c r="B315" i="4"/>
  <c r="C315" i="4"/>
  <c r="D315" i="4"/>
  <c r="E315" i="4"/>
  <c r="A316" i="4"/>
  <c r="B316" i="4"/>
  <c r="C316" i="4"/>
  <c r="D316" i="4"/>
  <c r="E316" i="4"/>
  <c r="A317" i="4"/>
  <c r="B317" i="4"/>
  <c r="C317" i="4"/>
  <c r="D317" i="4"/>
  <c r="E317" i="4"/>
  <c r="A318" i="4"/>
  <c r="B318" i="4"/>
  <c r="C318" i="4"/>
  <c r="D318" i="4"/>
  <c r="E318" i="4"/>
  <c r="A319" i="4"/>
  <c r="B319" i="4"/>
  <c r="C319" i="4"/>
  <c r="D319" i="4"/>
  <c r="E319" i="4"/>
  <c r="A320" i="4"/>
  <c r="B320" i="4"/>
  <c r="C320" i="4"/>
  <c r="D320" i="4"/>
  <c r="E320" i="4"/>
  <c r="A321" i="4"/>
  <c r="B321" i="4"/>
  <c r="C321" i="4"/>
  <c r="D321" i="4"/>
  <c r="E321" i="4"/>
  <c r="A322" i="4"/>
  <c r="B322" i="4"/>
  <c r="C322" i="4"/>
  <c r="D322" i="4"/>
  <c r="E322" i="4"/>
  <c r="A323" i="4"/>
  <c r="B323" i="4"/>
  <c r="C323" i="4"/>
  <c r="D323" i="4"/>
  <c r="E323" i="4"/>
  <c r="A324" i="4"/>
  <c r="B324" i="4"/>
  <c r="C324" i="4"/>
  <c r="D324" i="4"/>
  <c r="E324" i="4"/>
  <c r="A325" i="4"/>
  <c r="B325" i="4"/>
  <c r="C325" i="4"/>
  <c r="D325" i="4"/>
  <c r="E325" i="4"/>
  <c r="A326" i="4"/>
  <c r="B326" i="4"/>
  <c r="C326" i="4"/>
  <c r="D326" i="4"/>
  <c r="E326" i="4"/>
  <c r="A327" i="4"/>
  <c r="B327" i="4"/>
  <c r="C327" i="4"/>
  <c r="D327" i="4"/>
  <c r="E327" i="4"/>
  <c r="A328" i="4"/>
  <c r="B328" i="4"/>
  <c r="C328" i="4"/>
  <c r="D328" i="4"/>
  <c r="E328" i="4"/>
  <c r="A329" i="4"/>
  <c r="B329" i="4"/>
  <c r="C329" i="4"/>
  <c r="D329" i="4"/>
  <c r="E329" i="4"/>
  <c r="A330" i="4"/>
  <c r="B330" i="4"/>
  <c r="C330" i="4"/>
  <c r="D330" i="4"/>
  <c r="E330" i="4"/>
  <c r="A331" i="4"/>
  <c r="B331" i="4"/>
  <c r="C331" i="4"/>
  <c r="D331" i="4"/>
  <c r="E331" i="4"/>
  <c r="E5" i="4"/>
  <c r="D5" i="4"/>
  <c r="C5" i="4"/>
  <c r="B5" i="4"/>
  <c r="A5" i="4"/>
  <c r="E4" i="4"/>
  <c r="D4" i="4"/>
  <c r="C4" i="4"/>
  <c r="B4" i="4"/>
  <c r="Y332" i="3"/>
  <c r="Y331" i="3"/>
  <c r="Y330" i="3"/>
  <c r="Y329" i="3"/>
  <c r="Y328" i="3"/>
  <c r="Y327" i="3"/>
  <c r="Y326" i="3"/>
  <c r="Y325" i="3"/>
  <c r="Y324" i="3"/>
  <c r="Y323" i="3"/>
  <c r="Y322" i="3"/>
  <c r="Y321" i="3"/>
  <c r="Y320" i="3"/>
  <c r="Y319" i="3"/>
  <c r="Y318" i="3"/>
  <c r="Y317" i="3"/>
  <c r="Y316" i="3"/>
  <c r="Y315" i="3"/>
  <c r="Y314" i="3"/>
  <c r="Y313" i="3"/>
  <c r="Y312" i="3"/>
  <c r="Y311" i="3"/>
  <c r="Y310" i="3"/>
  <c r="Y309" i="3"/>
  <c r="Y308" i="3"/>
  <c r="Y307" i="3"/>
  <c r="Y306" i="3"/>
  <c r="Y305" i="3"/>
  <c r="Y304" i="3"/>
  <c r="Y303" i="3"/>
  <c r="Y302" i="3"/>
  <c r="Y301" i="3"/>
  <c r="Y300" i="3"/>
  <c r="Y299" i="3"/>
  <c r="Y298" i="3"/>
  <c r="Y297" i="3"/>
  <c r="Y296" i="3"/>
  <c r="Y295" i="3"/>
  <c r="Y294" i="3"/>
  <c r="Y293" i="3"/>
  <c r="Y292" i="3"/>
  <c r="Y291" i="3"/>
  <c r="Y290" i="3"/>
  <c r="Y289" i="3"/>
  <c r="Y288" i="3"/>
  <c r="Y287" i="3"/>
  <c r="Y286" i="3"/>
  <c r="Y285" i="3"/>
  <c r="Y284" i="3"/>
  <c r="Y283" i="3"/>
  <c r="Y282" i="3"/>
  <c r="Y281" i="3"/>
  <c r="Y280" i="3"/>
  <c r="Y279" i="3"/>
  <c r="Y278" i="3"/>
  <c r="Y277" i="3"/>
  <c r="Y276" i="3"/>
  <c r="Y275" i="3"/>
  <c r="Y274" i="3"/>
  <c r="Y273" i="3"/>
  <c r="Y272" i="3"/>
  <c r="Y271" i="3"/>
  <c r="Y270" i="3"/>
  <c r="Y269" i="3"/>
  <c r="Y268" i="3"/>
  <c r="Y267" i="3"/>
  <c r="Y266" i="3"/>
  <c r="Y265" i="3"/>
  <c r="Y264" i="3"/>
  <c r="Y263" i="3"/>
  <c r="Y262" i="3"/>
  <c r="Y261" i="3"/>
  <c r="Y260" i="3"/>
  <c r="Y259" i="3"/>
  <c r="Y258" i="3"/>
  <c r="Y257" i="3"/>
  <c r="Y256" i="3"/>
  <c r="Y255" i="3"/>
  <c r="Y254" i="3"/>
  <c r="Y253" i="3"/>
  <c r="Y252" i="3"/>
  <c r="Y251" i="3"/>
  <c r="Y250" i="3"/>
  <c r="Y249" i="3"/>
  <c r="Y248" i="3"/>
  <c r="Y247" i="3"/>
  <c r="Y246" i="3"/>
  <c r="Y245" i="3"/>
  <c r="Y244" i="3"/>
  <c r="Y243" i="3"/>
  <c r="Y242" i="3"/>
  <c r="Y241" i="3"/>
  <c r="Y240" i="3"/>
  <c r="Y239" i="3"/>
  <c r="Y238" i="3"/>
  <c r="Y237" i="3"/>
  <c r="Y236" i="3"/>
  <c r="Y235" i="3"/>
  <c r="Y234" i="3"/>
  <c r="Y233" i="3"/>
  <c r="Y232" i="3"/>
  <c r="Y231" i="3"/>
  <c r="Y230" i="3"/>
  <c r="Y229" i="3"/>
  <c r="Y228" i="3"/>
  <c r="Y227" i="3"/>
  <c r="Y226" i="3"/>
  <c r="Y225" i="3"/>
  <c r="Y224" i="3"/>
  <c r="Y223" i="3"/>
  <c r="Y222" i="3"/>
  <c r="Y221" i="3"/>
  <c r="Y220" i="3"/>
  <c r="Y219" i="3"/>
  <c r="Y218" i="3"/>
  <c r="Y217" i="3"/>
  <c r="Y216" i="3"/>
  <c r="Y215" i="3"/>
  <c r="Y214" i="3"/>
  <c r="Y213" i="3"/>
  <c r="Y212" i="3"/>
  <c r="Y211" i="3"/>
  <c r="Y210" i="3"/>
  <c r="Y209" i="3"/>
  <c r="Y208" i="3"/>
  <c r="Y207" i="3"/>
  <c r="Y206" i="3"/>
  <c r="Y205" i="3"/>
  <c r="Y204" i="3"/>
  <c r="Y203" i="3"/>
  <c r="Y202" i="3"/>
  <c r="Y201" i="3"/>
  <c r="Y200" i="3"/>
  <c r="Y199" i="3"/>
  <c r="Y198" i="3"/>
  <c r="Y197" i="3"/>
  <c r="Y196" i="3"/>
  <c r="Y195" i="3"/>
  <c r="Y194" i="3"/>
  <c r="Y193" i="3"/>
  <c r="Y192" i="3"/>
  <c r="Y191" i="3"/>
  <c r="Y190" i="3"/>
  <c r="Y189" i="3"/>
  <c r="Y188" i="3"/>
  <c r="Y187" i="3"/>
  <c r="Y186" i="3"/>
  <c r="Y185" i="3"/>
  <c r="Y184" i="3"/>
  <c r="Y183" i="3"/>
  <c r="Y182" i="3"/>
  <c r="Y181" i="3"/>
  <c r="Y180" i="3"/>
  <c r="Y179" i="3"/>
  <c r="Y178" i="3"/>
  <c r="Y177" i="3"/>
  <c r="Y176" i="3"/>
  <c r="Y175" i="3"/>
  <c r="Y174" i="3"/>
  <c r="Y173" i="3"/>
  <c r="Y172" i="3"/>
  <c r="Y171" i="3"/>
  <c r="Y170" i="3"/>
  <c r="Y169" i="3"/>
  <c r="Y168" i="3"/>
  <c r="Y167" i="3"/>
  <c r="Y166" i="3"/>
  <c r="Y165" i="3"/>
  <c r="Y164" i="3"/>
  <c r="Y163" i="3"/>
  <c r="Y162" i="3"/>
  <c r="Y161" i="3"/>
  <c r="Y160" i="3"/>
  <c r="Y159" i="3"/>
  <c r="Y158" i="3"/>
  <c r="Y157" i="3"/>
  <c r="Y156" i="3"/>
  <c r="Y155" i="3"/>
  <c r="Y154" i="3"/>
  <c r="Y153" i="3"/>
  <c r="Y152" i="3"/>
  <c r="Y151" i="3"/>
  <c r="Y150" i="3"/>
  <c r="Y149" i="3"/>
  <c r="Y148" i="3"/>
  <c r="Y147" i="3"/>
  <c r="Y146" i="3"/>
  <c r="Y145" i="3"/>
  <c r="Y144" i="3"/>
  <c r="Y143" i="3"/>
  <c r="Y142" i="3"/>
  <c r="Y141" i="3"/>
  <c r="Y140" i="3"/>
  <c r="Y139" i="3"/>
  <c r="Y138" i="3"/>
  <c r="Y137" i="3"/>
  <c r="Y136" i="3"/>
  <c r="Y135" i="3"/>
  <c r="Y134" i="3"/>
  <c r="Y133" i="3"/>
  <c r="Y132" i="3"/>
  <c r="Y131" i="3"/>
  <c r="Y130" i="3"/>
  <c r="Y129" i="3"/>
  <c r="Y128" i="3"/>
  <c r="Y127" i="3"/>
  <c r="Y126" i="3"/>
  <c r="Y125" i="3"/>
  <c r="Y124" i="3"/>
  <c r="Y123" i="3"/>
  <c r="Y122" i="3"/>
  <c r="Y121" i="3"/>
  <c r="Y120" i="3"/>
  <c r="Y119" i="3"/>
  <c r="Y118" i="3"/>
  <c r="Y117" i="3"/>
  <c r="Y116" i="3"/>
  <c r="Y115" i="3"/>
  <c r="Y114" i="3"/>
  <c r="Y113" i="3"/>
  <c r="Y112" i="3"/>
  <c r="Y111" i="3"/>
  <c r="Y110" i="3"/>
  <c r="Y109" i="3"/>
  <c r="Y108" i="3"/>
  <c r="Y107" i="3"/>
  <c r="Y106" i="3"/>
  <c r="Y105" i="3"/>
  <c r="Y104" i="3"/>
  <c r="Y103" i="3"/>
  <c r="Y102" i="3"/>
  <c r="Y101" i="3"/>
  <c r="Y100" i="3"/>
  <c r="Y99" i="3"/>
  <c r="Y98" i="3"/>
  <c r="Y97" i="3"/>
  <c r="Y96" i="3"/>
  <c r="Y95" i="3"/>
  <c r="Y94" i="3"/>
  <c r="Y93" i="3"/>
  <c r="Y92" i="3"/>
  <c r="Y91" i="3"/>
  <c r="Y90" i="3"/>
  <c r="Y89" i="3"/>
  <c r="Y88" i="3"/>
  <c r="Y87" i="3"/>
  <c r="Y86" i="3"/>
  <c r="Y85" i="3"/>
  <c r="Y84" i="3"/>
  <c r="Y83" i="3"/>
  <c r="Y82" i="3"/>
  <c r="Y81" i="3"/>
  <c r="Y80" i="3"/>
  <c r="Y79" i="3"/>
  <c r="Y78" i="3"/>
  <c r="Y77" i="3"/>
  <c r="Y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S332" i="3"/>
  <c r="S331" i="3"/>
  <c r="S330" i="3"/>
  <c r="S329" i="3"/>
  <c r="S328" i="3"/>
  <c r="S327" i="3"/>
  <c r="S326" i="3"/>
  <c r="S325" i="3"/>
  <c r="S324" i="3"/>
  <c r="S323" i="3"/>
  <c r="S322" i="3"/>
  <c r="S321" i="3"/>
  <c r="S320" i="3"/>
  <c r="S319" i="3"/>
  <c r="S318" i="3"/>
  <c r="S317" i="3"/>
  <c r="S316" i="3"/>
  <c r="S315" i="3"/>
  <c r="S314" i="3"/>
  <c r="S313" i="3"/>
  <c r="S312" i="3"/>
  <c r="S311" i="3"/>
  <c r="S310" i="3"/>
  <c r="S309" i="3"/>
  <c r="S308" i="3"/>
  <c r="S307" i="3"/>
  <c r="S306" i="3"/>
  <c r="S305" i="3"/>
  <c r="S304" i="3"/>
  <c r="S303" i="3"/>
  <c r="S302" i="3"/>
  <c r="S301" i="3"/>
  <c r="S300" i="3"/>
  <c r="S299" i="3"/>
  <c r="S298" i="3"/>
  <c r="S297" i="3"/>
  <c r="S296" i="3"/>
  <c r="S295" i="3"/>
  <c r="S294" i="3"/>
  <c r="S293" i="3"/>
  <c r="S292" i="3"/>
  <c r="S291" i="3"/>
  <c r="S290" i="3"/>
  <c r="S289" i="3"/>
  <c r="S288" i="3"/>
  <c r="S287" i="3"/>
  <c r="S286" i="3"/>
  <c r="S285" i="3"/>
  <c r="S284" i="3"/>
  <c r="S283" i="3"/>
  <c r="S282" i="3"/>
  <c r="S281" i="3"/>
  <c r="S280" i="3"/>
  <c r="S279" i="3"/>
  <c r="S278" i="3"/>
  <c r="S277" i="3"/>
  <c r="S276" i="3"/>
  <c r="S275" i="3"/>
  <c r="S274" i="3"/>
  <c r="S273" i="3"/>
  <c r="S272" i="3"/>
  <c r="S271" i="3"/>
  <c r="S270" i="3"/>
  <c r="S269" i="3"/>
  <c r="S268" i="3"/>
  <c r="S267" i="3"/>
  <c r="S266" i="3"/>
  <c r="S265" i="3"/>
  <c r="S264" i="3"/>
  <c r="S263" i="3"/>
  <c r="S262" i="3"/>
  <c r="S261" i="3"/>
  <c r="S260" i="3"/>
  <c r="S259" i="3"/>
  <c r="S258" i="3"/>
  <c r="S257" i="3"/>
  <c r="S256" i="3"/>
  <c r="S255" i="3"/>
  <c r="S254" i="3"/>
  <c r="S253" i="3"/>
  <c r="S252" i="3"/>
  <c r="S251" i="3"/>
  <c r="S250" i="3"/>
  <c r="S249" i="3"/>
  <c r="S248" i="3"/>
  <c r="S247" i="3"/>
  <c r="S246" i="3"/>
  <c r="S245" i="3"/>
  <c r="S244" i="3"/>
  <c r="S243" i="3"/>
  <c r="S242" i="3"/>
  <c r="S241" i="3"/>
  <c r="S240" i="3"/>
  <c r="S239" i="3"/>
  <c r="S238" i="3"/>
  <c r="S237" i="3"/>
  <c r="S236" i="3"/>
  <c r="S235" i="3"/>
  <c r="S234" i="3"/>
  <c r="S233" i="3"/>
  <c r="S232" i="3"/>
  <c r="S231" i="3"/>
  <c r="S230" i="3"/>
  <c r="S229" i="3"/>
  <c r="S228" i="3"/>
  <c r="S227" i="3"/>
  <c r="S226" i="3"/>
  <c r="S225" i="3"/>
  <c r="S224" i="3"/>
  <c r="S223" i="3"/>
  <c r="S222" i="3"/>
  <c r="S221" i="3"/>
  <c r="S220" i="3"/>
  <c r="S219" i="3"/>
  <c r="S218" i="3"/>
  <c r="S217" i="3"/>
  <c r="S216" i="3"/>
  <c r="S215" i="3"/>
  <c r="S214" i="3"/>
  <c r="S213" i="3"/>
  <c r="S212" i="3"/>
  <c r="S211" i="3"/>
  <c r="S210" i="3"/>
  <c r="S209" i="3"/>
  <c r="S208" i="3"/>
  <c r="S207" i="3"/>
  <c r="S206" i="3"/>
  <c r="S205" i="3"/>
  <c r="S204" i="3"/>
  <c r="S203" i="3"/>
  <c r="S202" i="3"/>
  <c r="S201" i="3"/>
  <c r="S200" i="3"/>
  <c r="S199" i="3"/>
  <c r="S198" i="3"/>
  <c r="S197" i="3"/>
  <c r="S196" i="3"/>
  <c r="S195" i="3"/>
  <c r="S194" i="3"/>
  <c r="S193" i="3"/>
  <c r="S192" i="3"/>
  <c r="S191" i="3"/>
  <c r="S190" i="3"/>
  <c r="S189" i="3"/>
  <c r="S188" i="3"/>
  <c r="S187" i="3"/>
  <c r="S186" i="3"/>
  <c r="S185" i="3"/>
  <c r="S184" i="3"/>
  <c r="S183" i="3"/>
  <c r="S182" i="3"/>
  <c r="S181" i="3"/>
  <c r="S180" i="3"/>
  <c r="S179" i="3"/>
  <c r="S178" i="3"/>
  <c r="S177" i="3"/>
  <c r="S176" i="3"/>
  <c r="S175" i="3"/>
  <c r="S174" i="3"/>
  <c r="S173" i="3"/>
  <c r="S172" i="3"/>
  <c r="S171" i="3"/>
  <c r="S170" i="3"/>
  <c r="S169" i="3"/>
  <c r="S168" i="3"/>
  <c r="S167" i="3"/>
  <c r="S166" i="3"/>
  <c r="S165" i="3"/>
  <c r="S164" i="3"/>
  <c r="S163" i="3"/>
  <c r="S162" i="3"/>
  <c r="S161" i="3"/>
  <c r="S160" i="3"/>
  <c r="S159" i="3"/>
  <c r="S158" i="3"/>
  <c r="S157" i="3"/>
  <c r="S156" i="3"/>
  <c r="S155" i="3"/>
  <c r="S154" i="3"/>
  <c r="S153" i="3"/>
  <c r="S152" i="3"/>
  <c r="S151" i="3"/>
  <c r="S150" i="3"/>
  <c r="S149" i="3"/>
  <c r="S148" i="3"/>
  <c r="S147" i="3"/>
  <c r="S146" i="3"/>
  <c r="S145" i="3"/>
  <c r="S144" i="3"/>
  <c r="S143" i="3"/>
  <c r="S142" i="3"/>
  <c r="S141" i="3"/>
  <c r="S140" i="3"/>
  <c r="S139" i="3"/>
  <c r="S138" i="3"/>
  <c r="S137" i="3"/>
  <c r="S136" i="3"/>
  <c r="S135" i="3"/>
  <c r="S134" i="3"/>
  <c r="S133" i="3"/>
  <c r="S132" i="3"/>
  <c r="S131" i="3"/>
  <c r="S130" i="3"/>
  <c r="S129" i="3"/>
  <c r="S128" i="3"/>
  <c r="S127" i="3"/>
  <c r="S126" i="3"/>
  <c r="S125" i="3"/>
  <c r="S124" i="3"/>
  <c r="S123" i="3"/>
  <c r="S122" i="3"/>
  <c r="S121" i="3"/>
  <c r="S120" i="3"/>
  <c r="S119" i="3"/>
  <c r="S118" i="3"/>
  <c r="S117" i="3"/>
  <c r="S116" i="3"/>
  <c r="S115" i="3"/>
  <c r="S114" i="3"/>
  <c r="S113" i="3"/>
  <c r="S112" i="3"/>
  <c r="S111" i="3"/>
  <c r="S110" i="3"/>
  <c r="S109" i="3"/>
  <c r="S108" i="3"/>
  <c r="S107" i="3"/>
  <c r="S106" i="3"/>
  <c r="S105" i="3"/>
  <c r="S104" i="3"/>
  <c r="S103" i="3"/>
  <c r="S102" i="3"/>
  <c r="S101" i="3"/>
  <c r="S100" i="3"/>
  <c r="S99" i="3"/>
  <c r="S98" i="3"/>
  <c r="S97" i="3"/>
  <c r="S96" i="3"/>
  <c r="S95" i="3"/>
  <c r="S94" i="3"/>
  <c r="S93" i="3"/>
  <c r="S92" i="3"/>
  <c r="S91" i="3"/>
  <c r="S90" i="3"/>
  <c r="S89" i="3"/>
  <c r="S88" i="3"/>
  <c r="S87" i="3"/>
  <c r="S86" i="3"/>
  <c r="S85" i="3"/>
  <c r="S84" i="3"/>
  <c r="S83" i="3"/>
  <c r="S82" i="3"/>
  <c r="S81" i="3"/>
  <c r="S80" i="3"/>
  <c r="S79" i="3"/>
  <c r="S78" i="3"/>
  <c r="S77" i="3"/>
  <c r="S76" i="3"/>
  <c r="S75" i="3"/>
  <c r="S74" i="3"/>
  <c r="S73" i="3"/>
  <c r="S72" i="3"/>
  <c r="S71" i="3"/>
  <c r="S70" i="3"/>
  <c r="S69" i="3"/>
  <c r="S68" i="3"/>
  <c r="S67" i="3"/>
  <c r="S66" i="3"/>
  <c r="S65" i="3"/>
  <c r="S64" i="3"/>
  <c r="S63" i="3"/>
  <c r="S62" i="3"/>
  <c r="S61" i="3"/>
  <c r="S60" i="3"/>
  <c r="S59" i="3"/>
  <c r="S58" i="3"/>
  <c r="S57" i="3"/>
  <c r="S56" i="3"/>
  <c r="S55" i="3"/>
  <c r="S54" i="3"/>
  <c r="S53" i="3"/>
  <c r="S52" i="3"/>
  <c r="S51" i="3"/>
  <c r="S50" i="3"/>
  <c r="S49" i="3"/>
  <c r="S4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S10" i="3"/>
  <c r="S9" i="3"/>
  <c r="S8"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M300" i="3"/>
  <c r="M299" i="3"/>
  <c r="M298" i="3"/>
  <c r="M297" i="3"/>
  <c r="M296" i="3"/>
  <c r="M295" i="3"/>
  <c r="M294" i="3"/>
  <c r="M293" i="3"/>
  <c r="M292" i="3"/>
  <c r="M291" i="3"/>
  <c r="M290" i="3"/>
  <c r="M289" i="3"/>
  <c r="M288" i="3"/>
  <c r="M287" i="3"/>
  <c r="M286" i="3"/>
  <c r="M285" i="3"/>
  <c r="M284" i="3"/>
  <c r="M283" i="3"/>
  <c r="M282" i="3"/>
  <c r="M281" i="3"/>
  <c r="M280" i="3"/>
  <c r="M279" i="3"/>
  <c r="M278" i="3"/>
  <c r="M277" i="3"/>
  <c r="M276" i="3"/>
  <c r="M275" i="3"/>
  <c r="M274" i="3"/>
  <c r="M273" i="3"/>
  <c r="M272" i="3"/>
  <c r="M271" i="3"/>
  <c r="M270" i="3"/>
  <c r="M269" i="3"/>
  <c r="M268" i="3"/>
  <c r="M267" i="3"/>
  <c r="M266" i="3"/>
  <c r="M265" i="3"/>
  <c r="M264" i="3"/>
  <c r="M263" i="3"/>
  <c r="M262" i="3"/>
  <c r="M261" i="3"/>
  <c r="M260" i="3"/>
  <c r="M259" i="3"/>
  <c r="M258" i="3"/>
  <c r="M257" i="3"/>
  <c r="M256" i="3"/>
  <c r="M255" i="3"/>
  <c r="M254" i="3"/>
  <c r="M253" i="3"/>
  <c r="M252" i="3"/>
  <c r="M251" i="3"/>
  <c r="M250" i="3"/>
  <c r="M249" i="3"/>
  <c r="M248" i="3"/>
  <c r="M247" i="3"/>
  <c r="M246" i="3"/>
  <c r="M245" i="3"/>
  <c r="M244" i="3"/>
  <c r="M243" i="3"/>
  <c r="M242" i="3"/>
  <c r="M241" i="3"/>
  <c r="M240" i="3"/>
  <c r="M239" i="3"/>
  <c r="M238" i="3"/>
  <c r="M237" i="3"/>
  <c r="M236" i="3"/>
  <c r="M235" i="3"/>
  <c r="M234" i="3"/>
  <c r="M233" i="3"/>
  <c r="M232" i="3"/>
  <c r="M231" i="3"/>
  <c r="M230" i="3"/>
  <c r="M229" i="3"/>
  <c r="M228" i="3"/>
  <c r="M227" i="3"/>
  <c r="M226" i="3"/>
  <c r="M225" i="3"/>
  <c r="M224" i="3"/>
  <c r="M223" i="3"/>
  <c r="M222" i="3"/>
  <c r="M221" i="3"/>
  <c r="M220" i="3"/>
  <c r="M219" i="3"/>
  <c r="M218" i="3"/>
  <c r="M217" i="3"/>
  <c r="M216" i="3"/>
  <c r="M215" i="3"/>
  <c r="M214" i="3"/>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8" i="3"/>
  <c r="X332" i="3"/>
  <c r="X331" i="3"/>
  <c r="X330" i="3"/>
  <c r="X329" i="3"/>
  <c r="X328" i="3"/>
  <c r="X327" i="3"/>
  <c r="X326" i="3"/>
  <c r="X325" i="3"/>
  <c r="X324" i="3"/>
  <c r="X323" i="3"/>
  <c r="X322" i="3"/>
  <c r="X321" i="3"/>
  <c r="X320" i="3"/>
  <c r="X319" i="3"/>
  <c r="X318" i="3"/>
  <c r="X317" i="3"/>
  <c r="X316" i="3"/>
  <c r="X315" i="3"/>
  <c r="X314" i="3"/>
  <c r="X313" i="3"/>
  <c r="X312" i="3"/>
  <c r="X311" i="3"/>
  <c r="X310" i="3"/>
  <c r="X309" i="3"/>
  <c r="X308" i="3"/>
  <c r="X307" i="3"/>
  <c r="X306" i="3"/>
  <c r="X305" i="3"/>
  <c r="X304" i="3"/>
  <c r="X303" i="3"/>
  <c r="X302" i="3"/>
  <c r="X301" i="3"/>
  <c r="X300" i="3"/>
  <c r="X299" i="3"/>
  <c r="X298" i="3"/>
  <c r="X297" i="3"/>
  <c r="X296" i="3"/>
  <c r="X295" i="3"/>
  <c r="X294" i="3"/>
  <c r="X293" i="3"/>
  <c r="X292" i="3"/>
  <c r="X291" i="3"/>
  <c r="X290" i="3"/>
  <c r="X289" i="3"/>
  <c r="X288" i="3"/>
  <c r="X287" i="3"/>
  <c r="X286" i="3"/>
  <c r="X285" i="3"/>
  <c r="X284" i="3"/>
  <c r="X283" i="3"/>
  <c r="X282" i="3"/>
  <c r="X281" i="3"/>
  <c r="X280" i="3"/>
  <c r="X279" i="3"/>
  <c r="X278" i="3"/>
  <c r="X277" i="3"/>
  <c r="X276" i="3"/>
  <c r="X275" i="3"/>
  <c r="X274" i="3"/>
  <c r="X273" i="3"/>
  <c r="X272" i="3"/>
  <c r="X271" i="3"/>
  <c r="X270" i="3"/>
  <c r="X269" i="3"/>
  <c r="X268" i="3"/>
  <c r="X267" i="3"/>
  <c r="X266" i="3"/>
  <c r="X265" i="3"/>
  <c r="X264" i="3"/>
  <c r="X263" i="3"/>
  <c r="X262" i="3"/>
  <c r="X261" i="3"/>
  <c r="X260" i="3"/>
  <c r="X259" i="3"/>
  <c r="X258" i="3"/>
  <c r="X257" i="3"/>
  <c r="X256" i="3"/>
  <c r="X255" i="3"/>
  <c r="X254" i="3"/>
  <c r="X253" i="3"/>
  <c r="X252" i="3"/>
  <c r="X251" i="3"/>
  <c r="X250" i="3"/>
  <c r="X249" i="3"/>
  <c r="X248" i="3"/>
  <c r="X247" i="3"/>
  <c r="X246" i="3"/>
  <c r="X245" i="3"/>
  <c r="X244" i="3"/>
  <c r="X243" i="3"/>
  <c r="X242" i="3"/>
  <c r="X241" i="3"/>
  <c r="X240" i="3"/>
  <c r="X239" i="3"/>
  <c r="X238" i="3"/>
  <c r="X237" i="3"/>
  <c r="X236" i="3"/>
  <c r="X235" i="3"/>
  <c r="X234" i="3"/>
  <c r="X233" i="3"/>
  <c r="X232" i="3"/>
  <c r="X231" i="3"/>
  <c r="X230" i="3"/>
  <c r="X229" i="3"/>
  <c r="X228" i="3"/>
  <c r="X227" i="3"/>
  <c r="X226" i="3"/>
  <c r="X225" i="3"/>
  <c r="X224" i="3"/>
  <c r="X223" i="3"/>
  <c r="X222" i="3"/>
  <c r="X221" i="3"/>
  <c r="X220" i="3"/>
  <c r="X219" i="3"/>
  <c r="X218" i="3"/>
  <c r="X217" i="3"/>
  <c r="X216" i="3"/>
  <c r="X215" i="3"/>
  <c r="X214" i="3"/>
  <c r="X213" i="3"/>
  <c r="X212" i="3"/>
  <c r="X211" i="3"/>
  <c r="X210" i="3"/>
  <c r="X209" i="3"/>
  <c r="X208" i="3"/>
  <c r="X207" i="3"/>
  <c r="X206" i="3"/>
  <c r="X205" i="3"/>
  <c r="X204" i="3"/>
  <c r="X203" i="3"/>
  <c r="X202" i="3"/>
  <c r="X201" i="3"/>
  <c r="X200" i="3"/>
  <c r="X199" i="3"/>
  <c r="X198" i="3"/>
  <c r="X197" i="3"/>
  <c r="X196" i="3"/>
  <c r="X195" i="3"/>
  <c r="X194" i="3"/>
  <c r="X193" i="3"/>
  <c r="X192" i="3"/>
  <c r="X191" i="3"/>
  <c r="X190" i="3"/>
  <c r="X189" i="3"/>
  <c r="X188" i="3"/>
  <c r="X187" i="3"/>
  <c r="X186" i="3"/>
  <c r="X185" i="3"/>
  <c r="X184" i="3"/>
  <c r="X183" i="3"/>
  <c r="X182" i="3"/>
  <c r="X181" i="3"/>
  <c r="X180" i="3"/>
  <c r="X179" i="3"/>
  <c r="X178" i="3"/>
  <c r="X177" i="3"/>
  <c r="X176" i="3"/>
  <c r="X175" i="3"/>
  <c r="X174" i="3"/>
  <c r="X173" i="3"/>
  <c r="X172" i="3"/>
  <c r="X171" i="3"/>
  <c r="X170" i="3"/>
  <c r="X169" i="3"/>
  <c r="X168" i="3"/>
  <c r="X167" i="3"/>
  <c r="X166" i="3"/>
  <c r="X165" i="3"/>
  <c r="X164" i="3"/>
  <c r="X163" i="3"/>
  <c r="X162" i="3"/>
  <c r="X161" i="3"/>
  <c r="X160" i="3"/>
  <c r="X159" i="3"/>
  <c r="X158" i="3"/>
  <c r="X157" i="3"/>
  <c r="X156" i="3"/>
  <c r="X155" i="3"/>
  <c r="X154" i="3"/>
  <c r="X153" i="3"/>
  <c r="X152" i="3"/>
  <c r="X151" i="3"/>
  <c r="X150" i="3"/>
  <c r="X149" i="3"/>
  <c r="X148" i="3"/>
  <c r="X147" i="3"/>
  <c r="X146" i="3"/>
  <c r="X145" i="3"/>
  <c r="X144" i="3"/>
  <c r="X143" i="3"/>
  <c r="X142" i="3"/>
  <c r="X141" i="3"/>
  <c r="X140" i="3"/>
  <c r="X139" i="3"/>
  <c r="X138" i="3"/>
  <c r="X137" i="3"/>
  <c r="X136" i="3"/>
  <c r="X135" i="3"/>
  <c r="X134" i="3"/>
  <c r="X133" i="3"/>
  <c r="X132" i="3"/>
  <c r="X131" i="3"/>
  <c r="X130" i="3"/>
  <c r="X129" i="3"/>
  <c r="X128" i="3"/>
  <c r="X127" i="3"/>
  <c r="X126" i="3"/>
  <c r="X125" i="3"/>
  <c r="X124" i="3"/>
  <c r="X123" i="3"/>
  <c r="X122" i="3"/>
  <c r="X121" i="3"/>
  <c r="X120" i="3"/>
  <c r="X119" i="3"/>
  <c r="X118" i="3"/>
  <c r="X117" i="3"/>
  <c r="X116" i="3"/>
  <c r="X115" i="3"/>
  <c r="X114" i="3"/>
  <c r="X113" i="3"/>
  <c r="X112" i="3"/>
  <c r="X111" i="3"/>
  <c r="X110" i="3"/>
  <c r="X109" i="3"/>
  <c r="X108" i="3"/>
  <c r="X107" i="3"/>
  <c r="X106" i="3"/>
  <c r="X105" i="3"/>
  <c r="X104" i="3"/>
  <c r="X103" i="3"/>
  <c r="X102" i="3"/>
  <c r="X101" i="3"/>
  <c r="X100" i="3"/>
  <c r="X99" i="3"/>
  <c r="X98" i="3"/>
  <c r="X97" i="3"/>
  <c r="X96" i="3"/>
  <c r="X95" i="3"/>
  <c r="X94" i="3"/>
  <c r="X93" i="3"/>
  <c r="X92" i="3"/>
  <c r="X91" i="3"/>
  <c r="X90" i="3"/>
  <c r="X89" i="3"/>
  <c r="X88" i="3"/>
  <c r="X87" i="3"/>
  <c r="X86" i="3"/>
  <c r="X85" i="3"/>
  <c r="X84" i="3"/>
  <c r="X83" i="3"/>
  <c r="X82" i="3"/>
  <c r="X81" i="3"/>
  <c r="X80" i="3"/>
  <c r="X79" i="3"/>
  <c r="X78" i="3"/>
  <c r="X77" i="3"/>
  <c r="X76" i="3"/>
  <c r="X75" i="3"/>
  <c r="X74" i="3"/>
  <c r="X73" i="3"/>
  <c r="X72" i="3"/>
  <c r="X71" i="3"/>
  <c r="X70" i="3"/>
  <c r="X69" i="3"/>
  <c r="X68" i="3"/>
  <c r="X67" i="3"/>
  <c r="X66" i="3"/>
  <c r="X65" i="3"/>
  <c r="X64" i="3"/>
  <c r="X63" i="3"/>
  <c r="X62" i="3"/>
  <c r="X61" i="3"/>
  <c r="X60" i="3"/>
  <c r="X59" i="3"/>
  <c r="X58" i="3"/>
  <c r="X57" i="3"/>
  <c r="X56" i="3"/>
  <c r="X55" i="3"/>
  <c r="X54" i="3"/>
  <c r="X53" i="3"/>
  <c r="X52" i="3"/>
  <c r="X51" i="3"/>
  <c r="X50" i="3"/>
  <c r="X49" i="3"/>
  <c r="X48" i="3"/>
  <c r="X47" i="3"/>
  <c r="X46" i="3"/>
  <c r="X45" i="3"/>
  <c r="X44" i="3"/>
  <c r="X43" i="3"/>
  <c r="X42" i="3"/>
  <c r="X41" i="3"/>
  <c r="X40" i="3"/>
  <c r="X39" i="3"/>
  <c r="X38" i="3"/>
  <c r="X37" i="3"/>
  <c r="X36" i="3"/>
  <c r="X35" i="3"/>
  <c r="X34" i="3"/>
  <c r="X33" i="3"/>
  <c r="X32" i="3"/>
  <c r="X31" i="3"/>
  <c r="X30" i="3"/>
  <c r="X29" i="3"/>
  <c r="X28" i="3"/>
  <c r="X27" i="3"/>
  <c r="X26" i="3"/>
  <c r="X25" i="3"/>
  <c r="X24" i="3"/>
  <c r="X23" i="3"/>
  <c r="X22" i="3"/>
  <c r="X21" i="3"/>
  <c r="X20" i="3"/>
  <c r="X19" i="3"/>
  <c r="X18" i="3"/>
  <c r="X17" i="3"/>
  <c r="X16" i="3"/>
  <c r="X15" i="3"/>
  <c r="X14" i="3"/>
  <c r="X13" i="3"/>
  <c r="X12" i="3"/>
  <c r="X11" i="3"/>
  <c r="X10" i="3"/>
  <c r="X9" i="3"/>
  <c r="X8" i="3"/>
  <c r="R332" i="3"/>
  <c r="R331" i="3"/>
  <c r="R330" i="3"/>
  <c r="R329" i="3"/>
  <c r="R328" i="3"/>
  <c r="R327" i="3"/>
  <c r="R326" i="3"/>
  <c r="R325" i="3"/>
  <c r="R324" i="3"/>
  <c r="R323" i="3"/>
  <c r="R322" i="3"/>
  <c r="R321" i="3"/>
  <c r="R320" i="3"/>
  <c r="R319" i="3"/>
  <c r="R318" i="3"/>
  <c r="R317" i="3"/>
  <c r="R316" i="3"/>
  <c r="R315" i="3"/>
  <c r="R314" i="3"/>
  <c r="R313" i="3"/>
  <c r="R312" i="3"/>
  <c r="R311" i="3"/>
  <c r="R310" i="3"/>
  <c r="R309" i="3"/>
  <c r="R308" i="3"/>
  <c r="R307" i="3"/>
  <c r="R306" i="3"/>
  <c r="R305" i="3"/>
  <c r="R304" i="3"/>
  <c r="R303" i="3"/>
  <c r="R302" i="3"/>
  <c r="R301" i="3"/>
  <c r="R300" i="3"/>
  <c r="R299" i="3"/>
  <c r="R298" i="3"/>
  <c r="R297" i="3"/>
  <c r="R296" i="3"/>
  <c r="R295" i="3"/>
  <c r="R294" i="3"/>
  <c r="R293" i="3"/>
  <c r="R292" i="3"/>
  <c r="R291" i="3"/>
  <c r="R290" i="3"/>
  <c r="R289" i="3"/>
  <c r="R288" i="3"/>
  <c r="R287" i="3"/>
  <c r="R286" i="3"/>
  <c r="R285" i="3"/>
  <c r="R284" i="3"/>
  <c r="R283" i="3"/>
  <c r="R282" i="3"/>
  <c r="R281" i="3"/>
  <c r="R280" i="3"/>
  <c r="R279" i="3"/>
  <c r="R278" i="3"/>
  <c r="R277" i="3"/>
  <c r="R276" i="3"/>
  <c r="R275" i="3"/>
  <c r="R274" i="3"/>
  <c r="R273" i="3"/>
  <c r="R272" i="3"/>
  <c r="R271" i="3"/>
  <c r="R270" i="3"/>
  <c r="R269" i="3"/>
  <c r="R268" i="3"/>
  <c r="R267" i="3"/>
  <c r="R266" i="3"/>
  <c r="R265" i="3"/>
  <c r="R264" i="3"/>
  <c r="R263" i="3"/>
  <c r="R262" i="3"/>
  <c r="R261" i="3"/>
  <c r="R260" i="3"/>
  <c r="R259" i="3"/>
  <c r="R258" i="3"/>
  <c r="R257" i="3"/>
  <c r="R256" i="3"/>
  <c r="R255" i="3"/>
  <c r="R254" i="3"/>
  <c r="R253" i="3"/>
  <c r="R252" i="3"/>
  <c r="R251" i="3"/>
  <c r="R250" i="3"/>
  <c r="R249" i="3"/>
  <c r="R248" i="3"/>
  <c r="R247" i="3"/>
  <c r="R246" i="3"/>
  <c r="R245" i="3"/>
  <c r="R244" i="3"/>
  <c r="R243" i="3"/>
  <c r="R242" i="3"/>
  <c r="R241" i="3"/>
  <c r="R240" i="3"/>
  <c r="R239" i="3"/>
  <c r="R238" i="3"/>
  <c r="R237" i="3"/>
  <c r="R236" i="3"/>
  <c r="R235" i="3"/>
  <c r="R234" i="3"/>
  <c r="R233" i="3"/>
  <c r="R232" i="3"/>
  <c r="R231" i="3"/>
  <c r="R230" i="3"/>
  <c r="R229" i="3"/>
  <c r="R228" i="3"/>
  <c r="R227" i="3"/>
  <c r="R226" i="3"/>
  <c r="R225" i="3"/>
  <c r="R224" i="3"/>
  <c r="R223" i="3"/>
  <c r="R222" i="3"/>
  <c r="R221" i="3"/>
  <c r="R220" i="3"/>
  <c r="R219" i="3"/>
  <c r="R218" i="3"/>
  <c r="R217" i="3"/>
  <c r="R216" i="3"/>
  <c r="R215" i="3"/>
  <c r="R214" i="3"/>
  <c r="R213" i="3"/>
  <c r="R212" i="3"/>
  <c r="R211" i="3"/>
  <c r="R210" i="3"/>
  <c r="R209" i="3"/>
  <c r="R208" i="3"/>
  <c r="R207" i="3"/>
  <c r="R206" i="3"/>
  <c r="R205" i="3"/>
  <c r="R204" i="3"/>
  <c r="R203" i="3"/>
  <c r="R202" i="3"/>
  <c r="R201" i="3"/>
  <c r="R200" i="3"/>
  <c r="R199" i="3"/>
  <c r="R198" i="3"/>
  <c r="R197" i="3"/>
  <c r="R196" i="3"/>
  <c r="R195" i="3"/>
  <c r="R194" i="3"/>
  <c r="R193" i="3"/>
  <c r="R192" i="3"/>
  <c r="R191" i="3"/>
  <c r="R190" i="3"/>
  <c r="R189" i="3"/>
  <c r="R188" i="3"/>
  <c r="R187" i="3"/>
  <c r="R186" i="3"/>
  <c r="R185" i="3"/>
  <c r="R184" i="3"/>
  <c r="R183" i="3"/>
  <c r="R182" i="3"/>
  <c r="R181" i="3"/>
  <c r="R180" i="3"/>
  <c r="R179" i="3"/>
  <c r="R178" i="3"/>
  <c r="R177" i="3"/>
  <c r="R176" i="3"/>
  <c r="R175" i="3"/>
  <c r="R174" i="3"/>
  <c r="R173" i="3"/>
  <c r="R172" i="3"/>
  <c r="R171" i="3"/>
  <c r="R170" i="3"/>
  <c r="R169" i="3"/>
  <c r="R168" i="3"/>
  <c r="R167" i="3"/>
  <c r="R166" i="3"/>
  <c r="R165" i="3"/>
  <c r="R164" i="3"/>
  <c r="R163" i="3"/>
  <c r="R162" i="3"/>
  <c r="R161" i="3"/>
  <c r="R160" i="3"/>
  <c r="R159" i="3"/>
  <c r="R158" i="3"/>
  <c r="R157" i="3"/>
  <c r="R156" i="3"/>
  <c r="R155" i="3"/>
  <c r="R154" i="3"/>
  <c r="R153" i="3"/>
  <c r="R152" i="3"/>
  <c r="R151" i="3"/>
  <c r="R150" i="3"/>
  <c r="R149" i="3"/>
  <c r="R148" i="3"/>
  <c r="R147" i="3"/>
  <c r="R146" i="3"/>
  <c r="R145" i="3"/>
  <c r="R144" i="3"/>
  <c r="R143" i="3"/>
  <c r="R142" i="3"/>
  <c r="R141" i="3"/>
  <c r="R140" i="3"/>
  <c r="R139" i="3"/>
  <c r="R138" i="3"/>
  <c r="R137" i="3"/>
  <c r="R136" i="3"/>
  <c r="R135" i="3"/>
  <c r="R134" i="3"/>
  <c r="R133" i="3"/>
  <c r="R132" i="3"/>
  <c r="R131" i="3"/>
  <c r="R130" i="3"/>
  <c r="R129" i="3"/>
  <c r="R128" i="3"/>
  <c r="R127" i="3"/>
  <c r="R126" i="3"/>
  <c r="R125" i="3"/>
  <c r="R124" i="3"/>
  <c r="R123" i="3"/>
  <c r="R122" i="3"/>
  <c r="R121" i="3"/>
  <c r="R120" i="3"/>
  <c r="R119" i="3"/>
  <c r="R118" i="3"/>
  <c r="R117" i="3"/>
  <c r="R116" i="3"/>
  <c r="R115" i="3"/>
  <c r="R114" i="3"/>
  <c r="R113" i="3"/>
  <c r="R112" i="3"/>
  <c r="R111" i="3"/>
  <c r="R110" i="3"/>
  <c r="R109" i="3"/>
  <c r="R108" i="3"/>
  <c r="R107" i="3"/>
  <c r="R106" i="3"/>
  <c r="R105" i="3"/>
  <c r="R104" i="3"/>
  <c r="R103" i="3"/>
  <c r="R102" i="3"/>
  <c r="R101" i="3"/>
  <c r="R100" i="3"/>
  <c r="R99" i="3"/>
  <c r="R98" i="3"/>
  <c r="R97" i="3"/>
  <c r="R96" i="3"/>
  <c r="R95" i="3"/>
  <c r="R94" i="3"/>
  <c r="R93" i="3"/>
  <c r="R92" i="3"/>
  <c r="R91" i="3"/>
  <c r="R90" i="3"/>
  <c r="R89" i="3"/>
  <c r="R88" i="3"/>
  <c r="R87" i="3"/>
  <c r="R86" i="3"/>
  <c r="R85" i="3"/>
  <c r="R84" i="3"/>
  <c r="R83" i="3"/>
  <c r="R82" i="3"/>
  <c r="R81" i="3"/>
  <c r="R80" i="3"/>
  <c r="R79" i="3"/>
  <c r="R78" i="3"/>
  <c r="R77" i="3"/>
  <c r="R76" i="3"/>
  <c r="R75" i="3"/>
  <c r="R74" i="3"/>
  <c r="R73" i="3"/>
  <c r="R72" i="3"/>
  <c r="R71" i="3"/>
  <c r="R70" i="3"/>
  <c r="R69" i="3"/>
  <c r="R68" i="3"/>
  <c r="R67" i="3"/>
  <c r="R66" i="3"/>
  <c r="R65" i="3"/>
  <c r="R64" i="3"/>
  <c r="R63" i="3"/>
  <c r="R62" i="3"/>
  <c r="R61" i="3"/>
  <c r="R60" i="3"/>
  <c r="R59" i="3"/>
  <c r="R58" i="3"/>
  <c r="R57" i="3"/>
  <c r="R56" i="3"/>
  <c r="R55" i="3"/>
  <c r="R54" i="3"/>
  <c r="R53" i="3"/>
  <c r="R52" i="3"/>
  <c r="R51" i="3"/>
  <c r="R50" i="3"/>
  <c r="R49" i="3"/>
  <c r="R48" i="3"/>
  <c r="R47" i="3"/>
  <c r="R46" i="3"/>
  <c r="R45" i="3"/>
  <c r="R44" i="3"/>
  <c r="R43" i="3"/>
  <c r="R42" i="3"/>
  <c r="R41" i="3"/>
  <c r="R40" i="3"/>
  <c r="R39" i="3"/>
  <c r="R38" i="3"/>
  <c r="R37" i="3"/>
  <c r="R36" i="3"/>
  <c r="R35" i="3"/>
  <c r="R34" i="3"/>
  <c r="R33" i="3"/>
  <c r="R32" i="3"/>
  <c r="R31" i="3"/>
  <c r="R30" i="3"/>
  <c r="R29" i="3"/>
  <c r="R28" i="3"/>
  <c r="R27" i="3"/>
  <c r="R26" i="3"/>
  <c r="R25" i="3"/>
  <c r="R24" i="3"/>
  <c r="R23" i="3"/>
  <c r="R22" i="3"/>
  <c r="R21" i="3"/>
  <c r="R20" i="3"/>
  <c r="R19" i="3"/>
  <c r="R18" i="3"/>
  <c r="R17" i="3"/>
  <c r="R16" i="3"/>
  <c r="R15" i="3"/>
  <c r="R14" i="3"/>
  <c r="R13" i="3"/>
  <c r="R12" i="3"/>
  <c r="R11" i="3"/>
  <c r="R10" i="3"/>
  <c r="R9" i="3"/>
  <c r="R8" i="3"/>
  <c r="L332" i="3"/>
  <c r="L331" i="3"/>
  <c r="L330" i="3"/>
  <c r="L329" i="3"/>
  <c r="L328" i="3"/>
  <c r="L327" i="3"/>
  <c r="L326" i="3"/>
  <c r="L325" i="3"/>
  <c r="L324" i="3"/>
  <c r="L323" i="3"/>
  <c r="L322" i="3"/>
  <c r="L321" i="3"/>
  <c r="L320" i="3"/>
  <c r="L319" i="3"/>
  <c r="L318" i="3"/>
  <c r="L317" i="3"/>
  <c r="L316" i="3"/>
  <c r="L315" i="3"/>
  <c r="L314" i="3"/>
  <c r="L313" i="3"/>
  <c r="L312" i="3"/>
  <c r="L311" i="3"/>
  <c r="L310" i="3"/>
  <c r="L309" i="3"/>
  <c r="L308" i="3"/>
  <c r="L307" i="3"/>
  <c r="L306" i="3"/>
  <c r="L305" i="3"/>
  <c r="L304" i="3"/>
  <c r="L303" i="3"/>
  <c r="L302" i="3"/>
  <c r="L301" i="3"/>
  <c r="L300" i="3"/>
  <c r="L299" i="3"/>
  <c r="L298" i="3"/>
  <c r="L297" i="3"/>
  <c r="L296" i="3"/>
  <c r="L295" i="3"/>
  <c r="L294" i="3"/>
  <c r="L293" i="3"/>
  <c r="L292" i="3"/>
  <c r="L291" i="3"/>
  <c r="L290" i="3"/>
  <c r="L289" i="3"/>
  <c r="L288" i="3"/>
  <c r="L287" i="3"/>
  <c r="L286" i="3"/>
  <c r="L285" i="3"/>
  <c r="L284" i="3"/>
  <c r="L283" i="3"/>
  <c r="L282" i="3"/>
  <c r="L281" i="3"/>
  <c r="L280" i="3"/>
  <c r="L279" i="3"/>
  <c r="L278" i="3"/>
  <c r="L277" i="3"/>
  <c r="L276" i="3"/>
  <c r="L275" i="3"/>
  <c r="L274" i="3"/>
  <c r="L273" i="3"/>
  <c r="L272" i="3"/>
  <c r="L271" i="3"/>
  <c r="L270" i="3"/>
  <c r="L269" i="3"/>
  <c r="L268" i="3"/>
  <c r="L267" i="3"/>
  <c r="L266" i="3"/>
  <c r="L265" i="3"/>
  <c r="L264" i="3"/>
  <c r="L263" i="3"/>
  <c r="L262" i="3"/>
  <c r="L261" i="3"/>
  <c r="L260" i="3"/>
  <c r="L259" i="3"/>
  <c r="L258" i="3"/>
  <c r="L257" i="3"/>
  <c r="L256" i="3"/>
  <c r="L255" i="3"/>
  <c r="L254" i="3"/>
  <c r="L253" i="3"/>
  <c r="L252" i="3"/>
  <c r="L251" i="3"/>
  <c r="L250" i="3"/>
  <c r="L249" i="3"/>
  <c r="L248" i="3"/>
  <c r="L247" i="3"/>
  <c r="L246" i="3"/>
  <c r="L245" i="3"/>
  <c r="L244" i="3"/>
  <c r="L243" i="3"/>
  <c r="L242" i="3"/>
  <c r="L241" i="3"/>
  <c r="L240" i="3"/>
  <c r="L239" i="3"/>
  <c r="L238" i="3"/>
  <c r="L237" i="3"/>
  <c r="L236" i="3"/>
  <c r="L235" i="3"/>
  <c r="L234" i="3"/>
  <c r="L233" i="3"/>
  <c r="L232" i="3"/>
  <c r="L231" i="3"/>
  <c r="L230" i="3"/>
  <c r="L229" i="3"/>
  <c r="L228" i="3"/>
  <c r="L227" i="3"/>
  <c r="L226" i="3"/>
  <c r="L225" i="3"/>
  <c r="L224" i="3"/>
  <c r="L223" i="3"/>
  <c r="L222" i="3"/>
  <c r="L221" i="3"/>
  <c r="L220" i="3"/>
  <c r="L219" i="3"/>
  <c r="L218" i="3"/>
  <c r="L217" i="3"/>
  <c r="L216" i="3"/>
  <c r="L215" i="3"/>
  <c r="L214" i="3"/>
  <c r="L213" i="3"/>
  <c r="L212" i="3"/>
  <c r="L211" i="3"/>
  <c r="L210" i="3"/>
  <c r="L209" i="3"/>
  <c r="L208" i="3"/>
  <c r="L207" i="3"/>
  <c r="L206" i="3"/>
  <c r="L205" i="3"/>
  <c r="L204" i="3"/>
  <c r="L203" i="3"/>
  <c r="L202" i="3"/>
  <c r="L201" i="3"/>
  <c r="L200" i="3"/>
  <c r="L199" i="3"/>
  <c r="L198" i="3"/>
  <c r="L197" i="3"/>
  <c r="L196" i="3"/>
  <c r="L195" i="3"/>
  <c r="L194" i="3"/>
  <c r="L193" i="3"/>
  <c r="L192" i="3"/>
  <c r="L191" i="3"/>
  <c r="L190" i="3"/>
  <c r="L189" i="3"/>
  <c r="L188" i="3"/>
  <c r="L187" i="3"/>
  <c r="L186" i="3"/>
  <c r="L185" i="3"/>
  <c r="L184" i="3"/>
  <c r="L183" i="3"/>
  <c r="L182" i="3"/>
  <c r="L181" i="3"/>
  <c r="L180" i="3"/>
  <c r="L179" i="3"/>
  <c r="L178" i="3"/>
  <c r="L177" i="3"/>
  <c r="L176" i="3"/>
  <c r="L175" i="3"/>
  <c r="L174" i="3"/>
  <c r="L173" i="3"/>
  <c r="L172" i="3"/>
  <c r="L171" i="3"/>
  <c r="L170" i="3"/>
  <c r="L169" i="3"/>
  <c r="L168" i="3"/>
  <c r="L167" i="3"/>
  <c r="L166" i="3"/>
  <c r="L165" i="3"/>
  <c r="L164" i="3"/>
  <c r="L163" i="3"/>
  <c r="L162" i="3"/>
  <c r="L161" i="3"/>
  <c r="L160" i="3"/>
  <c r="L159" i="3"/>
  <c r="L158" i="3"/>
  <c r="L157" i="3"/>
  <c r="L156" i="3"/>
  <c r="L155" i="3"/>
  <c r="L154" i="3"/>
  <c r="L153" i="3"/>
  <c r="L152" i="3"/>
  <c r="L151" i="3"/>
  <c r="L150" i="3"/>
  <c r="L149" i="3"/>
  <c r="L148" i="3"/>
  <c r="L147" i="3"/>
  <c r="L146" i="3"/>
  <c r="L145" i="3"/>
  <c r="L144" i="3"/>
  <c r="L143" i="3"/>
  <c r="L142" i="3"/>
  <c r="L141" i="3"/>
  <c r="L140" i="3"/>
  <c r="L139" i="3"/>
  <c r="L138" i="3"/>
  <c r="L137" i="3"/>
  <c r="L136" i="3"/>
  <c r="L135" i="3"/>
  <c r="L134" i="3"/>
  <c r="L133" i="3"/>
  <c r="L132" i="3"/>
  <c r="L131" i="3"/>
  <c r="L130" i="3"/>
  <c r="L129" i="3"/>
  <c r="L128" i="3"/>
  <c r="L127" i="3"/>
  <c r="L126" i="3"/>
  <c r="L125" i="3"/>
  <c r="L124" i="3"/>
  <c r="L123" i="3"/>
  <c r="L122" i="3"/>
  <c r="L121" i="3"/>
  <c r="L120" i="3"/>
  <c r="L119" i="3"/>
  <c r="L118" i="3"/>
  <c r="L117" i="3"/>
  <c r="L116" i="3"/>
  <c r="L115" i="3"/>
  <c r="L114" i="3"/>
  <c r="L113" i="3"/>
  <c r="L112" i="3"/>
  <c r="L111" i="3"/>
  <c r="L110" i="3"/>
  <c r="L109" i="3"/>
  <c r="L108" i="3"/>
  <c r="L107" i="3"/>
  <c r="L106" i="3"/>
  <c r="L105" i="3"/>
  <c r="L104" i="3"/>
  <c r="L103" i="3"/>
  <c r="L102" i="3"/>
  <c r="L101" i="3"/>
  <c r="L100" i="3"/>
  <c r="L99" i="3"/>
  <c r="L98" i="3"/>
  <c r="L97" i="3"/>
  <c r="L96" i="3"/>
  <c r="L95" i="3"/>
  <c r="L94" i="3"/>
  <c r="L93" i="3"/>
  <c r="L92" i="3"/>
  <c r="L91" i="3"/>
  <c r="L90" i="3"/>
  <c r="L89" i="3"/>
  <c r="L88" i="3"/>
  <c r="L87" i="3"/>
  <c r="L86" i="3"/>
  <c r="L85" i="3"/>
  <c r="L84" i="3"/>
  <c r="L83" i="3"/>
  <c r="L82" i="3"/>
  <c r="L81" i="3"/>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8" i="3"/>
  <c r="X7" i="3"/>
  <c r="Y7" i="3"/>
  <c r="X6" i="3"/>
  <c r="Y6" i="3"/>
  <c r="R7" i="3"/>
  <c r="S7" i="3"/>
  <c r="R6" i="3"/>
  <c r="S6" i="3"/>
  <c r="L7" i="3"/>
  <c r="M7" i="3"/>
  <c r="L6" i="3"/>
  <c r="M6" i="3"/>
  <c r="F7" i="3"/>
  <c r="G7" i="3"/>
  <c r="F6" i="3"/>
  <c r="G6" i="3"/>
  <c r="W332" i="3"/>
  <c r="V332" i="3"/>
  <c r="U332" i="3"/>
  <c r="Q332" i="3"/>
  <c r="P332" i="3"/>
  <c r="O332" i="3"/>
  <c r="K332" i="3"/>
  <c r="J332" i="3"/>
  <c r="I332" i="3"/>
  <c r="E332" i="3"/>
  <c r="D332" i="3"/>
  <c r="C332" i="3"/>
  <c r="W331" i="3"/>
  <c r="V331" i="3"/>
  <c r="U331" i="3"/>
  <c r="Q331" i="3"/>
  <c r="P331" i="3"/>
  <c r="O331" i="3"/>
  <c r="K331" i="3"/>
  <c r="J331" i="3"/>
  <c r="I331" i="3"/>
  <c r="E331" i="3"/>
  <c r="D331" i="3"/>
  <c r="C331" i="3"/>
  <c r="W330" i="3"/>
  <c r="V330" i="3"/>
  <c r="U330" i="3"/>
  <c r="Q330" i="3"/>
  <c r="P330" i="3"/>
  <c r="O330" i="3"/>
  <c r="K330" i="3"/>
  <c r="J330" i="3"/>
  <c r="I330" i="3"/>
  <c r="E330" i="3"/>
  <c r="D330" i="3"/>
  <c r="C330" i="3"/>
  <c r="W329" i="3"/>
  <c r="V329" i="3"/>
  <c r="U329" i="3"/>
  <c r="Q329" i="3"/>
  <c r="P329" i="3"/>
  <c r="O329" i="3"/>
  <c r="K329" i="3"/>
  <c r="J329" i="3"/>
  <c r="I329" i="3"/>
  <c r="E329" i="3"/>
  <c r="D329" i="3"/>
  <c r="C329" i="3"/>
  <c r="W328" i="3"/>
  <c r="V328" i="3"/>
  <c r="U328" i="3"/>
  <c r="Q328" i="3"/>
  <c r="P328" i="3"/>
  <c r="O328" i="3"/>
  <c r="K328" i="3"/>
  <c r="J328" i="3"/>
  <c r="I328" i="3"/>
  <c r="E328" i="3"/>
  <c r="D328" i="3"/>
  <c r="C328" i="3"/>
  <c r="W327" i="3"/>
  <c r="V327" i="3"/>
  <c r="U327" i="3"/>
  <c r="Q327" i="3"/>
  <c r="P327" i="3"/>
  <c r="O327" i="3"/>
  <c r="K327" i="3"/>
  <c r="J327" i="3"/>
  <c r="I327" i="3"/>
  <c r="E327" i="3"/>
  <c r="D327" i="3"/>
  <c r="C327" i="3"/>
  <c r="W326" i="3"/>
  <c r="V326" i="3"/>
  <c r="U326" i="3"/>
  <c r="Q326" i="3"/>
  <c r="P326" i="3"/>
  <c r="O326" i="3"/>
  <c r="K326" i="3"/>
  <c r="J326" i="3"/>
  <c r="I326" i="3"/>
  <c r="E326" i="3"/>
  <c r="D326" i="3"/>
  <c r="C326" i="3"/>
  <c r="W325" i="3"/>
  <c r="V325" i="3"/>
  <c r="U325" i="3"/>
  <c r="Q325" i="3"/>
  <c r="P325" i="3"/>
  <c r="O325" i="3"/>
  <c r="K325" i="3"/>
  <c r="J325" i="3"/>
  <c r="I325" i="3"/>
  <c r="E325" i="3"/>
  <c r="D325" i="3"/>
  <c r="C325" i="3"/>
  <c r="W324" i="3"/>
  <c r="V324" i="3"/>
  <c r="U324" i="3"/>
  <c r="Q324" i="3"/>
  <c r="P324" i="3"/>
  <c r="O324" i="3"/>
  <c r="K324" i="3"/>
  <c r="J324" i="3"/>
  <c r="I324" i="3"/>
  <c r="E324" i="3"/>
  <c r="D324" i="3"/>
  <c r="C324" i="3"/>
  <c r="W323" i="3"/>
  <c r="V323" i="3"/>
  <c r="U323" i="3"/>
  <c r="Q323" i="3"/>
  <c r="P323" i="3"/>
  <c r="O323" i="3"/>
  <c r="K323" i="3"/>
  <c r="J323" i="3"/>
  <c r="I323" i="3"/>
  <c r="E323" i="3"/>
  <c r="D323" i="3"/>
  <c r="C323" i="3"/>
  <c r="W322" i="3"/>
  <c r="V322" i="3"/>
  <c r="U322" i="3"/>
  <c r="Q322" i="3"/>
  <c r="P322" i="3"/>
  <c r="O322" i="3"/>
  <c r="K322" i="3"/>
  <c r="J322" i="3"/>
  <c r="I322" i="3"/>
  <c r="E322" i="3"/>
  <c r="D322" i="3"/>
  <c r="C322" i="3"/>
  <c r="W321" i="3"/>
  <c r="V321" i="3"/>
  <c r="U321" i="3"/>
  <c r="Q321" i="3"/>
  <c r="P321" i="3"/>
  <c r="O321" i="3"/>
  <c r="K321" i="3"/>
  <c r="J321" i="3"/>
  <c r="I321" i="3"/>
  <c r="E321" i="3"/>
  <c r="D321" i="3"/>
  <c r="C321" i="3"/>
  <c r="W320" i="3"/>
  <c r="V320" i="3"/>
  <c r="U320" i="3"/>
  <c r="Q320" i="3"/>
  <c r="P320" i="3"/>
  <c r="O320" i="3"/>
  <c r="K320" i="3"/>
  <c r="J320" i="3"/>
  <c r="I320" i="3"/>
  <c r="E320" i="3"/>
  <c r="D320" i="3"/>
  <c r="C320" i="3"/>
  <c r="W319" i="3"/>
  <c r="V319" i="3"/>
  <c r="U319" i="3"/>
  <c r="Q319" i="3"/>
  <c r="P319" i="3"/>
  <c r="O319" i="3"/>
  <c r="K319" i="3"/>
  <c r="J319" i="3"/>
  <c r="I319" i="3"/>
  <c r="E319" i="3"/>
  <c r="D319" i="3"/>
  <c r="C319" i="3"/>
  <c r="W318" i="3"/>
  <c r="V318" i="3"/>
  <c r="U318" i="3"/>
  <c r="Q318" i="3"/>
  <c r="P318" i="3"/>
  <c r="O318" i="3"/>
  <c r="K318" i="3"/>
  <c r="J318" i="3"/>
  <c r="I318" i="3"/>
  <c r="E318" i="3"/>
  <c r="D318" i="3"/>
  <c r="C318" i="3"/>
  <c r="W317" i="3"/>
  <c r="V317" i="3"/>
  <c r="U317" i="3"/>
  <c r="Q317" i="3"/>
  <c r="P317" i="3"/>
  <c r="O317" i="3"/>
  <c r="K317" i="3"/>
  <c r="J317" i="3"/>
  <c r="I317" i="3"/>
  <c r="E317" i="3"/>
  <c r="D317" i="3"/>
  <c r="C317" i="3"/>
  <c r="W316" i="3"/>
  <c r="V316" i="3"/>
  <c r="U316" i="3"/>
  <c r="Q316" i="3"/>
  <c r="P316" i="3"/>
  <c r="O316" i="3"/>
  <c r="K316" i="3"/>
  <c r="J316" i="3"/>
  <c r="I316" i="3"/>
  <c r="E316" i="3"/>
  <c r="D316" i="3"/>
  <c r="C316" i="3"/>
  <c r="W315" i="3"/>
  <c r="V315" i="3"/>
  <c r="U315" i="3"/>
  <c r="Q315" i="3"/>
  <c r="P315" i="3"/>
  <c r="O315" i="3"/>
  <c r="K315" i="3"/>
  <c r="J315" i="3"/>
  <c r="I315" i="3"/>
  <c r="E315" i="3"/>
  <c r="D315" i="3"/>
  <c r="C315" i="3"/>
  <c r="W314" i="3"/>
  <c r="V314" i="3"/>
  <c r="U314" i="3"/>
  <c r="Q314" i="3"/>
  <c r="P314" i="3"/>
  <c r="O314" i="3"/>
  <c r="K314" i="3"/>
  <c r="J314" i="3"/>
  <c r="I314" i="3"/>
  <c r="E314" i="3"/>
  <c r="D314" i="3"/>
  <c r="C314" i="3"/>
  <c r="W313" i="3"/>
  <c r="V313" i="3"/>
  <c r="U313" i="3"/>
  <c r="Q313" i="3"/>
  <c r="P313" i="3"/>
  <c r="O313" i="3"/>
  <c r="K313" i="3"/>
  <c r="J313" i="3"/>
  <c r="I313" i="3"/>
  <c r="E313" i="3"/>
  <c r="D313" i="3"/>
  <c r="C313" i="3"/>
  <c r="W312" i="3"/>
  <c r="V312" i="3"/>
  <c r="U312" i="3"/>
  <c r="Q312" i="3"/>
  <c r="P312" i="3"/>
  <c r="O312" i="3"/>
  <c r="K312" i="3"/>
  <c r="J312" i="3"/>
  <c r="I312" i="3"/>
  <c r="E312" i="3"/>
  <c r="D312" i="3"/>
  <c r="C312" i="3"/>
  <c r="W311" i="3"/>
  <c r="V311" i="3"/>
  <c r="U311" i="3"/>
  <c r="Q311" i="3"/>
  <c r="P311" i="3"/>
  <c r="O311" i="3"/>
  <c r="K311" i="3"/>
  <c r="J311" i="3"/>
  <c r="I311" i="3"/>
  <c r="E311" i="3"/>
  <c r="D311" i="3"/>
  <c r="C311" i="3"/>
  <c r="W310" i="3"/>
  <c r="V310" i="3"/>
  <c r="U310" i="3"/>
  <c r="Q310" i="3"/>
  <c r="P310" i="3"/>
  <c r="O310" i="3"/>
  <c r="K310" i="3"/>
  <c r="J310" i="3"/>
  <c r="I310" i="3"/>
  <c r="E310" i="3"/>
  <c r="D310" i="3"/>
  <c r="C310" i="3"/>
  <c r="W309" i="3"/>
  <c r="V309" i="3"/>
  <c r="U309" i="3"/>
  <c r="Q309" i="3"/>
  <c r="P309" i="3"/>
  <c r="O309" i="3"/>
  <c r="K309" i="3"/>
  <c r="J309" i="3"/>
  <c r="I309" i="3"/>
  <c r="E309" i="3"/>
  <c r="D309" i="3"/>
  <c r="C309" i="3"/>
  <c r="W308" i="3"/>
  <c r="V308" i="3"/>
  <c r="U308" i="3"/>
  <c r="Q308" i="3"/>
  <c r="P308" i="3"/>
  <c r="O308" i="3"/>
  <c r="K308" i="3"/>
  <c r="J308" i="3"/>
  <c r="I308" i="3"/>
  <c r="E308" i="3"/>
  <c r="D308" i="3"/>
  <c r="C308" i="3"/>
  <c r="W307" i="3"/>
  <c r="V307" i="3"/>
  <c r="U307" i="3"/>
  <c r="Q307" i="3"/>
  <c r="P307" i="3"/>
  <c r="O307" i="3"/>
  <c r="K307" i="3"/>
  <c r="J307" i="3"/>
  <c r="I307" i="3"/>
  <c r="E307" i="3"/>
  <c r="D307" i="3"/>
  <c r="C307" i="3"/>
  <c r="W306" i="3"/>
  <c r="V306" i="3"/>
  <c r="U306" i="3"/>
  <c r="Q306" i="3"/>
  <c r="P306" i="3"/>
  <c r="O306" i="3"/>
  <c r="K306" i="3"/>
  <c r="J306" i="3"/>
  <c r="I306" i="3"/>
  <c r="E306" i="3"/>
  <c r="D306" i="3"/>
  <c r="C306" i="3"/>
  <c r="W305" i="3"/>
  <c r="V305" i="3"/>
  <c r="U305" i="3"/>
  <c r="Q305" i="3"/>
  <c r="P305" i="3"/>
  <c r="O305" i="3"/>
  <c r="K305" i="3"/>
  <c r="J305" i="3"/>
  <c r="I305" i="3"/>
  <c r="E305" i="3"/>
  <c r="D305" i="3"/>
  <c r="C305" i="3"/>
  <c r="W304" i="3"/>
  <c r="V304" i="3"/>
  <c r="U304" i="3"/>
  <c r="Q304" i="3"/>
  <c r="P304" i="3"/>
  <c r="O304" i="3"/>
  <c r="K304" i="3"/>
  <c r="J304" i="3"/>
  <c r="I304" i="3"/>
  <c r="E304" i="3"/>
  <c r="D304" i="3"/>
  <c r="C304" i="3"/>
  <c r="W303" i="3"/>
  <c r="V303" i="3"/>
  <c r="U303" i="3"/>
  <c r="Q303" i="3"/>
  <c r="P303" i="3"/>
  <c r="O303" i="3"/>
  <c r="K303" i="3"/>
  <c r="J303" i="3"/>
  <c r="I303" i="3"/>
  <c r="E303" i="3"/>
  <c r="D303" i="3"/>
  <c r="C303" i="3"/>
  <c r="W302" i="3"/>
  <c r="V302" i="3"/>
  <c r="U302" i="3"/>
  <c r="Q302" i="3"/>
  <c r="P302" i="3"/>
  <c r="O302" i="3"/>
  <c r="K302" i="3"/>
  <c r="J302" i="3"/>
  <c r="I302" i="3"/>
  <c r="E302" i="3"/>
  <c r="D302" i="3"/>
  <c r="C302" i="3"/>
  <c r="W301" i="3"/>
  <c r="V301" i="3"/>
  <c r="U301" i="3"/>
  <c r="Q301" i="3"/>
  <c r="P301" i="3"/>
  <c r="O301" i="3"/>
  <c r="K301" i="3"/>
  <c r="J301" i="3"/>
  <c r="I301" i="3"/>
  <c r="E301" i="3"/>
  <c r="D301" i="3"/>
  <c r="C301" i="3"/>
  <c r="W300" i="3"/>
  <c r="V300" i="3"/>
  <c r="U300" i="3"/>
  <c r="Q300" i="3"/>
  <c r="P300" i="3"/>
  <c r="O300" i="3"/>
  <c r="K300" i="3"/>
  <c r="J300" i="3"/>
  <c r="I300" i="3"/>
  <c r="E300" i="3"/>
  <c r="D300" i="3"/>
  <c r="C300" i="3"/>
  <c r="W299" i="3"/>
  <c r="V299" i="3"/>
  <c r="U299" i="3"/>
  <c r="Q299" i="3"/>
  <c r="P299" i="3"/>
  <c r="O299" i="3"/>
  <c r="K299" i="3"/>
  <c r="J299" i="3"/>
  <c r="I299" i="3"/>
  <c r="E299" i="3"/>
  <c r="D299" i="3"/>
  <c r="C299" i="3"/>
  <c r="W298" i="3"/>
  <c r="V298" i="3"/>
  <c r="U298" i="3"/>
  <c r="Q298" i="3"/>
  <c r="P298" i="3"/>
  <c r="O298" i="3"/>
  <c r="K298" i="3"/>
  <c r="J298" i="3"/>
  <c r="I298" i="3"/>
  <c r="E298" i="3"/>
  <c r="D298" i="3"/>
  <c r="C298" i="3"/>
  <c r="W297" i="3"/>
  <c r="V297" i="3"/>
  <c r="U297" i="3"/>
  <c r="Q297" i="3"/>
  <c r="P297" i="3"/>
  <c r="O297" i="3"/>
  <c r="K297" i="3"/>
  <c r="J297" i="3"/>
  <c r="I297" i="3"/>
  <c r="E297" i="3"/>
  <c r="D297" i="3"/>
  <c r="C297" i="3"/>
  <c r="W296" i="3"/>
  <c r="V296" i="3"/>
  <c r="U296" i="3"/>
  <c r="Q296" i="3"/>
  <c r="P296" i="3"/>
  <c r="O296" i="3"/>
  <c r="K296" i="3"/>
  <c r="J296" i="3"/>
  <c r="I296" i="3"/>
  <c r="E296" i="3"/>
  <c r="D296" i="3"/>
  <c r="C296" i="3"/>
  <c r="W295" i="3"/>
  <c r="V295" i="3"/>
  <c r="U295" i="3"/>
  <c r="Q295" i="3"/>
  <c r="P295" i="3"/>
  <c r="O295" i="3"/>
  <c r="K295" i="3"/>
  <c r="J295" i="3"/>
  <c r="I295" i="3"/>
  <c r="E295" i="3"/>
  <c r="D295" i="3"/>
  <c r="C295" i="3"/>
  <c r="W294" i="3"/>
  <c r="V294" i="3"/>
  <c r="U294" i="3"/>
  <c r="Q294" i="3"/>
  <c r="P294" i="3"/>
  <c r="O294" i="3"/>
  <c r="K294" i="3"/>
  <c r="J294" i="3"/>
  <c r="I294" i="3"/>
  <c r="E294" i="3"/>
  <c r="D294" i="3"/>
  <c r="C294" i="3"/>
  <c r="W293" i="3"/>
  <c r="V293" i="3"/>
  <c r="U293" i="3"/>
  <c r="Q293" i="3"/>
  <c r="P293" i="3"/>
  <c r="O293" i="3"/>
  <c r="K293" i="3"/>
  <c r="J293" i="3"/>
  <c r="I293" i="3"/>
  <c r="E293" i="3"/>
  <c r="D293" i="3"/>
  <c r="C293" i="3"/>
  <c r="W292" i="3"/>
  <c r="V292" i="3"/>
  <c r="U292" i="3"/>
  <c r="Q292" i="3"/>
  <c r="P292" i="3"/>
  <c r="O292" i="3"/>
  <c r="K292" i="3"/>
  <c r="J292" i="3"/>
  <c r="I292" i="3"/>
  <c r="E292" i="3"/>
  <c r="D292" i="3"/>
  <c r="C292" i="3"/>
  <c r="W291" i="3"/>
  <c r="V291" i="3"/>
  <c r="U291" i="3"/>
  <c r="Q291" i="3"/>
  <c r="P291" i="3"/>
  <c r="O291" i="3"/>
  <c r="K291" i="3"/>
  <c r="J291" i="3"/>
  <c r="I291" i="3"/>
  <c r="E291" i="3"/>
  <c r="D291" i="3"/>
  <c r="C291" i="3"/>
  <c r="W290" i="3"/>
  <c r="V290" i="3"/>
  <c r="U290" i="3"/>
  <c r="Q290" i="3"/>
  <c r="P290" i="3"/>
  <c r="O290" i="3"/>
  <c r="K290" i="3"/>
  <c r="J290" i="3"/>
  <c r="I290" i="3"/>
  <c r="E290" i="3"/>
  <c r="D290" i="3"/>
  <c r="C290" i="3"/>
  <c r="W289" i="3"/>
  <c r="V289" i="3"/>
  <c r="U289" i="3"/>
  <c r="Q289" i="3"/>
  <c r="P289" i="3"/>
  <c r="O289" i="3"/>
  <c r="K289" i="3"/>
  <c r="J289" i="3"/>
  <c r="I289" i="3"/>
  <c r="E289" i="3"/>
  <c r="D289" i="3"/>
  <c r="C289" i="3"/>
  <c r="W288" i="3"/>
  <c r="V288" i="3"/>
  <c r="U288" i="3"/>
  <c r="Q288" i="3"/>
  <c r="P288" i="3"/>
  <c r="O288" i="3"/>
  <c r="K288" i="3"/>
  <c r="J288" i="3"/>
  <c r="I288" i="3"/>
  <c r="E288" i="3"/>
  <c r="D288" i="3"/>
  <c r="C288" i="3"/>
  <c r="W287" i="3"/>
  <c r="V287" i="3"/>
  <c r="U287" i="3"/>
  <c r="Q287" i="3"/>
  <c r="P287" i="3"/>
  <c r="O287" i="3"/>
  <c r="K287" i="3"/>
  <c r="J287" i="3"/>
  <c r="I287" i="3"/>
  <c r="E287" i="3"/>
  <c r="D287" i="3"/>
  <c r="C287" i="3"/>
  <c r="W286" i="3"/>
  <c r="V286" i="3"/>
  <c r="U286" i="3"/>
  <c r="Q286" i="3"/>
  <c r="P286" i="3"/>
  <c r="O286" i="3"/>
  <c r="K286" i="3"/>
  <c r="J286" i="3"/>
  <c r="I286" i="3"/>
  <c r="E286" i="3"/>
  <c r="D286" i="3"/>
  <c r="C286" i="3"/>
  <c r="W285" i="3"/>
  <c r="V285" i="3"/>
  <c r="U285" i="3"/>
  <c r="Q285" i="3"/>
  <c r="P285" i="3"/>
  <c r="O285" i="3"/>
  <c r="K285" i="3"/>
  <c r="J285" i="3"/>
  <c r="I285" i="3"/>
  <c r="E285" i="3"/>
  <c r="D285" i="3"/>
  <c r="C285" i="3"/>
  <c r="W284" i="3"/>
  <c r="V284" i="3"/>
  <c r="U284" i="3"/>
  <c r="Q284" i="3"/>
  <c r="P284" i="3"/>
  <c r="O284" i="3"/>
  <c r="K284" i="3"/>
  <c r="J284" i="3"/>
  <c r="I284" i="3"/>
  <c r="E284" i="3"/>
  <c r="D284" i="3"/>
  <c r="C284" i="3"/>
  <c r="W283" i="3"/>
  <c r="V283" i="3"/>
  <c r="U283" i="3"/>
  <c r="Q283" i="3"/>
  <c r="P283" i="3"/>
  <c r="O283" i="3"/>
  <c r="K283" i="3"/>
  <c r="J283" i="3"/>
  <c r="I283" i="3"/>
  <c r="E283" i="3"/>
  <c r="D283" i="3"/>
  <c r="C283" i="3"/>
  <c r="W282" i="3"/>
  <c r="V282" i="3"/>
  <c r="U282" i="3"/>
  <c r="Q282" i="3"/>
  <c r="P282" i="3"/>
  <c r="O282" i="3"/>
  <c r="K282" i="3"/>
  <c r="J282" i="3"/>
  <c r="I282" i="3"/>
  <c r="E282" i="3"/>
  <c r="D282" i="3"/>
  <c r="C282" i="3"/>
  <c r="W281" i="3"/>
  <c r="V281" i="3"/>
  <c r="U281" i="3"/>
  <c r="Q281" i="3"/>
  <c r="P281" i="3"/>
  <c r="O281" i="3"/>
  <c r="K281" i="3"/>
  <c r="J281" i="3"/>
  <c r="I281" i="3"/>
  <c r="E281" i="3"/>
  <c r="D281" i="3"/>
  <c r="C281" i="3"/>
  <c r="W280" i="3"/>
  <c r="V280" i="3"/>
  <c r="U280" i="3"/>
  <c r="Q280" i="3"/>
  <c r="P280" i="3"/>
  <c r="O280" i="3"/>
  <c r="K280" i="3"/>
  <c r="J280" i="3"/>
  <c r="I280" i="3"/>
  <c r="E280" i="3"/>
  <c r="D280" i="3"/>
  <c r="C280" i="3"/>
  <c r="W279" i="3"/>
  <c r="V279" i="3"/>
  <c r="U279" i="3"/>
  <c r="Q279" i="3"/>
  <c r="P279" i="3"/>
  <c r="O279" i="3"/>
  <c r="K279" i="3"/>
  <c r="J279" i="3"/>
  <c r="I279" i="3"/>
  <c r="E279" i="3"/>
  <c r="D279" i="3"/>
  <c r="C279" i="3"/>
  <c r="W278" i="3"/>
  <c r="V278" i="3"/>
  <c r="U278" i="3"/>
  <c r="Q278" i="3"/>
  <c r="P278" i="3"/>
  <c r="O278" i="3"/>
  <c r="K278" i="3"/>
  <c r="J278" i="3"/>
  <c r="I278" i="3"/>
  <c r="E278" i="3"/>
  <c r="D278" i="3"/>
  <c r="C278" i="3"/>
  <c r="W277" i="3"/>
  <c r="V277" i="3"/>
  <c r="U277" i="3"/>
  <c r="Q277" i="3"/>
  <c r="P277" i="3"/>
  <c r="O277" i="3"/>
  <c r="K277" i="3"/>
  <c r="J277" i="3"/>
  <c r="I277" i="3"/>
  <c r="E277" i="3"/>
  <c r="D277" i="3"/>
  <c r="C277" i="3"/>
  <c r="W276" i="3"/>
  <c r="V276" i="3"/>
  <c r="U276" i="3"/>
  <c r="Q276" i="3"/>
  <c r="P276" i="3"/>
  <c r="O276" i="3"/>
  <c r="K276" i="3"/>
  <c r="J276" i="3"/>
  <c r="I276" i="3"/>
  <c r="E276" i="3"/>
  <c r="D276" i="3"/>
  <c r="C276" i="3"/>
  <c r="W275" i="3"/>
  <c r="V275" i="3"/>
  <c r="U275" i="3"/>
  <c r="Q275" i="3"/>
  <c r="P275" i="3"/>
  <c r="O275" i="3"/>
  <c r="K275" i="3"/>
  <c r="J275" i="3"/>
  <c r="I275" i="3"/>
  <c r="E275" i="3"/>
  <c r="D275" i="3"/>
  <c r="C275" i="3"/>
  <c r="W274" i="3"/>
  <c r="V274" i="3"/>
  <c r="U274" i="3"/>
  <c r="Q274" i="3"/>
  <c r="P274" i="3"/>
  <c r="O274" i="3"/>
  <c r="K274" i="3"/>
  <c r="J274" i="3"/>
  <c r="I274" i="3"/>
  <c r="E274" i="3"/>
  <c r="D274" i="3"/>
  <c r="C274" i="3"/>
  <c r="W273" i="3"/>
  <c r="V273" i="3"/>
  <c r="U273" i="3"/>
  <c r="Q273" i="3"/>
  <c r="P273" i="3"/>
  <c r="O273" i="3"/>
  <c r="K273" i="3"/>
  <c r="J273" i="3"/>
  <c r="I273" i="3"/>
  <c r="E273" i="3"/>
  <c r="D273" i="3"/>
  <c r="C273" i="3"/>
  <c r="W272" i="3"/>
  <c r="V272" i="3"/>
  <c r="U272" i="3"/>
  <c r="Q272" i="3"/>
  <c r="P272" i="3"/>
  <c r="O272" i="3"/>
  <c r="K272" i="3"/>
  <c r="J272" i="3"/>
  <c r="I272" i="3"/>
  <c r="E272" i="3"/>
  <c r="D272" i="3"/>
  <c r="C272" i="3"/>
  <c r="W271" i="3"/>
  <c r="V271" i="3"/>
  <c r="U271" i="3"/>
  <c r="Q271" i="3"/>
  <c r="P271" i="3"/>
  <c r="O271" i="3"/>
  <c r="K271" i="3"/>
  <c r="J271" i="3"/>
  <c r="I271" i="3"/>
  <c r="E271" i="3"/>
  <c r="D271" i="3"/>
  <c r="C271" i="3"/>
  <c r="W270" i="3"/>
  <c r="V270" i="3"/>
  <c r="U270" i="3"/>
  <c r="Q270" i="3"/>
  <c r="P270" i="3"/>
  <c r="O270" i="3"/>
  <c r="K270" i="3"/>
  <c r="J270" i="3"/>
  <c r="I270" i="3"/>
  <c r="E270" i="3"/>
  <c r="D270" i="3"/>
  <c r="C270" i="3"/>
  <c r="W269" i="3"/>
  <c r="V269" i="3"/>
  <c r="U269" i="3"/>
  <c r="Q269" i="3"/>
  <c r="P269" i="3"/>
  <c r="O269" i="3"/>
  <c r="K269" i="3"/>
  <c r="J269" i="3"/>
  <c r="I269" i="3"/>
  <c r="E269" i="3"/>
  <c r="D269" i="3"/>
  <c r="C269" i="3"/>
  <c r="W268" i="3"/>
  <c r="V268" i="3"/>
  <c r="U268" i="3"/>
  <c r="Q268" i="3"/>
  <c r="P268" i="3"/>
  <c r="O268" i="3"/>
  <c r="K268" i="3"/>
  <c r="J268" i="3"/>
  <c r="I268" i="3"/>
  <c r="E268" i="3"/>
  <c r="D268" i="3"/>
  <c r="C268" i="3"/>
  <c r="W267" i="3"/>
  <c r="V267" i="3"/>
  <c r="U267" i="3"/>
  <c r="Q267" i="3"/>
  <c r="P267" i="3"/>
  <c r="O267" i="3"/>
  <c r="K267" i="3"/>
  <c r="J267" i="3"/>
  <c r="I267" i="3"/>
  <c r="E267" i="3"/>
  <c r="D267" i="3"/>
  <c r="C267" i="3"/>
  <c r="W266" i="3"/>
  <c r="V266" i="3"/>
  <c r="U266" i="3"/>
  <c r="Q266" i="3"/>
  <c r="P266" i="3"/>
  <c r="O266" i="3"/>
  <c r="K266" i="3"/>
  <c r="J266" i="3"/>
  <c r="I266" i="3"/>
  <c r="E266" i="3"/>
  <c r="D266" i="3"/>
  <c r="C266" i="3"/>
  <c r="W265" i="3"/>
  <c r="V265" i="3"/>
  <c r="U265" i="3"/>
  <c r="Q265" i="3"/>
  <c r="P265" i="3"/>
  <c r="O265" i="3"/>
  <c r="K265" i="3"/>
  <c r="J265" i="3"/>
  <c r="I265" i="3"/>
  <c r="E265" i="3"/>
  <c r="D265" i="3"/>
  <c r="C265" i="3"/>
  <c r="W264" i="3"/>
  <c r="V264" i="3"/>
  <c r="U264" i="3"/>
  <c r="Q264" i="3"/>
  <c r="P264" i="3"/>
  <c r="O264" i="3"/>
  <c r="K264" i="3"/>
  <c r="J264" i="3"/>
  <c r="I264" i="3"/>
  <c r="E264" i="3"/>
  <c r="D264" i="3"/>
  <c r="C264" i="3"/>
  <c r="W263" i="3"/>
  <c r="V263" i="3"/>
  <c r="U263" i="3"/>
  <c r="Q263" i="3"/>
  <c r="P263" i="3"/>
  <c r="O263" i="3"/>
  <c r="K263" i="3"/>
  <c r="J263" i="3"/>
  <c r="I263" i="3"/>
  <c r="E263" i="3"/>
  <c r="D263" i="3"/>
  <c r="C263" i="3"/>
  <c r="W262" i="3"/>
  <c r="V262" i="3"/>
  <c r="U262" i="3"/>
  <c r="Q262" i="3"/>
  <c r="P262" i="3"/>
  <c r="O262" i="3"/>
  <c r="K262" i="3"/>
  <c r="J262" i="3"/>
  <c r="I262" i="3"/>
  <c r="E262" i="3"/>
  <c r="D262" i="3"/>
  <c r="C262" i="3"/>
  <c r="W261" i="3"/>
  <c r="V261" i="3"/>
  <c r="U261" i="3"/>
  <c r="Q261" i="3"/>
  <c r="P261" i="3"/>
  <c r="O261" i="3"/>
  <c r="K261" i="3"/>
  <c r="J261" i="3"/>
  <c r="I261" i="3"/>
  <c r="E261" i="3"/>
  <c r="D261" i="3"/>
  <c r="C261" i="3"/>
  <c r="W260" i="3"/>
  <c r="V260" i="3"/>
  <c r="U260" i="3"/>
  <c r="Q260" i="3"/>
  <c r="P260" i="3"/>
  <c r="O260" i="3"/>
  <c r="K260" i="3"/>
  <c r="J260" i="3"/>
  <c r="I260" i="3"/>
  <c r="E260" i="3"/>
  <c r="D260" i="3"/>
  <c r="C260" i="3"/>
  <c r="W259" i="3"/>
  <c r="V259" i="3"/>
  <c r="U259" i="3"/>
  <c r="Q259" i="3"/>
  <c r="P259" i="3"/>
  <c r="O259" i="3"/>
  <c r="K259" i="3"/>
  <c r="J259" i="3"/>
  <c r="I259" i="3"/>
  <c r="E259" i="3"/>
  <c r="D259" i="3"/>
  <c r="C259" i="3"/>
  <c r="W258" i="3"/>
  <c r="V258" i="3"/>
  <c r="U258" i="3"/>
  <c r="Q258" i="3"/>
  <c r="P258" i="3"/>
  <c r="O258" i="3"/>
  <c r="K258" i="3"/>
  <c r="J258" i="3"/>
  <c r="I258" i="3"/>
  <c r="E258" i="3"/>
  <c r="D258" i="3"/>
  <c r="C258" i="3"/>
  <c r="W257" i="3"/>
  <c r="V257" i="3"/>
  <c r="U257" i="3"/>
  <c r="Q257" i="3"/>
  <c r="P257" i="3"/>
  <c r="O257" i="3"/>
  <c r="K257" i="3"/>
  <c r="J257" i="3"/>
  <c r="I257" i="3"/>
  <c r="E257" i="3"/>
  <c r="D257" i="3"/>
  <c r="C257" i="3"/>
  <c r="W256" i="3"/>
  <c r="V256" i="3"/>
  <c r="U256" i="3"/>
  <c r="Q256" i="3"/>
  <c r="P256" i="3"/>
  <c r="O256" i="3"/>
  <c r="K256" i="3"/>
  <c r="J256" i="3"/>
  <c r="I256" i="3"/>
  <c r="E256" i="3"/>
  <c r="D256" i="3"/>
  <c r="C256" i="3"/>
  <c r="W255" i="3"/>
  <c r="V255" i="3"/>
  <c r="U255" i="3"/>
  <c r="Q255" i="3"/>
  <c r="P255" i="3"/>
  <c r="O255" i="3"/>
  <c r="K255" i="3"/>
  <c r="J255" i="3"/>
  <c r="I255" i="3"/>
  <c r="E255" i="3"/>
  <c r="D255" i="3"/>
  <c r="C255" i="3"/>
  <c r="W254" i="3"/>
  <c r="V254" i="3"/>
  <c r="U254" i="3"/>
  <c r="Q254" i="3"/>
  <c r="P254" i="3"/>
  <c r="O254" i="3"/>
  <c r="K254" i="3"/>
  <c r="J254" i="3"/>
  <c r="I254" i="3"/>
  <c r="E254" i="3"/>
  <c r="D254" i="3"/>
  <c r="C254" i="3"/>
  <c r="W253" i="3"/>
  <c r="V253" i="3"/>
  <c r="U253" i="3"/>
  <c r="Q253" i="3"/>
  <c r="P253" i="3"/>
  <c r="O253" i="3"/>
  <c r="K253" i="3"/>
  <c r="J253" i="3"/>
  <c r="I253" i="3"/>
  <c r="E253" i="3"/>
  <c r="D253" i="3"/>
  <c r="C253" i="3"/>
  <c r="W252" i="3"/>
  <c r="V252" i="3"/>
  <c r="U252" i="3"/>
  <c r="Q252" i="3"/>
  <c r="P252" i="3"/>
  <c r="O252" i="3"/>
  <c r="K252" i="3"/>
  <c r="J252" i="3"/>
  <c r="I252" i="3"/>
  <c r="E252" i="3"/>
  <c r="D252" i="3"/>
  <c r="C252" i="3"/>
  <c r="W251" i="3"/>
  <c r="V251" i="3"/>
  <c r="U251" i="3"/>
  <c r="Q251" i="3"/>
  <c r="P251" i="3"/>
  <c r="O251" i="3"/>
  <c r="K251" i="3"/>
  <c r="J251" i="3"/>
  <c r="I251" i="3"/>
  <c r="E251" i="3"/>
  <c r="D251" i="3"/>
  <c r="C251" i="3"/>
  <c r="W250" i="3"/>
  <c r="V250" i="3"/>
  <c r="U250" i="3"/>
  <c r="Q250" i="3"/>
  <c r="P250" i="3"/>
  <c r="O250" i="3"/>
  <c r="K250" i="3"/>
  <c r="J250" i="3"/>
  <c r="I250" i="3"/>
  <c r="E250" i="3"/>
  <c r="D250" i="3"/>
  <c r="C250" i="3"/>
  <c r="W249" i="3"/>
  <c r="V249" i="3"/>
  <c r="U249" i="3"/>
  <c r="Q249" i="3"/>
  <c r="P249" i="3"/>
  <c r="O249" i="3"/>
  <c r="K249" i="3"/>
  <c r="J249" i="3"/>
  <c r="I249" i="3"/>
  <c r="E249" i="3"/>
  <c r="D249" i="3"/>
  <c r="C249" i="3"/>
  <c r="W248" i="3"/>
  <c r="V248" i="3"/>
  <c r="U248" i="3"/>
  <c r="Q248" i="3"/>
  <c r="P248" i="3"/>
  <c r="O248" i="3"/>
  <c r="K248" i="3"/>
  <c r="J248" i="3"/>
  <c r="I248" i="3"/>
  <c r="E248" i="3"/>
  <c r="D248" i="3"/>
  <c r="C248" i="3"/>
  <c r="W247" i="3"/>
  <c r="V247" i="3"/>
  <c r="U247" i="3"/>
  <c r="Q247" i="3"/>
  <c r="P247" i="3"/>
  <c r="O247" i="3"/>
  <c r="K247" i="3"/>
  <c r="J247" i="3"/>
  <c r="I247" i="3"/>
  <c r="E247" i="3"/>
  <c r="D247" i="3"/>
  <c r="C247" i="3"/>
  <c r="W246" i="3"/>
  <c r="V246" i="3"/>
  <c r="U246" i="3"/>
  <c r="Q246" i="3"/>
  <c r="P246" i="3"/>
  <c r="O246" i="3"/>
  <c r="K246" i="3"/>
  <c r="J246" i="3"/>
  <c r="I246" i="3"/>
  <c r="E246" i="3"/>
  <c r="D246" i="3"/>
  <c r="C246" i="3"/>
  <c r="W245" i="3"/>
  <c r="V245" i="3"/>
  <c r="U245" i="3"/>
  <c r="Q245" i="3"/>
  <c r="P245" i="3"/>
  <c r="O245" i="3"/>
  <c r="K245" i="3"/>
  <c r="J245" i="3"/>
  <c r="I245" i="3"/>
  <c r="E245" i="3"/>
  <c r="D245" i="3"/>
  <c r="C245" i="3"/>
  <c r="W244" i="3"/>
  <c r="V244" i="3"/>
  <c r="U244" i="3"/>
  <c r="Q244" i="3"/>
  <c r="P244" i="3"/>
  <c r="O244" i="3"/>
  <c r="K244" i="3"/>
  <c r="J244" i="3"/>
  <c r="I244" i="3"/>
  <c r="E244" i="3"/>
  <c r="D244" i="3"/>
  <c r="C244" i="3"/>
  <c r="W243" i="3"/>
  <c r="V243" i="3"/>
  <c r="U243" i="3"/>
  <c r="Q243" i="3"/>
  <c r="P243" i="3"/>
  <c r="O243" i="3"/>
  <c r="K243" i="3"/>
  <c r="J243" i="3"/>
  <c r="I243" i="3"/>
  <c r="E243" i="3"/>
  <c r="D243" i="3"/>
  <c r="C243" i="3"/>
  <c r="W242" i="3"/>
  <c r="V242" i="3"/>
  <c r="U242" i="3"/>
  <c r="Q242" i="3"/>
  <c r="P242" i="3"/>
  <c r="O242" i="3"/>
  <c r="K242" i="3"/>
  <c r="J242" i="3"/>
  <c r="I242" i="3"/>
  <c r="E242" i="3"/>
  <c r="D242" i="3"/>
  <c r="C242" i="3"/>
  <c r="W241" i="3"/>
  <c r="V241" i="3"/>
  <c r="U241" i="3"/>
  <c r="Q241" i="3"/>
  <c r="P241" i="3"/>
  <c r="O241" i="3"/>
  <c r="K241" i="3"/>
  <c r="J241" i="3"/>
  <c r="I241" i="3"/>
  <c r="E241" i="3"/>
  <c r="D241" i="3"/>
  <c r="C241" i="3"/>
  <c r="W240" i="3"/>
  <c r="V240" i="3"/>
  <c r="U240" i="3"/>
  <c r="Q240" i="3"/>
  <c r="P240" i="3"/>
  <c r="O240" i="3"/>
  <c r="K240" i="3"/>
  <c r="J240" i="3"/>
  <c r="I240" i="3"/>
  <c r="E240" i="3"/>
  <c r="D240" i="3"/>
  <c r="C240" i="3"/>
  <c r="W239" i="3"/>
  <c r="V239" i="3"/>
  <c r="U239" i="3"/>
  <c r="Q239" i="3"/>
  <c r="P239" i="3"/>
  <c r="O239" i="3"/>
  <c r="K239" i="3"/>
  <c r="J239" i="3"/>
  <c r="I239" i="3"/>
  <c r="E239" i="3"/>
  <c r="D239" i="3"/>
  <c r="C239" i="3"/>
  <c r="W238" i="3"/>
  <c r="V238" i="3"/>
  <c r="U238" i="3"/>
  <c r="Q238" i="3"/>
  <c r="P238" i="3"/>
  <c r="O238" i="3"/>
  <c r="K238" i="3"/>
  <c r="J238" i="3"/>
  <c r="I238" i="3"/>
  <c r="E238" i="3"/>
  <c r="D238" i="3"/>
  <c r="C238" i="3"/>
  <c r="W237" i="3"/>
  <c r="V237" i="3"/>
  <c r="U237" i="3"/>
  <c r="Q237" i="3"/>
  <c r="P237" i="3"/>
  <c r="O237" i="3"/>
  <c r="K237" i="3"/>
  <c r="J237" i="3"/>
  <c r="I237" i="3"/>
  <c r="E237" i="3"/>
  <c r="D237" i="3"/>
  <c r="C237" i="3"/>
  <c r="W236" i="3"/>
  <c r="V236" i="3"/>
  <c r="U236" i="3"/>
  <c r="Q236" i="3"/>
  <c r="P236" i="3"/>
  <c r="O236" i="3"/>
  <c r="K236" i="3"/>
  <c r="J236" i="3"/>
  <c r="I236" i="3"/>
  <c r="E236" i="3"/>
  <c r="D236" i="3"/>
  <c r="C236" i="3"/>
  <c r="W235" i="3"/>
  <c r="V235" i="3"/>
  <c r="U235" i="3"/>
  <c r="Q235" i="3"/>
  <c r="P235" i="3"/>
  <c r="O235" i="3"/>
  <c r="K235" i="3"/>
  <c r="J235" i="3"/>
  <c r="I235" i="3"/>
  <c r="E235" i="3"/>
  <c r="D235" i="3"/>
  <c r="C235" i="3"/>
  <c r="W234" i="3"/>
  <c r="V234" i="3"/>
  <c r="U234" i="3"/>
  <c r="Q234" i="3"/>
  <c r="P234" i="3"/>
  <c r="O234" i="3"/>
  <c r="K234" i="3"/>
  <c r="J234" i="3"/>
  <c r="I234" i="3"/>
  <c r="E234" i="3"/>
  <c r="D234" i="3"/>
  <c r="C234" i="3"/>
  <c r="W233" i="3"/>
  <c r="V233" i="3"/>
  <c r="U233" i="3"/>
  <c r="Q233" i="3"/>
  <c r="P233" i="3"/>
  <c r="O233" i="3"/>
  <c r="K233" i="3"/>
  <c r="J233" i="3"/>
  <c r="I233" i="3"/>
  <c r="E233" i="3"/>
  <c r="D233" i="3"/>
  <c r="C233" i="3"/>
  <c r="W232" i="3"/>
  <c r="V232" i="3"/>
  <c r="U232" i="3"/>
  <c r="Q232" i="3"/>
  <c r="P232" i="3"/>
  <c r="O232" i="3"/>
  <c r="K232" i="3"/>
  <c r="J232" i="3"/>
  <c r="I232" i="3"/>
  <c r="E232" i="3"/>
  <c r="D232" i="3"/>
  <c r="C232" i="3"/>
  <c r="W231" i="3"/>
  <c r="V231" i="3"/>
  <c r="U231" i="3"/>
  <c r="Q231" i="3"/>
  <c r="P231" i="3"/>
  <c r="O231" i="3"/>
  <c r="K231" i="3"/>
  <c r="J231" i="3"/>
  <c r="I231" i="3"/>
  <c r="E231" i="3"/>
  <c r="D231" i="3"/>
  <c r="C231" i="3"/>
  <c r="W230" i="3"/>
  <c r="V230" i="3"/>
  <c r="U230" i="3"/>
  <c r="Q230" i="3"/>
  <c r="P230" i="3"/>
  <c r="O230" i="3"/>
  <c r="K230" i="3"/>
  <c r="J230" i="3"/>
  <c r="I230" i="3"/>
  <c r="E230" i="3"/>
  <c r="D230" i="3"/>
  <c r="C230" i="3"/>
  <c r="W229" i="3"/>
  <c r="V229" i="3"/>
  <c r="U229" i="3"/>
  <c r="Q229" i="3"/>
  <c r="P229" i="3"/>
  <c r="O229" i="3"/>
  <c r="K229" i="3"/>
  <c r="J229" i="3"/>
  <c r="I229" i="3"/>
  <c r="E229" i="3"/>
  <c r="D229" i="3"/>
  <c r="C229" i="3"/>
  <c r="W228" i="3"/>
  <c r="V228" i="3"/>
  <c r="U228" i="3"/>
  <c r="Q228" i="3"/>
  <c r="P228" i="3"/>
  <c r="O228" i="3"/>
  <c r="K228" i="3"/>
  <c r="J228" i="3"/>
  <c r="I228" i="3"/>
  <c r="E228" i="3"/>
  <c r="D228" i="3"/>
  <c r="C228" i="3"/>
  <c r="W227" i="3"/>
  <c r="V227" i="3"/>
  <c r="U227" i="3"/>
  <c r="Q227" i="3"/>
  <c r="P227" i="3"/>
  <c r="O227" i="3"/>
  <c r="K227" i="3"/>
  <c r="J227" i="3"/>
  <c r="I227" i="3"/>
  <c r="E227" i="3"/>
  <c r="D227" i="3"/>
  <c r="C227" i="3"/>
  <c r="W226" i="3"/>
  <c r="V226" i="3"/>
  <c r="U226" i="3"/>
  <c r="Q226" i="3"/>
  <c r="P226" i="3"/>
  <c r="O226" i="3"/>
  <c r="K226" i="3"/>
  <c r="J226" i="3"/>
  <c r="I226" i="3"/>
  <c r="E226" i="3"/>
  <c r="D226" i="3"/>
  <c r="C226" i="3"/>
  <c r="W225" i="3"/>
  <c r="V225" i="3"/>
  <c r="U225" i="3"/>
  <c r="Q225" i="3"/>
  <c r="P225" i="3"/>
  <c r="O225" i="3"/>
  <c r="K225" i="3"/>
  <c r="J225" i="3"/>
  <c r="I225" i="3"/>
  <c r="E225" i="3"/>
  <c r="D225" i="3"/>
  <c r="C225" i="3"/>
  <c r="W224" i="3"/>
  <c r="V224" i="3"/>
  <c r="U224" i="3"/>
  <c r="Q224" i="3"/>
  <c r="P224" i="3"/>
  <c r="O224" i="3"/>
  <c r="K224" i="3"/>
  <c r="J224" i="3"/>
  <c r="I224" i="3"/>
  <c r="E224" i="3"/>
  <c r="D224" i="3"/>
  <c r="C224" i="3"/>
  <c r="W223" i="3"/>
  <c r="V223" i="3"/>
  <c r="U223" i="3"/>
  <c r="Q223" i="3"/>
  <c r="P223" i="3"/>
  <c r="O223" i="3"/>
  <c r="K223" i="3"/>
  <c r="J223" i="3"/>
  <c r="I223" i="3"/>
  <c r="E223" i="3"/>
  <c r="D223" i="3"/>
  <c r="C223" i="3"/>
  <c r="W222" i="3"/>
  <c r="V222" i="3"/>
  <c r="U222" i="3"/>
  <c r="Q222" i="3"/>
  <c r="P222" i="3"/>
  <c r="O222" i="3"/>
  <c r="K222" i="3"/>
  <c r="J222" i="3"/>
  <c r="I222" i="3"/>
  <c r="E222" i="3"/>
  <c r="D222" i="3"/>
  <c r="C222" i="3"/>
  <c r="W221" i="3"/>
  <c r="V221" i="3"/>
  <c r="U221" i="3"/>
  <c r="Q221" i="3"/>
  <c r="P221" i="3"/>
  <c r="O221" i="3"/>
  <c r="K221" i="3"/>
  <c r="J221" i="3"/>
  <c r="I221" i="3"/>
  <c r="E221" i="3"/>
  <c r="D221" i="3"/>
  <c r="C221" i="3"/>
  <c r="W220" i="3"/>
  <c r="V220" i="3"/>
  <c r="U220" i="3"/>
  <c r="Q220" i="3"/>
  <c r="P220" i="3"/>
  <c r="O220" i="3"/>
  <c r="K220" i="3"/>
  <c r="J220" i="3"/>
  <c r="I220" i="3"/>
  <c r="E220" i="3"/>
  <c r="D220" i="3"/>
  <c r="C220" i="3"/>
  <c r="W219" i="3"/>
  <c r="V219" i="3"/>
  <c r="U219" i="3"/>
  <c r="Q219" i="3"/>
  <c r="P219" i="3"/>
  <c r="O219" i="3"/>
  <c r="K219" i="3"/>
  <c r="J219" i="3"/>
  <c r="I219" i="3"/>
  <c r="E219" i="3"/>
  <c r="D219" i="3"/>
  <c r="C219" i="3"/>
  <c r="W218" i="3"/>
  <c r="V218" i="3"/>
  <c r="U218" i="3"/>
  <c r="Q218" i="3"/>
  <c r="P218" i="3"/>
  <c r="O218" i="3"/>
  <c r="K218" i="3"/>
  <c r="J218" i="3"/>
  <c r="I218" i="3"/>
  <c r="E218" i="3"/>
  <c r="D218" i="3"/>
  <c r="C218" i="3"/>
  <c r="W217" i="3"/>
  <c r="V217" i="3"/>
  <c r="U217" i="3"/>
  <c r="Q217" i="3"/>
  <c r="P217" i="3"/>
  <c r="O217" i="3"/>
  <c r="K217" i="3"/>
  <c r="J217" i="3"/>
  <c r="I217" i="3"/>
  <c r="E217" i="3"/>
  <c r="D217" i="3"/>
  <c r="C217" i="3"/>
  <c r="W216" i="3"/>
  <c r="V216" i="3"/>
  <c r="U216" i="3"/>
  <c r="Q216" i="3"/>
  <c r="P216" i="3"/>
  <c r="O216" i="3"/>
  <c r="K216" i="3"/>
  <c r="J216" i="3"/>
  <c r="I216" i="3"/>
  <c r="E216" i="3"/>
  <c r="D216" i="3"/>
  <c r="C216" i="3"/>
  <c r="W215" i="3"/>
  <c r="V215" i="3"/>
  <c r="U215" i="3"/>
  <c r="Q215" i="3"/>
  <c r="P215" i="3"/>
  <c r="O215" i="3"/>
  <c r="K215" i="3"/>
  <c r="J215" i="3"/>
  <c r="I215" i="3"/>
  <c r="E215" i="3"/>
  <c r="D215" i="3"/>
  <c r="C215" i="3"/>
  <c r="W214" i="3"/>
  <c r="V214" i="3"/>
  <c r="U214" i="3"/>
  <c r="Q214" i="3"/>
  <c r="P214" i="3"/>
  <c r="O214" i="3"/>
  <c r="K214" i="3"/>
  <c r="J214" i="3"/>
  <c r="I214" i="3"/>
  <c r="E214" i="3"/>
  <c r="D214" i="3"/>
  <c r="C214" i="3"/>
  <c r="W213" i="3"/>
  <c r="V213" i="3"/>
  <c r="U213" i="3"/>
  <c r="Q213" i="3"/>
  <c r="P213" i="3"/>
  <c r="O213" i="3"/>
  <c r="K213" i="3"/>
  <c r="J213" i="3"/>
  <c r="I213" i="3"/>
  <c r="E213" i="3"/>
  <c r="D213" i="3"/>
  <c r="C213" i="3"/>
  <c r="W212" i="3"/>
  <c r="V212" i="3"/>
  <c r="U212" i="3"/>
  <c r="Q212" i="3"/>
  <c r="P212" i="3"/>
  <c r="O212" i="3"/>
  <c r="K212" i="3"/>
  <c r="J212" i="3"/>
  <c r="I212" i="3"/>
  <c r="E212" i="3"/>
  <c r="D212" i="3"/>
  <c r="C212" i="3"/>
  <c r="W211" i="3"/>
  <c r="V211" i="3"/>
  <c r="U211" i="3"/>
  <c r="Q211" i="3"/>
  <c r="P211" i="3"/>
  <c r="O211" i="3"/>
  <c r="K211" i="3"/>
  <c r="J211" i="3"/>
  <c r="I211" i="3"/>
  <c r="E211" i="3"/>
  <c r="D211" i="3"/>
  <c r="C211" i="3"/>
  <c r="W210" i="3"/>
  <c r="V210" i="3"/>
  <c r="U210" i="3"/>
  <c r="Q210" i="3"/>
  <c r="P210" i="3"/>
  <c r="O210" i="3"/>
  <c r="K210" i="3"/>
  <c r="J210" i="3"/>
  <c r="I210" i="3"/>
  <c r="E210" i="3"/>
  <c r="D210" i="3"/>
  <c r="C210" i="3"/>
  <c r="W209" i="3"/>
  <c r="V209" i="3"/>
  <c r="U209" i="3"/>
  <c r="Q209" i="3"/>
  <c r="P209" i="3"/>
  <c r="O209" i="3"/>
  <c r="K209" i="3"/>
  <c r="J209" i="3"/>
  <c r="I209" i="3"/>
  <c r="E209" i="3"/>
  <c r="D209" i="3"/>
  <c r="C209" i="3"/>
  <c r="W208" i="3"/>
  <c r="V208" i="3"/>
  <c r="U208" i="3"/>
  <c r="Q208" i="3"/>
  <c r="P208" i="3"/>
  <c r="O208" i="3"/>
  <c r="K208" i="3"/>
  <c r="J208" i="3"/>
  <c r="I208" i="3"/>
  <c r="E208" i="3"/>
  <c r="D208" i="3"/>
  <c r="C208" i="3"/>
  <c r="W207" i="3"/>
  <c r="V207" i="3"/>
  <c r="U207" i="3"/>
  <c r="Q207" i="3"/>
  <c r="P207" i="3"/>
  <c r="O207" i="3"/>
  <c r="K207" i="3"/>
  <c r="J207" i="3"/>
  <c r="I207" i="3"/>
  <c r="E207" i="3"/>
  <c r="D207" i="3"/>
  <c r="C207" i="3"/>
  <c r="W206" i="3"/>
  <c r="V206" i="3"/>
  <c r="U206" i="3"/>
  <c r="Q206" i="3"/>
  <c r="P206" i="3"/>
  <c r="O206" i="3"/>
  <c r="K206" i="3"/>
  <c r="J206" i="3"/>
  <c r="I206" i="3"/>
  <c r="E206" i="3"/>
  <c r="D206" i="3"/>
  <c r="C206" i="3"/>
  <c r="W205" i="3"/>
  <c r="V205" i="3"/>
  <c r="U205" i="3"/>
  <c r="Q205" i="3"/>
  <c r="P205" i="3"/>
  <c r="O205" i="3"/>
  <c r="K205" i="3"/>
  <c r="J205" i="3"/>
  <c r="I205" i="3"/>
  <c r="E205" i="3"/>
  <c r="D205" i="3"/>
  <c r="C205" i="3"/>
  <c r="W204" i="3"/>
  <c r="V204" i="3"/>
  <c r="U204" i="3"/>
  <c r="Q204" i="3"/>
  <c r="P204" i="3"/>
  <c r="O204" i="3"/>
  <c r="K204" i="3"/>
  <c r="J204" i="3"/>
  <c r="I204" i="3"/>
  <c r="E204" i="3"/>
  <c r="D204" i="3"/>
  <c r="C204" i="3"/>
  <c r="W203" i="3"/>
  <c r="V203" i="3"/>
  <c r="U203" i="3"/>
  <c r="Q203" i="3"/>
  <c r="P203" i="3"/>
  <c r="O203" i="3"/>
  <c r="K203" i="3"/>
  <c r="J203" i="3"/>
  <c r="I203" i="3"/>
  <c r="E203" i="3"/>
  <c r="D203" i="3"/>
  <c r="C203" i="3"/>
  <c r="W202" i="3"/>
  <c r="V202" i="3"/>
  <c r="U202" i="3"/>
  <c r="Q202" i="3"/>
  <c r="P202" i="3"/>
  <c r="O202" i="3"/>
  <c r="K202" i="3"/>
  <c r="J202" i="3"/>
  <c r="I202" i="3"/>
  <c r="E202" i="3"/>
  <c r="D202" i="3"/>
  <c r="C202" i="3"/>
  <c r="W201" i="3"/>
  <c r="V201" i="3"/>
  <c r="U201" i="3"/>
  <c r="Q201" i="3"/>
  <c r="P201" i="3"/>
  <c r="O201" i="3"/>
  <c r="K201" i="3"/>
  <c r="J201" i="3"/>
  <c r="I201" i="3"/>
  <c r="E201" i="3"/>
  <c r="D201" i="3"/>
  <c r="C201" i="3"/>
  <c r="W200" i="3"/>
  <c r="V200" i="3"/>
  <c r="U200" i="3"/>
  <c r="Q200" i="3"/>
  <c r="P200" i="3"/>
  <c r="O200" i="3"/>
  <c r="K200" i="3"/>
  <c r="J200" i="3"/>
  <c r="I200" i="3"/>
  <c r="E200" i="3"/>
  <c r="D200" i="3"/>
  <c r="C200" i="3"/>
  <c r="W199" i="3"/>
  <c r="V199" i="3"/>
  <c r="U199" i="3"/>
  <c r="Q199" i="3"/>
  <c r="P199" i="3"/>
  <c r="O199" i="3"/>
  <c r="K199" i="3"/>
  <c r="J199" i="3"/>
  <c r="I199" i="3"/>
  <c r="E199" i="3"/>
  <c r="D199" i="3"/>
  <c r="C199" i="3"/>
  <c r="W198" i="3"/>
  <c r="V198" i="3"/>
  <c r="U198" i="3"/>
  <c r="Q198" i="3"/>
  <c r="P198" i="3"/>
  <c r="O198" i="3"/>
  <c r="K198" i="3"/>
  <c r="J198" i="3"/>
  <c r="I198" i="3"/>
  <c r="E198" i="3"/>
  <c r="D198" i="3"/>
  <c r="C198" i="3"/>
  <c r="W197" i="3"/>
  <c r="V197" i="3"/>
  <c r="U197" i="3"/>
  <c r="Q197" i="3"/>
  <c r="P197" i="3"/>
  <c r="O197" i="3"/>
  <c r="K197" i="3"/>
  <c r="J197" i="3"/>
  <c r="I197" i="3"/>
  <c r="E197" i="3"/>
  <c r="D197" i="3"/>
  <c r="C197" i="3"/>
  <c r="W196" i="3"/>
  <c r="V196" i="3"/>
  <c r="U196" i="3"/>
  <c r="Q196" i="3"/>
  <c r="P196" i="3"/>
  <c r="O196" i="3"/>
  <c r="K196" i="3"/>
  <c r="J196" i="3"/>
  <c r="I196" i="3"/>
  <c r="E196" i="3"/>
  <c r="D196" i="3"/>
  <c r="C196" i="3"/>
  <c r="W195" i="3"/>
  <c r="V195" i="3"/>
  <c r="U195" i="3"/>
  <c r="Q195" i="3"/>
  <c r="P195" i="3"/>
  <c r="O195" i="3"/>
  <c r="K195" i="3"/>
  <c r="J195" i="3"/>
  <c r="I195" i="3"/>
  <c r="E195" i="3"/>
  <c r="D195" i="3"/>
  <c r="C195" i="3"/>
  <c r="W194" i="3"/>
  <c r="V194" i="3"/>
  <c r="U194" i="3"/>
  <c r="Q194" i="3"/>
  <c r="P194" i="3"/>
  <c r="O194" i="3"/>
  <c r="K194" i="3"/>
  <c r="J194" i="3"/>
  <c r="I194" i="3"/>
  <c r="E194" i="3"/>
  <c r="D194" i="3"/>
  <c r="C194" i="3"/>
  <c r="W193" i="3"/>
  <c r="V193" i="3"/>
  <c r="U193" i="3"/>
  <c r="Q193" i="3"/>
  <c r="P193" i="3"/>
  <c r="O193" i="3"/>
  <c r="K193" i="3"/>
  <c r="J193" i="3"/>
  <c r="I193" i="3"/>
  <c r="E193" i="3"/>
  <c r="D193" i="3"/>
  <c r="C193" i="3"/>
  <c r="W192" i="3"/>
  <c r="V192" i="3"/>
  <c r="U192" i="3"/>
  <c r="Q192" i="3"/>
  <c r="P192" i="3"/>
  <c r="O192" i="3"/>
  <c r="K192" i="3"/>
  <c r="J192" i="3"/>
  <c r="I192" i="3"/>
  <c r="E192" i="3"/>
  <c r="D192" i="3"/>
  <c r="C192" i="3"/>
  <c r="W191" i="3"/>
  <c r="V191" i="3"/>
  <c r="U191" i="3"/>
  <c r="Q191" i="3"/>
  <c r="P191" i="3"/>
  <c r="O191" i="3"/>
  <c r="K191" i="3"/>
  <c r="J191" i="3"/>
  <c r="I191" i="3"/>
  <c r="E191" i="3"/>
  <c r="D191" i="3"/>
  <c r="C191" i="3"/>
  <c r="W190" i="3"/>
  <c r="V190" i="3"/>
  <c r="U190" i="3"/>
  <c r="Q190" i="3"/>
  <c r="P190" i="3"/>
  <c r="O190" i="3"/>
  <c r="K190" i="3"/>
  <c r="J190" i="3"/>
  <c r="I190" i="3"/>
  <c r="E190" i="3"/>
  <c r="D190" i="3"/>
  <c r="C190" i="3"/>
  <c r="W189" i="3"/>
  <c r="V189" i="3"/>
  <c r="U189" i="3"/>
  <c r="Q189" i="3"/>
  <c r="P189" i="3"/>
  <c r="O189" i="3"/>
  <c r="K189" i="3"/>
  <c r="J189" i="3"/>
  <c r="I189" i="3"/>
  <c r="E189" i="3"/>
  <c r="D189" i="3"/>
  <c r="C189" i="3"/>
  <c r="W188" i="3"/>
  <c r="V188" i="3"/>
  <c r="U188" i="3"/>
  <c r="Q188" i="3"/>
  <c r="P188" i="3"/>
  <c r="O188" i="3"/>
  <c r="K188" i="3"/>
  <c r="J188" i="3"/>
  <c r="I188" i="3"/>
  <c r="E188" i="3"/>
  <c r="D188" i="3"/>
  <c r="C188" i="3"/>
  <c r="W187" i="3"/>
  <c r="V187" i="3"/>
  <c r="U187" i="3"/>
  <c r="Q187" i="3"/>
  <c r="P187" i="3"/>
  <c r="O187" i="3"/>
  <c r="K187" i="3"/>
  <c r="J187" i="3"/>
  <c r="I187" i="3"/>
  <c r="E187" i="3"/>
  <c r="D187" i="3"/>
  <c r="C187" i="3"/>
  <c r="W186" i="3"/>
  <c r="V186" i="3"/>
  <c r="U186" i="3"/>
  <c r="Q186" i="3"/>
  <c r="P186" i="3"/>
  <c r="O186" i="3"/>
  <c r="K186" i="3"/>
  <c r="J186" i="3"/>
  <c r="I186" i="3"/>
  <c r="E186" i="3"/>
  <c r="D186" i="3"/>
  <c r="C186" i="3"/>
  <c r="W185" i="3"/>
  <c r="V185" i="3"/>
  <c r="U185" i="3"/>
  <c r="Q185" i="3"/>
  <c r="P185" i="3"/>
  <c r="O185" i="3"/>
  <c r="K185" i="3"/>
  <c r="J185" i="3"/>
  <c r="I185" i="3"/>
  <c r="E185" i="3"/>
  <c r="D185" i="3"/>
  <c r="C185" i="3"/>
  <c r="W184" i="3"/>
  <c r="V184" i="3"/>
  <c r="U184" i="3"/>
  <c r="Q184" i="3"/>
  <c r="P184" i="3"/>
  <c r="O184" i="3"/>
  <c r="K184" i="3"/>
  <c r="J184" i="3"/>
  <c r="I184" i="3"/>
  <c r="E184" i="3"/>
  <c r="D184" i="3"/>
  <c r="C184" i="3"/>
  <c r="W183" i="3"/>
  <c r="V183" i="3"/>
  <c r="U183" i="3"/>
  <c r="Q183" i="3"/>
  <c r="P183" i="3"/>
  <c r="O183" i="3"/>
  <c r="K183" i="3"/>
  <c r="J183" i="3"/>
  <c r="I183" i="3"/>
  <c r="E183" i="3"/>
  <c r="D183" i="3"/>
  <c r="C183" i="3"/>
  <c r="W182" i="3"/>
  <c r="V182" i="3"/>
  <c r="U182" i="3"/>
  <c r="Q182" i="3"/>
  <c r="P182" i="3"/>
  <c r="O182" i="3"/>
  <c r="K182" i="3"/>
  <c r="J182" i="3"/>
  <c r="I182" i="3"/>
  <c r="E182" i="3"/>
  <c r="D182" i="3"/>
  <c r="C182" i="3"/>
  <c r="W181" i="3"/>
  <c r="V181" i="3"/>
  <c r="U181" i="3"/>
  <c r="Q181" i="3"/>
  <c r="P181" i="3"/>
  <c r="O181" i="3"/>
  <c r="K181" i="3"/>
  <c r="J181" i="3"/>
  <c r="I181" i="3"/>
  <c r="E181" i="3"/>
  <c r="D181" i="3"/>
  <c r="C181" i="3"/>
  <c r="W180" i="3"/>
  <c r="V180" i="3"/>
  <c r="U180" i="3"/>
  <c r="Q180" i="3"/>
  <c r="P180" i="3"/>
  <c r="O180" i="3"/>
  <c r="K180" i="3"/>
  <c r="J180" i="3"/>
  <c r="I180" i="3"/>
  <c r="E180" i="3"/>
  <c r="D180" i="3"/>
  <c r="C180" i="3"/>
  <c r="W179" i="3"/>
  <c r="V179" i="3"/>
  <c r="U179" i="3"/>
  <c r="Q179" i="3"/>
  <c r="P179" i="3"/>
  <c r="O179" i="3"/>
  <c r="K179" i="3"/>
  <c r="J179" i="3"/>
  <c r="I179" i="3"/>
  <c r="E179" i="3"/>
  <c r="D179" i="3"/>
  <c r="C179" i="3"/>
  <c r="W178" i="3"/>
  <c r="V178" i="3"/>
  <c r="U178" i="3"/>
  <c r="Q178" i="3"/>
  <c r="P178" i="3"/>
  <c r="O178" i="3"/>
  <c r="K178" i="3"/>
  <c r="J178" i="3"/>
  <c r="I178" i="3"/>
  <c r="E178" i="3"/>
  <c r="D178" i="3"/>
  <c r="C178" i="3"/>
  <c r="W177" i="3"/>
  <c r="V177" i="3"/>
  <c r="U177" i="3"/>
  <c r="Q177" i="3"/>
  <c r="P177" i="3"/>
  <c r="O177" i="3"/>
  <c r="K177" i="3"/>
  <c r="J177" i="3"/>
  <c r="I177" i="3"/>
  <c r="E177" i="3"/>
  <c r="D177" i="3"/>
  <c r="C177" i="3"/>
  <c r="W176" i="3"/>
  <c r="V176" i="3"/>
  <c r="U176" i="3"/>
  <c r="Q176" i="3"/>
  <c r="P176" i="3"/>
  <c r="O176" i="3"/>
  <c r="K176" i="3"/>
  <c r="J176" i="3"/>
  <c r="I176" i="3"/>
  <c r="E176" i="3"/>
  <c r="D176" i="3"/>
  <c r="C176" i="3"/>
  <c r="W175" i="3"/>
  <c r="V175" i="3"/>
  <c r="U175" i="3"/>
  <c r="Q175" i="3"/>
  <c r="P175" i="3"/>
  <c r="O175" i="3"/>
  <c r="K175" i="3"/>
  <c r="J175" i="3"/>
  <c r="I175" i="3"/>
  <c r="E175" i="3"/>
  <c r="D175" i="3"/>
  <c r="C175" i="3"/>
  <c r="W174" i="3"/>
  <c r="V174" i="3"/>
  <c r="U174" i="3"/>
  <c r="Q174" i="3"/>
  <c r="P174" i="3"/>
  <c r="O174" i="3"/>
  <c r="K174" i="3"/>
  <c r="J174" i="3"/>
  <c r="I174" i="3"/>
  <c r="E174" i="3"/>
  <c r="D174" i="3"/>
  <c r="C174" i="3"/>
  <c r="W173" i="3"/>
  <c r="V173" i="3"/>
  <c r="U173" i="3"/>
  <c r="Q173" i="3"/>
  <c r="P173" i="3"/>
  <c r="O173" i="3"/>
  <c r="K173" i="3"/>
  <c r="J173" i="3"/>
  <c r="I173" i="3"/>
  <c r="E173" i="3"/>
  <c r="D173" i="3"/>
  <c r="C173" i="3"/>
  <c r="W172" i="3"/>
  <c r="V172" i="3"/>
  <c r="U172" i="3"/>
  <c r="Q172" i="3"/>
  <c r="P172" i="3"/>
  <c r="O172" i="3"/>
  <c r="K172" i="3"/>
  <c r="J172" i="3"/>
  <c r="I172" i="3"/>
  <c r="E172" i="3"/>
  <c r="D172" i="3"/>
  <c r="C172" i="3"/>
  <c r="W171" i="3"/>
  <c r="V171" i="3"/>
  <c r="U171" i="3"/>
  <c r="Q171" i="3"/>
  <c r="P171" i="3"/>
  <c r="O171" i="3"/>
  <c r="K171" i="3"/>
  <c r="J171" i="3"/>
  <c r="I171" i="3"/>
  <c r="E171" i="3"/>
  <c r="D171" i="3"/>
  <c r="C171" i="3"/>
  <c r="W170" i="3"/>
  <c r="V170" i="3"/>
  <c r="U170" i="3"/>
  <c r="Q170" i="3"/>
  <c r="P170" i="3"/>
  <c r="O170" i="3"/>
  <c r="K170" i="3"/>
  <c r="J170" i="3"/>
  <c r="I170" i="3"/>
  <c r="E170" i="3"/>
  <c r="D170" i="3"/>
  <c r="C170" i="3"/>
  <c r="W169" i="3"/>
  <c r="V169" i="3"/>
  <c r="U169" i="3"/>
  <c r="Q169" i="3"/>
  <c r="P169" i="3"/>
  <c r="O169" i="3"/>
  <c r="K169" i="3"/>
  <c r="J169" i="3"/>
  <c r="I169" i="3"/>
  <c r="E169" i="3"/>
  <c r="D169" i="3"/>
  <c r="C169" i="3"/>
  <c r="W168" i="3"/>
  <c r="V168" i="3"/>
  <c r="U168" i="3"/>
  <c r="Q168" i="3"/>
  <c r="P168" i="3"/>
  <c r="O168" i="3"/>
  <c r="K168" i="3"/>
  <c r="J168" i="3"/>
  <c r="I168" i="3"/>
  <c r="E168" i="3"/>
  <c r="D168" i="3"/>
  <c r="C168" i="3"/>
  <c r="W167" i="3"/>
  <c r="V167" i="3"/>
  <c r="U167" i="3"/>
  <c r="Q167" i="3"/>
  <c r="P167" i="3"/>
  <c r="O167" i="3"/>
  <c r="K167" i="3"/>
  <c r="J167" i="3"/>
  <c r="I167" i="3"/>
  <c r="E167" i="3"/>
  <c r="D167" i="3"/>
  <c r="C167" i="3"/>
  <c r="W166" i="3"/>
  <c r="V166" i="3"/>
  <c r="U166" i="3"/>
  <c r="Q166" i="3"/>
  <c r="P166" i="3"/>
  <c r="O166" i="3"/>
  <c r="K166" i="3"/>
  <c r="J166" i="3"/>
  <c r="I166" i="3"/>
  <c r="E166" i="3"/>
  <c r="D166" i="3"/>
  <c r="C166" i="3"/>
  <c r="W165" i="3"/>
  <c r="V165" i="3"/>
  <c r="U165" i="3"/>
  <c r="Q165" i="3"/>
  <c r="P165" i="3"/>
  <c r="O165" i="3"/>
  <c r="K165" i="3"/>
  <c r="J165" i="3"/>
  <c r="I165" i="3"/>
  <c r="E165" i="3"/>
  <c r="D165" i="3"/>
  <c r="C165" i="3"/>
  <c r="W164" i="3"/>
  <c r="V164" i="3"/>
  <c r="U164" i="3"/>
  <c r="Q164" i="3"/>
  <c r="P164" i="3"/>
  <c r="O164" i="3"/>
  <c r="K164" i="3"/>
  <c r="J164" i="3"/>
  <c r="I164" i="3"/>
  <c r="E164" i="3"/>
  <c r="D164" i="3"/>
  <c r="C164" i="3"/>
  <c r="W163" i="3"/>
  <c r="V163" i="3"/>
  <c r="U163" i="3"/>
  <c r="Q163" i="3"/>
  <c r="P163" i="3"/>
  <c r="O163" i="3"/>
  <c r="K163" i="3"/>
  <c r="J163" i="3"/>
  <c r="I163" i="3"/>
  <c r="E163" i="3"/>
  <c r="D163" i="3"/>
  <c r="C163" i="3"/>
  <c r="W162" i="3"/>
  <c r="V162" i="3"/>
  <c r="U162" i="3"/>
  <c r="Q162" i="3"/>
  <c r="P162" i="3"/>
  <c r="O162" i="3"/>
  <c r="K162" i="3"/>
  <c r="J162" i="3"/>
  <c r="I162" i="3"/>
  <c r="E162" i="3"/>
  <c r="D162" i="3"/>
  <c r="C162" i="3"/>
  <c r="W161" i="3"/>
  <c r="V161" i="3"/>
  <c r="U161" i="3"/>
  <c r="Q161" i="3"/>
  <c r="P161" i="3"/>
  <c r="O161" i="3"/>
  <c r="K161" i="3"/>
  <c r="J161" i="3"/>
  <c r="I161" i="3"/>
  <c r="E161" i="3"/>
  <c r="D161" i="3"/>
  <c r="C161" i="3"/>
  <c r="W160" i="3"/>
  <c r="V160" i="3"/>
  <c r="U160" i="3"/>
  <c r="Q160" i="3"/>
  <c r="P160" i="3"/>
  <c r="O160" i="3"/>
  <c r="K160" i="3"/>
  <c r="J160" i="3"/>
  <c r="I160" i="3"/>
  <c r="E160" i="3"/>
  <c r="D160" i="3"/>
  <c r="C160" i="3"/>
  <c r="W159" i="3"/>
  <c r="V159" i="3"/>
  <c r="U159" i="3"/>
  <c r="Q159" i="3"/>
  <c r="P159" i="3"/>
  <c r="O159" i="3"/>
  <c r="K159" i="3"/>
  <c r="J159" i="3"/>
  <c r="I159" i="3"/>
  <c r="E159" i="3"/>
  <c r="D159" i="3"/>
  <c r="C159" i="3"/>
  <c r="W158" i="3"/>
  <c r="V158" i="3"/>
  <c r="U158" i="3"/>
  <c r="Q158" i="3"/>
  <c r="P158" i="3"/>
  <c r="O158" i="3"/>
  <c r="K158" i="3"/>
  <c r="J158" i="3"/>
  <c r="I158" i="3"/>
  <c r="E158" i="3"/>
  <c r="D158" i="3"/>
  <c r="C158" i="3"/>
  <c r="W157" i="3"/>
  <c r="V157" i="3"/>
  <c r="U157" i="3"/>
  <c r="Q157" i="3"/>
  <c r="P157" i="3"/>
  <c r="O157" i="3"/>
  <c r="K157" i="3"/>
  <c r="J157" i="3"/>
  <c r="I157" i="3"/>
  <c r="E157" i="3"/>
  <c r="D157" i="3"/>
  <c r="C157" i="3"/>
  <c r="W156" i="3"/>
  <c r="V156" i="3"/>
  <c r="U156" i="3"/>
  <c r="Q156" i="3"/>
  <c r="P156" i="3"/>
  <c r="O156" i="3"/>
  <c r="K156" i="3"/>
  <c r="J156" i="3"/>
  <c r="I156" i="3"/>
  <c r="E156" i="3"/>
  <c r="D156" i="3"/>
  <c r="C156" i="3"/>
  <c r="W155" i="3"/>
  <c r="V155" i="3"/>
  <c r="U155" i="3"/>
  <c r="Q155" i="3"/>
  <c r="P155" i="3"/>
  <c r="O155" i="3"/>
  <c r="K155" i="3"/>
  <c r="J155" i="3"/>
  <c r="I155" i="3"/>
  <c r="E155" i="3"/>
  <c r="D155" i="3"/>
  <c r="C155" i="3"/>
  <c r="W154" i="3"/>
  <c r="V154" i="3"/>
  <c r="U154" i="3"/>
  <c r="Q154" i="3"/>
  <c r="P154" i="3"/>
  <c r="O154" i="3"/>
  <c r="K154" i="3"/>
  <c r="J154" i="3"/>
  <c r="I154" i="3"/>
  <c r="E154" i="3"/>
  <c r="D154" i="3"/>
  <c r="C154" i="3"/>
  <c r="W153" i="3"/>
  <c r="V153" i="3"/>
  <c r="U153" i="3"/>
  <c r="Q153" i="3"/>
  <c r="P153" i="3"/>
  <c r="O153" i="3"/>
  <c r="K153" i="3"/>
  <c r="J153" i="3"/>
  <c r="I153" i="3"/>
  <c r="E153" i="3"/>
  <c r="D153" i="3"/>
  <c r="C153" i="3"/>
  <c r="W152" i="3"/>
  <c r="V152" i="3"/>
  <c r="U152" i="3"/>
  <c r="Q152" i="3"/>
  <c r="P152" i="3"/>
  <c r="O152" i="3"/>
  <c r="K152" i="3"/>
  <c r="J152" i="3"/>
  <c r="I152" i="3"/>
  <c r="E152" i="3"/>
  <c r="D152" i="3"/>
  <c r="C152" i="3"/>
  <c r="W151" i="3"/>
  <c r="V151" i="3"/>
  <c r="U151" i="3"/>
  <c r="Q151" i="3"/>
  <c r="P151" i="3"/>
  <c r="O151" i="3"/>
  <c r="K151" i="3"/>
  <c r="J151" i="3"/>
  <c r="I151" i="3"/>
  <c r="E151" i="3"/>
  <c r="D151" i="3"/>
  <c r="C151" i="3"/>
  <c r="W150" i="3"/>
  <c r="V150" i="3"/>
  <c r="U150" i="3"/>
  <c r="Q150" i="3"/>
  <c r="P150" i="3"/>
  <c r="O150" i="3"/>
  <c r="K150" i="3"/>
  <c r="J150" i="3"/>
  <c r="I150" i="3"/>
  <c r="E150" i="3"/>
  <c r="D150" i="3"/>
  <c r="C150" i="3"/>
  <c r="W149" i="3"/>
  <c r="V149" i="3"/>
  <c r="U149" i="3"/>
  <c r="Q149" i="3"/>
  <c r="P149" i="3"/>
  <c r="O149" i="3"/>
  <c r="K149" i="3"/>
  <c r="J149" i="3"/>
  <c r="I149" i="3"/>
  <c r="E149" i="3"/>
  <c r="D149" i="3"/>
  <c r="C149" i="3"/>
  <c r="W148" i="3"/>
  <c r="V148" i="3"/>
  <c r="U148" i="3"/>
  <c r="Q148" i="3"/>
  <c r="P148" i="3"/>
  <c r="O148" i="3"/>
  <c r="K148" i="3"/>
  <c r="J148" i="3"/>
  <c r="I148" i="3"/>
  <c r="E148" i="3"/>
  <c r="D148" i="3"/>
  <c r="C148" i="3"/>
  <c r="W147" i="3"/>
  <c r="V147" i="3"/>
  <c r="U147" i="3"/>
  <c r="Q147" i="3"/>
  <c r="P147" i="3"/>
  <c r="O147" i="3"/>
  <c r="K147" i="3"/>
  <c r="J147" i="3"/>
  <c r="I147" i="3"/>
  <c r="E147" i="3"/>
  <c r="D147" i="3"/>
  <c r="C147" i="3"/>
  <c r="W146" i="3"/>
  <c r="V146" i="3"/>
  <c r="U146" i="3"/>
  <c r="Q146" i="3"/>
  <c r="P146" i="3"/>
  <c r="O146" i="3"/>
  <c r="K146" i="3"/>
  <c r="J146" i="3"/>
  <c r="I146" i="3"/>
  <c r="E146" i="3"/>
  <c r="D146" i="3"/>
  <c r="C146" i="3"/>
  <c r="W145" i="3"/>
  <c r="V145" i="3"/>
  <c r="U145" i="3"/>
  <c r="Q145" i="3"/>
  <c r="P145" i="3"/>
  <c r="O145" i="3"/>
  <c r="K145" i="3"/>
  <c r="J145" i="3"/>
  <c r="I145" i="3"/>
  <c r="E145" i="3"/>
  <c r="D145" i="3"/>
  <c r="C145" i="3"/>
  <c r="W144" i="3"/>
  <c r="V144" i="3"/>
  <c r="U144" i="3"/>
  <c r="Q144" i="3"/>
  <c r="P144" i="3"/>
  <c r="O144" i="3"/>
  <c r="K144" i="3"/>
  <c r="J144" i="3"/>
  <c r="I144" i="3"/>
  <c r="E144" i="3"/>
  <c r="D144" i="3"/>
  <c r="C144" i="3"/>
  <c r="W143" i="3"/>
  <c r="V143" i="3"/>
  <c r="U143" i="3"/>
  <c r="Q143" i="3"/>
  <c r="P143" i="3"/>
  <c r="O143" i="3"/>
  <c r="K143" i="3"/>
  <c r="J143" i="3"/>
  <c r="I143" i="3"/>
  <c r="E143" i="3"/>
  <c r="D143" i="3"/>
  <c r="C143" i="3"/>
  <c r="W142" i="3"/>
  <c r="V142" i="3"/>
  <c r="U142" i="3"/>
  <c r="Q142" i="3"/>
  <c r="P142" i="3"/>
  <c r="O142" i="3"/>
  <c r="K142" i="3"/>
  <c r="J142" i="3"/>
  <c r="I142" i="3"/>
  <c r="E142" i="3"/>
  <c r="D142" i="3"/>
  <c r="C142" i="3"/>
  <c r="W141" i="3"/>
  <c r="V141" i="3"/>
  <c r="U141" i="3"/>
  <c r="Q141" i="3"/>
  <c r="P141" i="3"/>
  <c r="O141" i="3"/>
  <c r="K141" i="3"/>
  <c r="J141" i="3"/>
  <c r="I141" i="3"/>
  <c r="E141" i="3"/>
  <c r="D141" i="3"/>
  <c r="C141" i="3"/>
  <c r="W140" i="3"/>
  <c r="V140" i="3"/>
  <c r="U140" i="3"/>
  <c r="Q140" i="3"/>
  <c r="P140" i="3"/>
  <c r="O140" i="3"/>
  <c r="K140" i="3"/>
  <c r="J140" i="3"/>
  <c r="I140" i="3"/>
  <c r="E140" i="3"/>
  <c r="D140" i="3"/>
  <c r="C140" i="3"/>
  <c r="W139" i="3"/>
  <c r="V139" i="3"/>
  <c r="U139" i="3"/>
  <c r="Q139" i="3"/>
  <c r="P139" i="3"/>
  <c r="O139" i="3"/>
  <c r="K139" i="3"/>
  <c r="J139" i="3"/>
  <c r="I139" i="3"/>
  <c r="E139" i="3"/>
  <c r="D139" i="3"/>
  <c r="C139" i="3"/>
  <c r="W138" i="3"/>
  <c r="V138" i="3"/>
  <c r="U138" i="3"/>
  <c r="Q138" i="3"/>
  <c r="P138" i="3"/>
  <c r="O138" i="3"/>
  <c r="K138" i="3"/>
  <c r="J138" i="3"/>
  <c r="I138" i="3"/>
  <c r="E138" i="3"/>
  <c r="D138" i="3"/>
  <c r="C138" i="3"/>
  <c r="W137" i="3"/>
  <c r="V137" i="3"/>
  <c r="U137" i="3"/>
  <c r="Q137" i="3"/>
  <c r="P137" i="3"/>
  <c r="O137" i="3"/>
  <c r="K137" i="3"/>
  <c r="J137" i="3"/>
  <c r="I137" i="3"/>
  <c r="E137" i="3"/>
  <c r="D137" i="3"/>
  <c r="C137" i="3"/>
  <c r="W136" i="3"/>
  <c r="V136" i="3"/>
  <c r="U136" i="3"/>
  <c r="Q136" i="3"/>
  <c r="P136" i="3"/>
  <c r="O136" i="3"/>
  <c r="K136" i="3"/>
  <c r="J136" i="3"/>
  <c r="I136" i="3"/>
  <c r="E136" i="3"/>
  <c r="D136" i="3"/>
  <c r="C136" i="3"/>
  <c r="W135" i="3"/>
  <c r="V135" i="3"/>
  <c r="U135" i="3"/>
  <c r="Q135" i="3"/>
  <c r="P135" i="3"/>
  <c r="O135" i="3"/>
  <c r="K135" i="3"/>
  <c r="J135" i="3"/>
  <c r="I135" i="3"/>
  <c r="E135" i="3"/>
  <c r="D135" i="3"/>
  <c r="C135" i="3"/>
  <c r="W134" i="3"/>
  <c r="V134" i="3"/>
  <c r="U134" i="3"/>
  <c r="Q134" i="3"/>
  <c r="P134" i="3"/>
  <c r="O134" i="3"/>
  <c r="K134" i="3"/>
  <c r="J134" i="3"/>
  <c r="I134" i="3"/>
  <c r="E134" i="3"/>
  <c r="D134" i="3"/>
  <c r="C134" i="3"/>
  <c r="W133" i="3"/>
  <c r="V133" i="3"/>
  <c r="U133" i="3"/>
  <c r="Q133" i="3"/>
  <c r="P133" i="3"/>
  <c r="O133" i="3"/>
  <c r="K133" i="3"/>
  <c r="J133" i="3"/>
  <c r="I133" i="3"/>
  <c r="E133" i="3"/>
  <c r="D133" i="3"/>
  <c r="C133" i="3"/>
  <c r="W132" i="3"/>
  <c r="V132" i="3"/>
  <c r="U132" i="3"/>
  <c r="Q132" i="3"/>
  <c r="P132" i="3"/>
  <c r="O132" i="3"/>
  <c r="K132" i="3"/>
  <c r="J132" i="3"/>
  <c r="I132" i="3"/>
  <c r="E132" i="3"/>
  <c r="D132" i="3"/>
  <c r="C132" i="3"/>
  <c r="W131" i="3"/>
  <c r="V131" i="3"/>
  <c r="U131" i="3"/>
  <c r="Q131" i="3"/>
  <c r="P131" i="3"/>
  <c r="O131" i="3"/>
  <c r="K131" i="3"/>
  <c r="J131" i="3"/>
  <c r="I131" i="3"/>
  <c r="E131" i="3"/>
  <c r="D131" i="3"/>
  <c r="C131" i="3"/>
  <c r="W130" i="3"/>
  <c r="V130" i="3"/>
  <c r="U130" i="3"/>
  <c r="Q130" i="3"/>
  <c r="P130" i="3"/>
  <c r="O130" i="3"/>
  <c r="K130" i="3"/>
  <c r="J130" i="3"/>
  <c r="I130" i="3"/>
  <c r="E130" i="3"/>
  <c r="D130" i="3"/>
  <c r="C130" i="3"/>
  <c r="W129" i="3"/>
  <c r="V129" i="3"/>
  <c r="U129" i="3"/>
  <c r="Q129" i="3"/>
  <c r="P129" i="3"/>
  <c r="O129" i="3"/>
  <c r="K129" i="3"/>
  <c r="J129" i="3"/>
  <c r="I129" i="3"/>
  <c r="E129" i="3"/>
  <c r="D129" i="3"/>
  <c r="C129" i="3"/>
  <c r="W128" i="3"/>
  <c r="V128" i="3"/>
  <c r="U128" i="3"/>
  <c r="Q128" i="3"/>
  <c r="P128" i="3"/>
  <c r="O128" i="3"/>
  <c r="K128" i="3"/>
  <c r="J128" i="3"/>
  <c r="I128" i="3"/>
  <c r="E128" i="3"/>
  <c r="D128" i="3"/>
  <c r="C128" i="3"/>
  <c r="W127" i="3"/>
  <c r="V127" i="3"/>
  <c r="U127" i="3"/>
  <c r="Q127" i="3"/>
  <c r="P127" i="3"/>
  <c r="O127" i="3"/>
  <c r="K127" i="3"/>
  <c r="J127" i="3"/>
  <c r="I127" i="3"/>
  <c r="E127" i="3"/>
  <c r="D127" i="3"/>
  <c r="C127" i="3"/>
  <c r="W126" i="3"/>
  <c r="V126" i="3"/>
  <c r="U126" i="3"/>
  <c r="Q126" i="3"/>
  <c r="P126" i="3"/>
  <c r="O126" i="3"/>
  <c r="K126" i="3"/>
  <c r="J126" i="3"/>
  <c r="I126" i="3"/>
  <c r="E126" i="3"/>
  <c r="D126" i="3"/>
  <c r="C126" i="3"/>
  <c r="W125" i="3"/>
  <c r="V125" i="3"/>
  <c r="U125" i="3"/>
  <c r="Q125" i="3"/>
  <c r="P125" i="3"/>
  <c r="O125" i="3"/>
  <c r="K125" i="3"/>
  <c r="J125" i="3"/>
  <c r="I125" i="3"/>
  <c r="E125" i="3"/>
  <c r="D125" i="3"/>
  <c r="C125" i="3"/>
  <c r="W124" i="3"/>
  <c r="V124" i="3"/>
  <c r="U124" i="3"/>
  <c r="Q124" i="3"/>
  <c r="P124" i="3"/>
  <c r="O124" i="3"/>
  <c r="K124" i="3"/>
  <c r="J124" i="3"/>
  <c r="I124" i="3"/>
  <c r="E124" i="3"/>
  <c r="D124" i="3"/>
  <c r="C124" i="3"/>
  <c r="W123" i="3"/>
  <c r="V123" i="3"/>
  <c r="U123" i="3"/>
  <c r="Q123" i="3"/>
  <c r="P123" i="3"/>
  <c r="O123" i="3"/>
  <c r="K123" i="3"/>
  <c r="J123" i="3"/>
  <c r="I123" i="3"/>
  <c r="E123" i="3"/>
  <c r="D123" i="3"/>
  <c r="C123" i="3"/>
  <c r="W122" i="3"/>
  <c r="V122" i="3"/>
  <c r="U122" i="3"/>
  <c r="Q122" i="3"/>
  <c r="P122" i="3"/>
  <c r="O122" i="3"/>
  <c r="K122" i="3"/>
  <c r="J122" i="3"/>
  <c r="I122" i="3"/>
  <c r="E122" i="3"/>
  <c r="D122" i="3"/>
  <c r="C122" i="3"/>
  <c r="W121" i="3"/>
  <c r="V121" i="3"/>
  <c r="U121" i="3"/>
  <c r="Q121" i="3"/>
  <c r="P121" i="3"/>
  <c r="O121" i="3"/>
  <c r="K121" i="3"/>
  <c r="J121" i="3"/>
  <c r="I121" i="3"/>
  <c r="E121" i="3"/>
  <c r="D121" i="3"/>
  <c r="C121" i="3"/>
  <c r="W120" i="3"/>
  <c r="V120" i="3"/>
  <c r="U120" i="3"/>
  <c r="Q120" i="3"/>
  <c r="P120" i="3"/>
  <c r="O120" i="3"/>
  <c r="K120" i="3"/>
  <c r="J120" i="3"/>
  <c r="I120" i="3"/>
  <c r="E120" i="3"/>
  <c r="D120" i="3"/>
  <c r="C120" i="3"/>
  <c r="W119" i="3"/>
  <c r="V119" i="3"/>
  <c r="U119" i="3"/>
  <c r="Q119" i="3"/>
  <c r="P119" i="3"/>
  <c r="O119" i="3"/>
  <c r="K119" i="3"/>
  <c r="J119" i="3"/>
  <c r="I119" i="3"/>
  <c r="E119" i="3"/>
  <c r="D119" i="3"/>
  <c r="C119" i="3"/>
  <c r="W118" i="3"/>
  <c r="V118" i="3"/>
  <c r="U118" i="3"/>
  <c r="Q118" i="3"/>
  <c r="P118" i="3"/>
  <c r="O118" i="3"/>
  <c r="K118" i="3"/>
  <c r="J118" i="3"/>
  <c r="I118" i="3"/>
  <c r="E118" i="3"/>
  <c r="D118" i="3"/>
  <c r="C118" i="3"/>
  <c r="W117" i="3"/>
  <c r="V117" i="3"/>
  <c r="U117" i="3"/>
  <c r="Q117" i="3"/>
  <c r="P117" i="3"/>
  <c r="O117" i="3"/>
  <c r="K117" i="3"/>
  <c r="J117" i="3"/>
  <c r="I117" i="3"/>
  <c r="E117" i="3"/>
  <c r="D117" i="3"/>
  <c r="C117" i="3"/>
  <c r="W116" i="3"/>
  <c r="V116" i="3"/>
  <c r="U116" i="3"/>
  <c r="Q116" i="3"/>
  <c r="P116" i="3"/>
  <c r="O116" i="3"/>
  <c r="K116" i="3"/>
  <c r="J116" i="3"/>
  <c r="I116" i="3"/>
  <c r="E116" i="3"/>
  <c r="D116" i="3"/>
  <c r="C116" i="3"/>
  <c r="W115" i="3"/>
  <c r="V115" i="3"/>
  <c r="U115" i="3"/>
  <c r="Q115" i="3"/>
  <c r="P115" i="3"/>
  <c r="O115" i="3"/>
  <c r="K115" i="3"/>
  <c r="J115" i="3"/>
  <c r="I115" i="3"/>
  <c r="E115" i="3"/>
  <c r="D115" i="3"/>
  <c r="C115" i="3"/>
  <c r="W114" i="3"/>
  <c r="V114" i="3"/>
  <c r="U114" i="3"/>
  <c r="Q114" i="3"/>
  <c r="P114" i="3"/>
  <c r="O114" i="3"/>
  <c r="K114" i="3"/>
  <c r="J114" i="3"/>
  <c r="I114" i="3"/>
  <c r="E114" i="3"/>
  <c r="D114" i="3"/>
  <c r="C114" i="3"/>
  <c r="W113" i="3"/>
  <c r="V113" i="3"/>
  <c r="U113" i="3"/>
  <c r="Q113" i="3"/>
  <c r="P113" i="3"/>
  <c r="O113" i="3"/>
  <c r="K113" i="3"/>
  <c r="J113" i="3"/>
  <c r="I113" i="3"/>
  <c r="E113" i="3"/>
  <c r="D113" i="3"/>
  <c r="C113" i="3"/>
  <c r="W112" i="3"/>
  <c r="V112" i="3"/>
  <c r="U112" i="3"/>
  <c r="Q112" i="3"/>
  <c r="P112" i="3"/>
  <c r="O112" i="3"/>
  <c r="K112" i="3"/>
  <c r="J112" i="3"/>
  <c r="I112" i="3"/>
  <c r="E112" i="3"/>
  <c r="D112" i="3"/>
  <c r="C112" i="3"/>
  <c r="W111" i="3"/>
  <c r="V111" i="3"/>
  <c r="U111" i="3"/>
  <c r="Q111" i="3"/>
  <c r="P111" i="3"/>
  <c r="O111" i="3"/>
  <c r="K111" i="3"/>
  <c r="J111" i="3"/>
  <c r="I111" i="3"/>
  <c r="E111" i="3"/>
  <c r="D111" i="3"/>
  <c r="C111" i="3"/>
  <c r="W110" i="3"/>
  <c r="V110" i="3"/>
  <c r="U110" i="3"/>
  <c r="Q110" i="3"/>
  <c r="P110" i="3"/>
  <c r="O110" i="3"/>
  <c r="K110" i="3"/>
  <c r="J110" i="3"/>
  <c r="I110" i="3"/>
  <c r="E110" i="3"/>
  <c r="D110" i="3"/>
  <c r="C110" i="3"/>
  <c r="W109" i="3"/>
  <c r="V109" i="3"/>
  <c r="U109" i="3"/>
  <c r="Q109" i="3"/>
  <c r="P109" i="3"/>
  <c r="O109" i="3"/>
  <c r="K109" i="3"/>
  <c r="J109" i="3"/>
  <c r="I109" i="3"/>
  <c r="E109" i="3"/>
  <c r="D109" i="3"/>
  <c r="C109" i="3"/>
  <c r="W108" i="3"/>
  <c r="V108" i="3"/>
  <c r="U108" i="3"/>
  <c r="Q108" i="3"/>
  <c r="P108" i="3"/>
  <c r="O108" i="3"/>
  <c r="K108" i="3"/>
  <c r="J108" i="3"/>
  <c r="I108" i="3"/>
  <c r="E108" i="3"/>
  <c r="D108" i="3"/>
  <c r="C108" i="3"/>
  <c r="W107" i="3"/>
  <c r="V107" i="3"/>
  <c r="U107" i="3"/>
  <c r="Q107" i="3"/>
  <c r="P107" i="3"/>
  <c r="O107" i="3"/>
  <c r="K107" i="3"/>
  <c r="J107" i="3"/>
  <c r="I107" i="3"/>
  <c r="E107" i="3"/>
  <c r="D107" i="3"/>
  <c r="C107" i="3"/>
  <c r="W106" i="3"/>
  <c r="V106" i="3"/>
  <c r="U106" i="3"/>
  <c r="Q106" i="3"/>
  <c r="P106" i="3"/>
  <c r="O106" i="3"/>
  <c r="K106" i="3"/>
  <c r="J106" i="3"/>
  <c r="I106" i="3"/>
  <c r="E106" i="3"/>
  <c r="D106" i="3"/>
  <c r="C106" i="3"/>
  <c r="W105" i="3"/>
  <c r="V105" i="3"/>
  <c r="U105" i="3"/>
  <c r="Q105" i="3"/>
  <c r="P105" i="3"/>
  <c r="O105" i="3"/>
  <c r="K105" i="3"/>
  <c r="J105" i="3"/>
  <c r="I105" i="3"/>
  <c r="E105" i="3"/>
  <c r="D105" i="3"/>
  <c r="C105" i="3"/>
  <c r="W104" i="3"/>
  <c r="V104" i="3"/>
  <c r="U104" i="3"/>
  <c r="Q104" i="3"/>
  <c r="P104" i="3"/>
  <c r="O104" i="3"/>
  <c r="K104" i="3"/>
  <c r="J104" i="3"/>
  <c r="I104" i="3"/>
  <c r="E104" i="3"/>
  <c r="D104" i="3"/>
  <c r="C104" i="3"/>
  <c r="W103" i="3"/>
  <c r="V103" i="3"/>
  <c r="U103" i="3"/>
  <c r="Q103" i="3"/>
  <c r="P103" i="3"/>
  <c r="O103" i="3"/>
  <c r="K103" i="3"/>
  <c r="J103" i="3"/>
  <c r="I103" i="3"/>
  <c r="E103" i="3"/>
  <c r="D103" i="3"/>
  <c r="C103" i="3"/>
  <c r="W102" i="3"/>
  <c r="V102" i="3"/>
  <c r="U102" i="3"/>
  <c r="Q102" i="3"/>
  <c r="P102" i="3"/>
  <c r="O102" i="3"/>
  <c r="K102" i="3"/>
  <c r="J102" i="3"/>
  <c r="I102" i="3"/>
  <c r="E102" i="3"/>
  <c r="D102" i="3"/>
  <c r="C102" i="3"/>
  <c r="W101" i="3"/>
  <c r="V101" i="3"/>
  <c r="U101" i="3"/>
  <c r="Q101" i="3"/>
  <c r="P101" i="3"/>
  <c r="O101" i="3"/>
  <c r="K101" i="3"/>
  <c r="J101" i="3"/>
  <c r="I101" i="3"/>
  <c r="E101" i="3"/>
  <c r="D101" i="3"/>
  <c r="C101" i="3"/>
  <c r="W100" i="3"/>
  <c r="V100" i="3"/>
  <c r="U100" i="3"/>
  <c r="Q100" i="3"/>
  <c r="P100" i="3"/>
  <c r="O100" i="3"/>
  <c r="K100" i="3"/>
  <c r="J100" i="3"/>
  <c r="I100" i="3"/>
  <c r="E100" i="3"/>
  <c r="D100" i="3"/>
  <c r="C100" i="3"/>
  <c r="W99" i="3"/>
  <c r="V99" i="3"/>
  <c r="U99" i="3"/>
  <c r="Q99" i="3"/>
  <c r="P99" i="3"/>
  <c r="O99" i="3"/>
  <c r="K99" i="3"/>
  <c r="J99" i="3"/>
  <c r="I99" i="3"/>
  <c r="E99" i="3"/>
  <c r="D99" i="3"/>
  <c r="C99" i="3"/>
  <c r="W98" i="3"/>
  <c r="V98" i="3"/>
  <c r="U98" i="3"/>
  <c r="Q98" i="3"/>
  <c r="P98" i="3"/>
  <c r="O98" i="3"/>
  <c r="K98" i="3"/>
  <c r="J98" i="3"/>
  <c r="I98" i="3"/>
  <c r="E98" i="3"/>
  <c r="D98" i="3"/>
  <c r="C98" i="3"/>
  <c r="W97" i="3"/>
  <c r="V97" i="3"/>
  <c r="U97" i="3"/>
  <c r="Q97" i="3"/>
  <c r="P97" i="3"/>
  <c r="O97" i="3"/>
  <c r="K97" i="3"/>
  <c r="J97" i="3"/>
  <c r="I97" i="3"/>
  <c r="E97" i="3"/>
  <c r="D97" i="3"/>
  <c r="C97" i="3"/>
  <c r="W96" i="3"/>
  <c r="V96" i="3"/>
  <c r="U96" i="3"/>
  <c r="Q96" i="3"/>
  <c r="P96" i="3"/>
  <c r="O96" i="3"/>
  <c r="K96" i="3"/>
  <c r="J96" i="3"/>
  <c r="I96" i="3"/>
  <c r="E96" i="3"/>
  <c r="D96" i="3"/>
  <c r="C96" i="3"/>
  <c r="W95" i="3"/>
  <c r="V95" i="3"/>
  <c r="U95" i="3"/>
  <c r="Q95" i="3"/>
  <c r="P95" i="3"/>
  <c r="O95" i="3"/>
  <c r="K95" i="3"/>
  <c r="J95" i="3"/>
  <c r="I95" i="3"/>
  <c r="E95" i="3"/>
  <c r="D95" i="3"/>
  <c r="C95" i="3"/>
  <c r="W94" i="3"/>
  <c r="V94" i="3"/>
  <c r="U94" i="3"/>
  <c r="Q94" i="3"/>
  <c r="P94" i="3"/>
  <c r="O94" i="3"/>
  <c r="K94" i="3"/>
  <c r="J94" i="3"/>
  <c r="I94" i="3"/>
  <c r="E94" i="3"/>
  <c r="D94" i="3"/>
  <c r="C94" i="3"/>
  <c r="W93" i="3"/>
  <c r="V93" i="3"/>
  <c r="U93" i="3"/>
  <c r="Q93" i="3"/>
  <c r="P93" i="3"/>
  <c r="O93" i="3"/>
  <c r="K93" i="3"/>
  <c r="J93" i="3"/>
  <c r="I93" i="3"/>
  <c r="E93" i="3"/>
  <c r="D93" i="3"/>
  <c r="C93" i="3"/>
  <c r="W92" i="3"/>
  <c r="V92" i="3"/>
  <c r="U92" i="3"/>
  <c r="Q92" i="3"/>
  <c r="P92" i="3"/>
  <c r="O92" i="3"/>
  <c r="K92" i="3"/>
  <c r="J92" i="3"/>
  <c r="I92" i="3"/>
  <c r="E92" i="3"/>
  <c r="D92" i="3"/>
  <c r="C92" i="3"/>
  <c r="W91" i="3"/>
  <c r="V91" i="3"/>
  <c r="U91" i="3"/>
  <c r="Q91" i="3"/>
  <c r="P91" i="3"/>
  <c r="O91" i="3"/>
  <c r="K91" i="3"/>
  <c r="J91" i="3"/>
  <c r="I91" i="3"/>
  <c r="E91" i="3"/>
  <c r="D91" i="3"/>
  <c r="C91" i="3"/>
  <c r="W90" i="3"/>
  <c r="V90" i="3"/>
  <c r="U90" i="3"/>
  <c r="Q90" i="3"/>
  <c r="P90" i="3"/>
  <c r="O90" i="3"/>
  <c r="K90" i="3"/>
  <c r="J90" i="3"/>
  <c r="I90" i="3"/>
  <c r="E90" i="3"/>
  <c r="D90" i="3"/>
  <c r="C90" i="3"/>
  <c r="W89" i="3"/>
  <c r="V89" i="3"/>
  <c r="U89" i="3"/>
  <c r="Q89" i="3"/>
  <c r="P89" i="3"/>
  <c r="O89" i="3"/>
  <c r="K89" i="3"/>
  <c r="J89" i="3"/>
  <c r="I89" i="3"/>
  <c r="E89" i="3"/>
  <c r="D89" i="3"/>
  <c r="C89" i="3"/>
  <c r="W88" i="3"/>
  <c r="V88" i="3"/>
  <c r="U88" i="3"/>
  <c r="Q88" i="3"/>
  <c r="P88" i="3"/>
  <c r="O88" i="3"/>
  <c r="K88" i="3"/>
  <c r="J88" i="3"/>
  <c r="I88" i="3"/>
  <c r="E88" i="3"/>
  <c r="D88" i="3"/>
  <c r="C88" i="3"/>
  <c r="W87" i="3"/>
  <c r="V87" i="3"/>
  <c r="U87" i="3"/>
  <c r="Q87" i="3"/>
  <c r="P87" i="3"/>
  <c r="O87" i="3"/>
  <c r="K87" i="3"/>
  <c r="J87" i="3"/>
  <c r="I87" i="3"/>
  <c r="E87" i="3"/>
  <c r="D87" i="3"/>
  <c r="C87" i="3"/>
  <c r="W86" i="3"/>
  <c r="V86" i="3"/>
  <c r="U86" i="3"/>
  <c r="Q86" i="3"/>
  <c r="P86" i="3"/>
  <c r="O86" i="3"/>
  <c r="K86" i="3"/>
  <c r="J86" i="3"/>
  <c r="I86" i="3"/>
  <c r="E86" i="3"/>
  <c r="D86" i="3"/>
  <c r="C86" i="3"/>
  <c r="W85" i="3"/>
  <c r="V85" i="3"/>
  <c r="U85" i="3"/>
  <c r="Q85" i="3"/>
  <c r="P85" i="3"/>
  <c r="O85" i="3"/>
  <c r="K85" i="3"/>
  <c r="J85" i="3"/>
  <c r="I85" i="3"/>
  <c r="E85" i="3"/>
  <c r="D85" i="3"/>
  <c r="C85" i="3"/>
  <c r="W84" i="3"/>
  <c r="V84" i="3"/>
  <c r="U84" i="3"/>
  <c r="Q84" i="3"/>
  <c r="P84" i="3"/>
  <c r="O84" i="3"/>
  <c r="K84" i="3"/>
  <c r="J84" i="3"/>
  <c r="I84" i="3"/>
  <c r="E84" i="3"/>
  <c r="D84" i="3"/>
  <c r="C84" i="3"/>
  <c r="W83" i="3"/>
  <c r="V83" i="3"/>
  <c r="U83" i="3"/>
  <c r="Q83" i="3"/>
  <c r="P83" i="3"/>
  <c r="O83" i="3"/>
  <c r="K83" i="3"/>
  <c r="J83" i="3"/>
  <c r="I83" i="3"/>
  <c r="E83" i="3"/>
  <c r="D83" i="3"/>
  <c r="C83" i="3"/>
  <c r="W82" i="3"/>
  <c r="V82" i="3"/>
  <c r="U82" i="3"/>
  <c r="Q82" i="3"/>
  <c r="P82" i="3"/>
  <c r="O82" i="3"/>
  <c r="K82" i="3"/>
  <c r="J82" i="3"/>
  <c r="I82" i="3"/>
  <c r="E82" i="3"/>
  <c r="D82" i="3"/>
  <c r="C82" i="3"/>
  <c r="W81" i="3"/>
  <c r="V81" i="3"/>
  <c r="U81" i="3"/>
  <c r="Q81" i="3"/>
  <c r="P81" i="3"/>
  <c r="O81" i="3"/>
  <c r="K81" i="3"/>
  <c r="J81" i="3"/>
  <c r="I81" i="3"/>
  <c r="E81" i="3"/>
  <c r="D81" i="3"/>
  <c r="C81" i="3"/>
  <c r="W80" i="3"/>
  <c r="V80" i="3"/>
  <c r="U80" i="3"/>
  <c r="Q80" i="3"/>
  <c r="P80" i="3"/>
  <c r="O80" i="3"/>
  <c r="K80" i="3"/>
  <c r="J80" i="3"/>
  <c r="I80" i="3"/>
  <c r="E80" i="3"/>
  <c r="D80" i="3"/>
  <c r="C80" i="3"/>
  <c r="W79" i="3"/>
  <c r="V79" i="3"/>
  <c r="U79" i="3"/>
  <c r="Q79" i="3"/>
  <c r="P79" i="3"/>
  <c r="O79" i="3"/>
  <c r="K79" i="3"/>
  <c r="J79" i="3"/>
  <c r="I79" i="3"/>
  <c r="E79" i="3"/>
  <c r="D79" i="3"/>
  <c r="C79" i="3"/>
  <c r="W78" i="3"/>
  <c r="V78" i="3"/>
  <c r="U78" i="3"/>
  <c r="Q78" i="3"/>
  <c r="P78" i="3"/>
  <c r="O78" i="3"/>
  <c r="K78" i="3"/>
  <c r="J78" i="3"/>
  <c r="I78" i="3"/>
  <c r="E78" i="3"/>
  <c r="D78" i="3"/>
  <c r="C78" i="3"/>
  <c r="W77" i="3"/>
  <c r="V77" i="3"/>
  <c r="U77" i="3"/>
  <c r="Q77" i="3"/>
  <c r="P77" i="3"/>
  <c r="O77" i="3"/>
  <c r="K77" i="3"/>
  <c r="J77" i="3"/>
  <c r="I77" i="3"/>
  <c r="E77" i="3"/>
  <c r="D77" i="3"/>
  <c r="C77" i="3"/>
  <c r="W76" i="3"/>
  <c r="V76" i="3"/>
  <c r="U76" i="3"/>
  <c r="Q76" i="3"/>
  <c r="P76" i="3"/>
  <c r="O76" i="3"/>
  <c r="K76" i="3"/>
  <c r="J76" i="3"/>
  <c r="I76" i="3"/>
  <c r="E76" i="3"/>
  <c r="D76" i="3"/>
  <c r="C76" i="3"/>
  <c r="W75" i="3"/>
  <c r="V75" i="3"/>
  <c r="U75" i="3"/>
  <c r="Q75" i="3"/>
  <c r="P75" i="3"/>
  <c r="O75" i="3"/>
  <c r="K75" i="3"/>
  <c r="J75" i="3"/>
  <c r="I75" i="3"/>
  <c r="E75" i="3"/>
  <c r="D75" i="3"/>
  <c r="C75" i="3"/>
  <c r="W74" i="3"/>
  <c r="V74" i="3"/>
  <c r="U74" i="3"/>
  <c r="Q74" i="3"/>
  <c r="P74" i="3"/>
  <c r="O74" i="3"/>
  <c r="K74" i="3"/>
  <c r="J74" i="3"/>
  <c r="I74" i="3"/>
  <c r="E74" i="3"/>
  <c r="D74" i="3"/>
  <c r="C74" i="3"/>
  <c r="W73" i="3"/>
  <c r="V73" i="3"/>
  <c r="U73" i="3"/>
  <c r="Q73" i="3"/>
  <c r="P73" i="3"/>
  <c r="O73" i="3"/>
  <c r="K73" i="3"/>
  <c r="J73" i="3"/>
  <c r="I73" i="3"/>
  <c r="E73" i="3"/>
  <c r="D73" i="3"/>
  <c r="C73" i="3"/>
  <c r="W72" i="3"/>
  <c r="V72" i="3"/>
  <c r="U72" i="3"/>
  <c r="Q72" i="3"/>
  <c r="P72" i="3"/>
  <c r="O72" i="3"/>
  <c r="K72" i="3"/>
  <c r="J72" i="3"/>
  <c r="I72" i="3"/>
  <c r="E72" i="3"/>
  <c r="D72" i="3"/>
  <c r="C72" i="3"/>
  <c r="W71" i="3"/>
  <c r="V71" i="3"/>
  <c r="U71" i="3"/>
  <c r="Q71" i="3"/>
  <c r="P71" i="3"/>
  <c r="O71" i="3"/>
  <c r="K71" i="3"/>
  <c r="J71" i="3"/>
  <c r="I71" i="3"/>
  <c r="E71" i="3"/>
  <c r="D71" i="3"/>
  <c r="C71" i="3"/>
  <c r="W70" i="3"/>
  <c r="V70" i="3"/>
  <c r="U70" i="3"/>
  <c r="Q70" i="3"/>
  <c r="P70" i="3"/>
  <c r="O70" i="3"/>
  <c r="K70" i="3"/>
  <c r="J70" i="3"/>
  <c r="I70" i="3"/>
  <c r="E70" i="3"/>
  <c r="D70" i="3"/>
  <c r="C70" i="3"/>
  <c r="W69" i="3"/>
  <c r="V69" i="3"/>
  <c r="U69" i="3"/>
  <c r="Q69" i="3"/>
  <c r="P69" i="3"/>
  <c r="O69" i="3"/>
  <c r="K69" i="3"/>
  <c r="J69" i="3"/>
  <c r="I69" i="3"/>
  <c r="E69" i="3"/>
  <c r="D69" i="3"/>
  <c r="C69" i="3"/>
  <c r="W68" i="3"/>
  <c r="V68" i="3"/>
  <c r="U68" i="3"/>
  <c r="Q68" i="3"/>
  <c r="P68" i="3"/>
  <c r="O68" i="3"/>
  <c r="K68" i="3"/>
  <c r="J68" i="3"/>
  <c r="I68" i="3"/>
  <c r="E68" i="3"/>
  <c r="D68" i="3"/>
  <c r="C68" i="3"/>
  <c r="W67" i="3"/>
  <c r="V67" i="3"/>
  <c r="U67" i="3"/>
  <c r="Q67" i="3"/>
  <c r="P67" i="3"/>
  <c r="O67" i="3"/>
  <c r="K67" i="3"/>
  <c r="J67" i="3"/>
  <c r="I67" i="3"/>
  <c r="E67" i="3"/>
  <c r="D67" i="3"/>
  <c r="C67" i="3"/>
  <c r="W66" i="3"/>
  <c r="V66" i="3"/>
  <c r="U66" i="3"/>
  <c r="Q66" i="3"/>
  <c r="P66" i="3"/>
  <c r="O66" i="3"/>
  <c r="K66" i="3"/>
  <c r="J66" i="3"/>
  <c r="I66" i="3"/>
  <c r="E66" i="3"/>
  <c r="D66" i="3"/>
  <c r="C66" i="3"/>
  <c r="W65" i="3"/>
  <c r="V65" i="3"/>
  <c r="U65" i="3"/>
  <c r="Q65" i="3"/>
  <c r="P65" i="3"/>
  <c r="O65" i="3"/>
  <c r="K65" i="3"/>
  <c r="J65" i="3"/>
  <c r="I65" i="3"/>
  <c r="E65" i="3"/>
  <c r="D65" i="3"/>
  <c r="C65" i="3"/>
  <c r="W64" i="3"/>
  <c r="V64" i="3"/>
  <c r="U64" i="3"/>
  <c r="Q64" i="3"/>
  <c r="P64" i="3"/>
  <c r="O64" i="3"/>
  <c r="K64" i="3"/>
  <c r="J64" i="3"/>
  <c r="I64" i="3"/>
  <c r="E64" i="3"/>
  <c r="D64" i="3"/>
  <c r="C64" i="3"/>
  <c r="W63" i="3"/>
  <c r="V63" i="3"/>
  <c r="U63" i="3"/>
  <c r="Q63" i="3"/>
  <c r="P63" i="3"/>
  <c r="O63" i="3"/>
  <c r="K63" i="3"/>
  <c r="J63" i="3"/>
  <c r="I63" i="3"/>
  <c r="E63" i="3"/>
  <c r="D63" i="3"/>
  <c r="C63" i="3"/>
  <c r="W62" i="3"/>
  <c r="V62" i="3"/>
  <c r="U62" i="3"/>
  <c r="Q62" i="3"/>
  <c r="P62" i="3"/>
  <c r="O62" i="3"/>
  <c r="K62" i="3"/>
  <c r="J62" i="3"/>
  <c r="I62" i="3"/>
  <c r="E62" i="3"/>
  <c r="D62" i="3"/>
  <c r="C62" i="3"/>
  <c r="W61" i="3"/>
  <c r="V61" i="3"/>
  <c r="U61" i="3"/>
  <c r="Q61" i="3"/>
  <c r="P61" i="3"/>
  <c r="O61" i="3"/>
  <c r="K61" i="3"/>
  <c r="J61" i="3"/>
  <c r="I61" i="3"/>
  <c r="E61" i="3"/>
  <c r="D61" i="3"/>
  <c r="C61" i="3"/>
  <c r="W60" i="3"/>
  <c r="V60" i="3"/>
  <c r="U60" i="3"/>
  <c r="Q60" i="3"/>
  <c r="P60" i="3"/>
  <c r="O60" i="3"/>
  <c r="K60" i="3"/>
  <c r="J60" i="3"/>
  <c r="I60" i="3"/>
  <c r="E60" i="3"/>
  <c r="D60" i="3"/>
  <c r="C60" i="3"/>
  <c r="W59" i="3"/>
  <c r="V59" i="3"/>
  <c r="U59" i="3"/>
  <c r="Q59" i="3"/>
  <c r="P59" i="3"/>
  <c r="O59" i="3"/>
  <c r="K59" i="3"/>
  <c r="J59" i="3"/>
  <c r="I59" i="3"/>
  <c r="E59" i="3"/>
  <c r="D59" i="3"/>
  <c r="C59" i="3"/>
  <c r="W58" i="3"/>
  <c r="V58" i="3"/>
  <c r="U58" i="3"/>
  <c r="Q58" i="3"/>
  <c r="P58" i="3"/>
  <c r="O58" i="3"/>
  <c r="K58" i="3"/>
  <c r="J58" i="3"/>
  <c r="I58" i="3"/>
  <c r="E58" i="3"/>
  <c r="D58" i="3"/>
  <c r="C58" i="3"/>
  <c r="W57" i="3"/>
  <c r="V57" i="3"/>
  <c r="U57" i="3"/>
  <c r="Q57" i="3"/>
  <c r="P57" i="3"/>
  <c r="O57" i="3"/>
  <c r="K57" i="3"/>
  <c r="J57" i="3"/>
  <c r="I57" i="3"/>
  <c r="E57" i="3"/>
  <c r="D57" i="3"/>
  <c r="C57" i="3"/>
  <c r="W56" i="3"/>
  <c r="V56" i="3"/>
  <c r="U56" i="3"/>
  <c r="Q56" i="3"/>
  <c r="P56" i="3"/>
  <c r="O56" i="3"/>
  <c r="K56" i="3"/>
  <c r="J56" i="3"/>
  <c r="I56" i="3"/>
  <c r="E56" i="3"/>
  <c r="D56" i="3"/>
  <c r="C56" i="3"/>
  <c r="W55" i="3"/>
  <c r="V55" i="3"/>
  <c r="U55" i="3"/>
  <c r="Q55" i="3"/>
  <c r="P55" i="3"/>
  <c r="O55" i="3"/>
  <c r="K55" i="3"/>
  <c r="J55" i="3"/>
  <c r="I55" i="3"/>
  <c r="E55" i="3"/>
  <c r="D55" i="3"/>
  <c r="C55" i="3"/>
  <c r="W54" i="3"/>
  <c r="V54" i="3"/>
  <c r="U54" i="3"/>
  <c r="Q54" i="3"/>
  <c r="P54" i="3"/>
  <c r="O54" i="3"/>
  <c r="K54" i="3"/>
  <c r="J54" i="3"/>
  <c r="I54" i="3"/>
  <c r="E54" i="3"/>
  <c r="D54" i="3"/>
  <c r="C54" i="3"/>
  <c r="W53" i="3"/>
  <c r="V53" i="3"/>
  <c r="U53" i="3"/>
  <c r="Q53" i="3"/>
  <c r="P53" i="3"/>
  <c r="O53" i="3"/>
  <c r="K53" i="3"/>
  <c r="J53" i="3"/>
  <c r="I53" i="3"/>
  <c r="E53" i="3"/>
  <c r="D53" i="3"/>
  <c r="C53" i="3"/>
  <c r="W52" i="3"/>
  <c r="V52" i="3"/>
  <c r="U52" i="3"/>
  <c r="Q52" i="3"/>
  <c r="P52" i="3"/>
  <c r="O52" i="3"/>
  <c r="K52" i="3"/>
  <c r="J52" i="3"/>
  <c r="I52" i="3"/>
  <c r="E52" i="3"/>
  <c r="D52" i="3"/>
  <c r="C52" i="3"/>
  <c r="W51" i="3"/>
  <c r="V51" i="3"/>
  <c r="U51" i="3"/>
  <c r="Q51" i="3"/>
  <c r="P51" i="3"/>
  <c r="O51" i="3"/>
  <c r="K51" i="3"/>
  <c r="J51" i="3"/>
  <c r="I51" i="3"/>
  <c r="E51" i="3"/>
  <c r="D51" i="3"/>
  <c r="C51" i="3"/>
  <c r="W50" i="3"/>
  <c r="V50" i="3"/>
  <c r="U50" i="3"/>
  <c r="Q50" i="3"/>
  <c r="P50" i="3"/>
  <c r="O50" i="3"/>
  <c r="K50" i="3"/>
  <c r="J50" i="3"/>
  <c r="I50" i="3"/>
  <c r="E50" i="3"/>
  <c r="D50" i="3"/>
  <c r="C50" i="3"/>
  <c r="W49" i="3"/>
  <c r="V49" i="3"/>
  <c r="U49" i="3"/>
  <c r="Q49" i="3"/>
  <c r="P49" i="3"/>
  <c r="O49" i="3"/>
  <c r="K49" i="3"/>
  <c r="J49" i="3"/>
  <c r="I49" i="3"/>
  <c r="E49" i="3"/>
  <c r="D49" i="3"/>
  <c r="C49" i="3"/>
  <c r="W48" i="3"/>
  <c r="V48" i="3"/>
  <c r="U48" i="3"/>
  <c r="Q48" i="3"/>
  <c r="P48" i="3"/>
  <c r="O48" i="3"/>
  <c r="K48" i="3"/>
  <c r="J48" i="3"/>
  <c r="I48" i="3"/>
  <c r="E48" i="3"/>
  <c r="D48" i="3"/>
  <c r="C48" i="3"/>
  <c r="W47" i="3"/>
  <c r="V47" i="3"/>
  <c r="U47" i="3"/>
  <c r="Q47" i="3"/>
  <c r="P47" i="3"/>
  <c r="O47" i="3"/>
  <c r="K47" i="3"/>
  <c r="J47" i="3"/>
  <c r="I47" i="3"/>
  <c r="E47" i="3"/>
  <c r="D47" i="3"/>
  <c r="C47" i="3"/>
  <c r="W46" i="3"/>
  <c r="V46" i="3"/>
  <c r="U46" i="3"/>
  <c r="Q46" i="3"/>
  <c r="P46" i="3"/>
  <c r="O46" i="3"/>
  <c r="K46" i="3"/>
  <c r="J46" i="3"/>
  <c r="I46" i="3"/>
  <c r="E46" i="3"/>
  <c r="D46" i="3"/>
  <c r="C46" i="3"/>
  <c r="W45" i="3"/>
  <c r="V45" i="3"/>
  <c r="U45" i="3"/>
  <c r="Q45" i="3"/>
  <c r="P45" i="3"/>
  <c r="O45" i="3"/>
  <c r="K45" i="3"/>
  <c r="J45" i="3"/>
  <c r="I45" i="3"/>
  <c r="E45" i="3"/>
  <c r="D45" i="3"/>
  <c r="C45" i="3"/>
  <c r="W44" i="3"/>
  <c r="V44" i="3"/>
  <c r="U44" i="3"/>
  <c r="Q44" i="3"/>
  <c r="P44" i="3"/>
  <c r="O44" i="3"/>
  <c r="K44" i="3"/>
  <c r="J44" i="3"/>
  <c r="I44" i="3"/>
  <c r="E44" i="3"/>
  <c r="D44" i="3"/>
  <c r="C44" i="3"/>
  <c r="W43" i="3"/>
  <c r="V43" i="3"/>
  <c r="U43" i="3"/>
  <c r="Q43" i="3"/>
  <c r="P43" i="3"/>
  <c r="O43" i="3"/>
  <c r="K43" i="3"/>
  <c r="J43" i="3"/>
  <c r="I43" i="3"/>
  <c r="E43" i="3"/>
  <c r="D43" i="3"/>
  <c r="C43" i="3"/>
  <c r="W42" i="3"/>
  <c r="V42" i="3"/>
  <c r="U42" i="3"/>
  <c r="Q42" i="3"/>
  <c r="P42" i="3"/>
  <c r="O42" i="3"/>
  <c r="K42" i="3"/>
  <c r="J42" i="3"/>
  <c r="I42" i="3"/>
  <c r="E42" i="3"/>
  <c r="D42" i="3"/>
  <c r="C42" i="3"/>
  <c r="W41" i="3"/>
  <c r="V41" i="3"/>
  <c r="U41" i="3"/>
  <c r="Q41" i="3"/>
  <c r="P41" i="3"/>
  <c r="O41" i="3"/>
  <c r="K41" i="3"/>
  <c r="J41" i="3"/>
  <c r="I41" i="3"/>
  <c r="E41" i="3"/>
  <c r="D41" i="3"/>
  <c r="C41" i="3"/>
  <c r="W40" i="3"/>
  <c r="V40" i="3"/>
  <c r="U40" i="3"/>
  <c r="Q40" i="3"/>
  <c r="P40" i="3"/>
  <c r="O40" i="3"/>
  <c r="K40" i="3"/>
  <c r="J40" i="3"/>
  <c r="I40" i="3"/>
  <c r="E40" i="3"/>
  <c r="D40" i="3"/>
  <c r="C40" i="3"/>
  <c r="W39" i="3"/>
  <c r="V39" i="3"/>
  <c r="U39" i="3"/>
  <c r="Q39" i="3"/>
  <c r="P39" i="3"/>
  <c r="O39" i="3"/>
  <c r="K39" i="3"/>
  <c r="J39" i="3"/>
  <c r="I39" i="3"/>
  <c r="E39" i="3"/>
  <c r="D39" i="3"/>
  <c r="C39" i="3"/>
  <c r="W38" i="3"/>
  <c r="V38" i="3"/>
  <c r="U38" i="3"/>
  <c r="Q38" i="3"/>
  <c r="P38" i="3"/>
  <c r="O38" i="3"/>
  <c r="K38" i="3"/>
  <c r="J38" i="3"/>
  <c r="I38" i="3"/>
  <c r="E38" i="3"/>
  <c r="D38" i="3"/>
  <c r="C38" i="3"/>
  <c r="W37" i="3"/>
  <c r="V37" i="3"/>
  <c r="U37" i="3"/>
  <c r="Q37" i="3"/>
  <c r="P37" i="3"/>
  <c r="O37" i="3"/>
  <c r="K37" i="3"/>
  <c r="J37" i="3"/>
  <c r="I37" i="3"/>
  <c r="E37" i="3"/>
  <c r="D37" i="3"/>
  <c r="C37" i="3"/>
  <c r="W36" i="3"/>
  <c r="V36" i="3"/>
  <c r="U36" i="3"/>
  <c r="Q36" i="3"/>
  <c r="P36" i="3"/>
  <c r="O36" i="3"/>
  <c r="K36" i="3"/>
  <c r="J36" i="3"/>
  <c r="I36" i="3"/>
  <c r="E36" i="3"/>
  <c r="D36" i="3"/>
  <c r="C36" i="3"/>
  <c r="W35" i="3"/>
  <c r="V35" i="3"/>
  <c r="U35" i="3"/>
  <c r="Q35" i="3"/>
  <c r="P35" i="3"/>
  <c r="O35" i="3"/>
  <c r="K35" i="3"/>
  <c r="J35" i="3"/>
  <c r="I35" i="3"/>
  <c r="E35" i="3"/>
  <c r="D35" i="3"/>
  <c r="C35" i="3"/>
  <c r="W34" i="3"/>
  <c r="V34" i="3"/>
  <c r="U34" i="3"/>
  <c r="Q34" i="3"/>
  <c r="P34" i="3"/>
  <c r="O34" i="3"/>
  <c r="K34" i="3"/>
  <c r="J34" i="3"/>
  <c r="I34" i="3"/>
  <c r="E34" i="3"/>
  <c r="D34" i="3"/>
  <c r="C34" i="3"/>
  <c r="W33" i="3"/>
  <c r="V33" i="3"/>
  <c r="U33" i="3"/>
  <c r="Q33" i="3"/>
  <c r="P33" i="3"/>
  <c r="O33" i="3"/>
  <c r="K33" i="3"/>
  <c r="J33" i="3"/>
  <c r="I33" i="3"/>
  <c r="E33" i="3"/>
  <c r="D33" i="3"/>
  <c r="C33" i="3"/>
  <c r="W32" i="3"/>
  <c r="V32" i="3"/>
  <c r="U32" i="3"/>
  <c r="Q32" i="3"/>
  <c r="P32" i="3"/>
  <c r="O32" i="3"/>
  <c r="K32" i="3"/>
  <c r="J32" i="3"/>
  <c r="I32" i="3"/>
  <c r="E32" i="3"/>
  <c r="D32" i="3"/>
  <c r="C32" i="3"/>
  <c r="W31" i="3"/>
  <c r="V31" i="3"/>
  <c r="U31" i="3"/>
  <c r="Q31" i="3"/>
  <c r="P31" i="3"/>
  <c r="O31" i="3"/>
  <c r="K31" i="3"/>
  <c r="J31" i="3"/>
  <c r="I31" i="3"/>
  <c r="E31" i="3"/>
  <c r="D31" i="3"/>
  <c r="C31" i="3"/>
  <c r="W30" i="3"/>
  <c r="V30" i="3"/>
  <c r="U30" i="3"/>
  <c r="Q30" i="3"/>
  <c r="P30" i="3"/>
  <c r="O30" i="3"/>
  <c r="K30" i="3"/>
  <c r="J30" i="3"/>
  <c r="I30" i="3"/>
  <c r="E30" i="3"/>
  <c r="D30" i="3"/>
  <c r="C30" i="3"/>
  <c r="W29" i="3"/>
  <c r="V29" i="3"/>
  <c r="U29" i="3"/>
  <c r="Q29" i="3"/>
  <c r="P29" i="3"/>
  <c r="O29" i="3"/>
  <c r="K29" i="3"/>
  <c r="J29" i="3"/>
  <c r="I29" i="3"/>
  <c r="E29" i="3"/>
  <c r="D29" i="3"/>
  <c r="C29" i="3"/>
  <c r="W28" i="3"/>
  <c r="V28" i="3"/>
  <c r="U28" i="3"/>
  <c r="Q28" i="3"/>
  <c r="P28" i="3"/>
  <c r="O28" i="3"/>
  <c r="K28" i="3"/>
  <c r="J28" i="3"/>
  <c r="I28" i="3"/>
  <c r="E28" i="3"/>
  <c r="D28" i="3"/>
  <c r="C28" i="3"/>
  <c r="W27" i="3"/>
  <c r="V27" i="3"/>
  <c r="U27" i="3"/>
  <c r="Q27" i="3"/>
  <c r="P27" i="3"/>
  <c r="O27" i="3"/>
  <c r="K27" i="3"/>
  <c r="J27" i="3"/>
  <c r="I27" i="3"/>
  <c r="E27" i="3"/>
  <c r="D27" i="3"/>
  <c r="C27" i="3"/>
  <c r="W26" i="3"/>
  <c r="V26" i="3"/>
  <c r="U26" i="3"/>
  <c r="Q26" i="3"/>
  <c r="P26" i="3"/>
  <c r="O26" i="3"/>
  <c r="K26" i="3"/>
  <c r="J26" i="3"/>
  <c r="I26" i="3"/>
  <c r="E26" i="3"/>
  <c r="D26" i="3"/>
  <c r="C26" i="3"/>
  <c r="W25" i="3"/>
  <c r="V25" i="3"/>
  <c r="U25" i="3"/>
  <c r="Q25" i="3"/>
  <c r="P25" i="3"/>
  <c r="O25" i="3"/>
  <c r="K25" i="3"/>
  <c r="J25" i="3"/>
  <c r="I25" i="3"/>
  <c r="E25" i="3"/>
  <c r="D25" i="3"/>
  <c r="C25" i="3"/>
  <c r="W24" i="3"/>
  <c r="V24" i="3"/>
  <c r="U24" i="3"/>
  <c r="Q24" i="3"/>
  <c r="P24" i="3"/>
  <c r="O24" i="3"/>
  <c r="K24" i="3"/>
  <c r="J24" i="3"/>
  <c r="I24" i="3"/>
  <c r="E24" i="3"/>
  <c r="D24" i="3"/>
  <c r="C24" i="3"/>
  <c r="W23" i="3"/>
  <c r="V23" i="3"/>
  <c r="U23" i="3"/>
  <c r="Q23" i="3"/>
  <c r="P23" i="3"/>
  <c r="O23" i="3"/>
  <c r="K23" i="3"/>
  <c r="J23" i="3"/>
  <c r="I23" i="3"/>
  <c r="E23" i="3"/>
  <c r="D23" i="3"/>
  <c r="C23" i="3"/>
  <c r="W22" i="3"/>
  <c r="V22" i="3"/>
  <c r="U22" i="3"/>
  <c r="Q22" i="3"/>
  <c r="P22" i="3"/>
  <c r="O22" i="3"/>
  <c r="K22" i="3"/>
  <c r="J22" i="3"/>
  <c r="I22" i="3"/>
  <c r="E22" i="3"/>
  <c r="D22" i="3"/>
  <c r="C22" i="3"/>
  <c r="W21" i="3"/>
  <c r="V21" i="3"/>
  <c r="U21" i="3"/>
  <c r="Q21" i="3"/>
  <c r="P21" i="3"/>
  <c r="O21" i="3"/>
  <c r="K21" i="3"/>
  <c r="J21" i="3"/>
  <c r="I21" i="3"/>
  <c r="E21" i="3"/>
  <c r="D21" i="3"/>
  <c r="C21" i="3"/>
  <c r="W20" i="3"/>
  <c r="V20" i="3"/>
  <c r="U20" i="3"/>
  <c r="Q20" i="3"/>
  <c r="P20" i="3"/>
  <c r="O20" i="3"/>
  <c r="K20" i="3"/>
  <c r="J20" i="3"/>
  <c r="I20" i="3"/>
  <c r="E20" i="3"/>
  <c r="D20" i="3"/>
  <c r="C20" i="3"/>
  <c r="W19" i="3"/>
  <c r="V19" i="3"/>
  <c r="U19" i="3"/>
  <c r="Q19" i="3"/>
  <c r="P19" i="3"/>
  <c r="O19" i="3"/>
  <c r="K19" i="3"/>
  <c r="J19" i="3"/>
  <c r="I19" i="3"/>
  <c r="E19" i="3"/>
  <c r="D19" i="3"/>
  <c r="C19" i="3"/>
  <c r="W18" i="3"/>
  <c r="V18" i="3"/>
  <c r="U18" i="3"/>
  <c r="Q18" i="3"/>
  <c r="P18" i="3"/>
  <c r="O18" i="3"/>
  <c r="K18" i="3"/>
  <c r="J18" i="3"/>
  <c r="I18" i="3"/>
  <c r="E18" i="3"/>
  <c r="D18" i="3"/>
  <c r="C18" i="3"/>
  <c r="W17" i="3"/>
  <c r="V17" i="3"/>
  <c r="U17" i="3"/>
  <c r="Q17" i="3"/>
  <c r="P17" i="3"/>
  <c r="O17" i="3"/>
  <c r="K17" i="3"/>
  <c r="J17" i="3"/>
  <c r="I17" i="3"/>
  <c r="E17" i="3"/>
  <c r="D17" i="3"/>
  <c r="C17" i="3"/>
  <c r="W16" i="3"/>
  <c r="V16" i="3"/>
  <c r="U16" i="3"/>
  <c r="Q16" i="3"/>
  <c r="P16" i="3"/>
  <c r="O16" i="3"/>
  <c r="K16" i="3"/>
  <c r="J16" i="3"/>
  <c r="I16" i="3"/>
  <c r="E16" i="3"/>
  <c r="D16" i="3"/>
  <c r="C16" i="3"/>
  <c r="W15" i="3"/>
  <c r="V15" i="3"/>
  <c r="U15" i="3"/>
  <c r="Q15" i="3"/>
  <c r="P15" i="3"/>
  <c r="O15" i="3"/>
  <c r="K15" i="3"/>
  <c r="J15" i="3"/>
  <c r="I15" i="3"/>
  <c r="E15" i="3"/>
  <c r="D15" i="3"/>
  <c r="C15" i="3"/>
  <c r="W14" i="3"/>
  <c r="V14" i="3"/>
  <c r="U14" i="3"/>
  <c r="Q14" i="3"/>
  <c r="P14" i="3"/>
  <c r="O14" i="3"/>
  <c r="K14" i="3"/>
  <c r="J14" i="3"/>
  <c r="I14" i="3"/>
  <c r="E14" i="3"/>
  <c r="D14" i="3"/>
  <c r="C14" i="3"/>
  <c r="W13" i="3"/>
  <c r="V13" i="3"/>
  <c r="U13" i="3"/>
  <c r="Q13" i="3"/>
  <c r="P13" i="3"/>
  <c r="O13" i="3"/>
  <c r="K13" i="3"/>
  <c r="J13" i="3"/>
  <c r="I13" i="3"/>
  <c r="E13" i="3"/>
  <c r="D13" i="3"/>
  <c r="C13" i="3"/>
  <c r="W12" i="3"/>
  <c r="V12" i="3"/>
  <c r="U12" i="3"/>
  <c r="Q12" i="3"/>
  <c r="P12" i="3"/>
  <c r="O12" i="3"/>
  <c r="K12" i="3"/>
  <c r="J12" i="3"/>
  <c r="I12" i="3"/>
  <c r="E12" i="3"/>
  <c r="D12" i="3"/>
  <c r="C12" i="3"/>
  <c r="W11" i="3"/>
  <c r="V11" i="3"/>
  <c r="U11" i="3"/>
  <c r="Q11" i="3"/>
  <c r="P11" i="3"/>
  <c r="O11" i="3"/>
  <c r="K11" i="3"/>
  <c r="J11" i="3"/>
  <c r="I11" i="3"/>
  <c r="E11" i="3"/>
  <c r="D11" i="3"/>
  <c r="C11" i="3"/>
  <c r="W10" i="3"/>
  <c r="V10" i="3"/>
  <c r="U10" i="3"/>
  <c r="Q10" i="3"/>
  <c r="P10" i="3"/>
  <c r="O10" i="3"/>
  <c r="K10" i="3"/>
  <c r="J10" i="3"/>
  <c r="I10" i="3"/>
  <c r="E10" i="3"/>
  <c r="D10" i="3"/>
  <c r="C10" i="3"/>
  <c r="W9" i="3"/>
  <c r="V9" i="3"/>
  <c r="U9" i="3"/>
  <c r="Q9" i="3"/>
  <c r="P9" i="3"/>
  <c r="O9" i="3"/>
  <c r="K9" i="3"/>
  <c r="J9" i="3"/>
  <c r="I9" i="3"/>
  <c r="E9" i="3"/>
  <c r="D9" i="3"/>
  <c r="C9" i="3"/>
  <c r="W8" i="3"/>
  <c r="V8" i="3"/>
  <c r="U8" i="3"/>
  <c r="Q8" i="3"/>
  <c r="P8" i="3"/>
  <c r="O8" i="3"/>
  <c r="K8" i="3"/>
  <c r="J8" i="3"/>
  <c r="I8" i="3"/>
  <c r="E8" i="3"/>
  <c r="D8" i="3"/>
  <c r="C8" i="3"/>
  <c r="U4" i="3"/>
  <c r="O4" i="3"/>
  <c r="I4" i="3"/>
  <c r="C4" i="3"/>
  <c r="B9" i="23"/>
  <c r="B8" i="23"/>
  <c r="F2" i="11" l="1"/>
  <c r="F2" i="7"/>
  <c r="H17" i="24"/>
  <c r="H15" i="24"/>
  <c r="H13" i="24"/>
  <c r="E9" i="24" l="1"/>
  <c r="G17" i="24" l="1"/>
  <c r="G15" i="24"/>
  <c r="G27" i="24"/>
  <c r="G25" i="24"/>
  <c r="C6" i="23" l="1"/>
  <c r="K4" i="23"/>
  <c r="K3" i="23"/>
  <c r="K2" i="23"/>
  <c r="G16" i="23"/>
  <c r="G15" i="23"/>
  <c r="G14" i="23"/>
  <c r="G13" i="23"/>
  <c r="G12" i="23"/>
  <c r="G11" i="23"/>
  <c r="G10" i="23"/>
  <c r="G9" i="23"/>
  <c r="G8" i="23"/>
  <c r="G7" i="23"/>
  <c r="G6" i="23"/>
  <c r="G5" i="23"/>
  <c r="G4" i="23"/>
  <c r="G3" i="23"/>
  <c r="G2" i="23"/>
  <c r="K1" i="23"/>
  <c r="G1" i="23"/>
</calcChain>
</file>

<file path=xl/sharedStrings.xml><?xml version="1.0" encoding="utf-8"?>
<sst xmlns="http://schemas.openxmlformats.org/spreadsheetml/2006/main" count="13568" uniqueCount="1617">
  <si>
    <t>Start recording development</t>
  </si>
  <si>
    <t>Development Log</t>
  </si>
  <si>
    <t>Added in support for 4 repeats</t>
  </si>
  <si>
    <t>Patched in CV calculation for Triplicate</t>
  </si>
  <si>
    <t>Adjusted Formatting</t>
  </si>
  <si>
    <t>Added in Auto Data Align</t>
  </si>
  <si>
    <t>Start of development</t>
  </si>
  <si>
    <t xml:space="preserve">Version: </t>
  </si>
  <si>
    <t>Updated:</t>
  </si>
  <si>
    <t>Tool Features</t>
  </si>
  <si>
    <t>From raw data to normalized data</t>
  </si>
  <si>
    <t>Easy</t>
  </si>
  <si>
    <t>Get the normalized data in minutes</t>
  </si>
  <si>
    <t>Reliable</t>
  </si>
  <si>
    <t>Lily Qiu</t>
  </si>
  <si>
    <t>Created by:</t>
  </si>
  <si>
    <t>Comprehensive tool function:</t>
  </si>
  <si>
    <t>Please contact us if you have any questions for this tool</t>
  </si>
  <si>
    <t>Quick</t>
  </si>
  <si>
    <t>Number of Columns Supported</t>
  </si>
  <si>
    <t>Leave Blank if not applicable</t>
  </si>
  <si>
    <t xml:space="preserve">Max 1 supported   </t>
  </si>
  <si>
    <t>16 Well Format</t>
  </si>
  <si>
    <t>Repeats</t>
  </si>
  <si>
    <t>All Targets must have the same number of repeats</t>
  </si>
  <si>
    <t>1 = 16 well, 2 = 4 well</t>
  </si>
  <si>
    <t>2. Array Parameters</t>
  </si>
  <si>
    <t>Array Name:</t>
  </si>
  <si>
    <t xml:space="preserve">1. Array Map </t>
  </si>
  <si>
    <t>5. Create Analysis Tool</t>
  </si>
  <si>
    <t>All repeats must be visible.</t>
  </si>
  <si>
    <t>No Merged Cells</t>
  </si>
  <si>
    <t>Make sure first target lines up with 1x1</t>
  </si>
  <si>
    <t>3. Control Parameters</t>
  </si>
  <si>
    <t>Recommended to Copy/Paste Control Names directly from Map</t>
  </si>
  <si>
    <t xml:space="preserve">     4 Well Format          </t>
  </si>
  <si>
    <t>Array Name</t>
  </si>
  <si>
    <t>Paste Array Map Below</t>
  </si>
  <si>
    <t>1. Raw Scan Results</t>
  </si>
  <si>
    <t>Paste Entire Scan Results Below</t>
  </si>
  <si>
    <t>Number of Samples:</t>
  </si>
  <si>
    <t xml:space="preserve">Separate cells via Tab-Delimited </t>
  </si>
  <si>
    <t>ATF Header must be present</t>
  </si>
  <si>
    <t>3. Data Parameters</t>
  </si>
  <si>
    <t>Make sure the word "ATF" lines up at 1x1</t>
  </si>
  <si>
    <t>Best to Copy/Paste column Headers directly from Scan Data</t>
  </si>
  <si>
    <t>With Background:</t>
  </si>
  <si>
    <t>Without Background:</t>
  </si>
  <si>
    <r>
      <rPr>
        <b/>
        <sz val="12"/>
        <color theme="0"/>
        <rFont val="Arial"/>
        <family val="2"/>
      </rPr>
      <t xml:space="preserve"> 1</t>
    </r>
    <r>
      <rPr>
        <b/>
        <sz val="12"/>
        <color theme="0" tint="-0.34998626667073579"/>
        <rFont val="Arial"/>
        <family val="2"/>
      </rPr>
      <t xml:space="preserve">           ATF</t>
    </r>
  </si>
  <si>
    <t>2. Sample and Array Parameters</t>
  </si>
  <si>
    <t>4. Sample Names</t>
  </si>
  <si>
    <t>leave Blank for Sample 1, Sample 2..</t>
  </si>
  <si>
    <t>4 Well Format</t>
  </si>
  <si>
    <t>Array Rows:</t>
  </si>
  <si>
    <t>Array Columns:</t>
  </si>
  <si>
    <t>Header #1</t>
  </si>
  <si>
    <t>Header #2</t>
  </si>
  <si>
    <t>Enter N/A if unavailable</t>
  </si>
  <si>
    <t>Added in Auto Sample name, data validation</t>
  </si>
  <si>
    <t>Sample  2</t>
  </si>
  <si>
    <t>Sample  4</t>
  </si>
  <si>
    <t>Slide Name:</t>
  </si>
  <si>
    <r>
      <t>4. Sample Names</t>
    </r>
    <r>
      <rPr>
        <b/>
        <sz val="11"/>
        <color rgb="FF000080"/>
        <rFont val="Calibri"/>
        <family val="2"/>
        <scheme val="minor"/>
      </rPr>
      <t xml:space="preserve"> </t>
    </r>
    <r>
      <rPr>
        <b/>
        <sz val="11"/>
        <rFont val="Calibri"/>
        <family val="2"/>
        <scheme val="minor"/>
      </rPr>
      <t>Leave blank to use sheet default</t>
    </r>
  </si>
  <si>
    <t>Sample  1</t>
  </si>
  <si>
    <t>Sample  3</t>
  </si>
  <si>
    <t>Slide Name Here</t>
  </si>
  <si>
    <t>Just follow the tool procedures step by step</t>
  </si>
  <si>
    <t>V4</t>
  </si>
  <si>
    <t>Enter Column Headers of data to be processed</t>
  </si>
  <si>
    <t>5. Align Data Automatically</t>
  </si>
  <si>
    <t>Added in colored formatting, Auto Slide Name, hide midcalculations</t>
  </si>
  <si>
    <t>6. Purge Macros</t>
  </si>
  <si>
    <t>2 to 75+</t>
  </si>
  <si>
    <t>2 to 26+</t>
  </si>
  <si>
    <t xml:space="preserve">Replications per Target supported: </t>
  </si>
  <si>
    <t>Number of Rows Supported:</t>
  </si>
  <si>
    <t>No need for manual copy and pasting</t>
  </si>
  <si>
    <t>Duplicate, triplicate, quadruplicate</t>
  </si>
  <si>
    <t>For In-House Use Only 
 Do not give to customer</t>
  </si>
  <si>
    <t>May take a few minutes delay</t>
  </si>
  <si>
    <t>Hid unnecessary pages from Creator, error ignoring for 1 sample maps</t>
  </si>
  <si>
    <t>Improved raw data parameter guessing</t>
  </si>
  <si>
    <t>RayBio® Auto Data Alignment Tool</t>
  </si>
  <si>
    <t>Analysis Tool Guide</t>
  </si>
  <si>
    <t>Automatic Data Alignment</t>
  </si>
  <si>
    <t>Get your results in seconds</t>
  </si>
  <si>
    <t>Data Bar Conditional Formatting</t>
  </si>
  <si>
    <t>Easy visualization of trends</t>
  </si>
  <si>
    <t>Adjustable Normalization</t>
  </si>
  <si>
    <t>Compare across slides</t>
  </si>
  <si>
    <t>RayBio® Universal Protein Array Analysis Tool Creator</t>
  </si>
  <si>
    <t xml:space="preserve">Max 3 supported   </t>
  </si>
  <si>
    <t>Vertical</t>
  </si>
  <si>
    <t>Horizontal</t>
  </si>
  <si>
    <t xml:space="preserve">Alignment: </t>
  </si>
  <si>
    <t xml:space="preserve">2, 3, 4 repeats supported  </t>
  </si>
  <si>
    <t xml:space="preserve">Number of Columns:   </t>
  </si>
  <si>
    <t xml:space="preserve">Number of Rows:   </t>
  </si>
  <si>
    <t xml:space="preserve">     Negative Control: </t>
  </si>
  <si>
    <t>Alignment</t>
  </si>
  <si>
    <t xml:space="preserve">     Vertical</t>
  </si>
  <si>
    <t xml:space="preserve">Horizontal   </t>
  </si>
  <si>
    <t xml:space="preserve">Number of Repeats:   </t>
  </si>
  <si>
    <t xml:space="preserve">Create Graphs: </t>
  </si>
  <si>
    <r>
      <t xml:space="preserve">       Positive Control:</t>
    </r>
    <r>
      <rPr>
        <b/>
        <sz val="13"/>
        <color theme="0" tint="-0.34998626667073579"/>
        <rFont val="Calibri"/>
        <family val="2"/>
        <scheme val="minor"/>
      </rPr>
      <t xml:space="preserve">       </t>
    </r>
    <r>
      <rPr>
        <b/>
        <sz val="13"/>
        <color rgb="FF969696"/>
        <rFont val="Calibri"/>
        <family val="2"/>
        <scheme val="minor"/>
      </rPr>
      <t>Positive 1</t>
    </r>
  </si>
  <si>
    <t xml:space="preserve">Positive 2   </t>
  </si>
  <si>
    <t xml:space="preserve">Positive 3  </t>
  </si>
  <si>
    <t xml:space="preserve">Negative 1  </t>
  </si>
  <si>
    <t xml:space="preserve">Replication Directions Supported: </t>
  </si>
  <si>
    <t>Horizontal and Vertical</t>
  </si>
  <si>
    <t>Added in Graph Generating option</t>
  </si>
  <si>
    <t>Added in support for vertical repeats, 3rd positive control</t>
  </si>
  <si>
    <t>V5b</t>
  </si>
  <si>
    <t>Bio-BSA (1)</t>
  </si>
  <si>
    <t>BLK</t>
  </si>
  <si>
    <t>Z22</t>
  </si>
  <si>
    <t>Bio-BSA (2)</t>
  </si>
  <si>
    <t>Z23</t>
  </si>
  <si>
    <t>Z1</t>
  </si>
  <si>
    <t>Z24</t>
  </si>
  <si>
    <t>Z2</t>
  </si>
  <si>
    <t>Z25</t>
  </si>
  <si>
    <t>Z3</t>
  </si>
  <si>
    <t>Z26</t>
  </si>
  <si>
    <t>Z4</t>
  </si>
  <si>
    <t>Z27</t>
  </si>
  <si>
    <t>Z5</t>
  </si>
  <si>
    <t>Z28</t>
  </si>
  <si>
    <t>Z6</t>
  </si>
  <si>
    <t>Z7</t>
  </si>
  <si>
    <t>Z29</t>
  </si>
  <si>
    <t>Z8</t>
  </si>
  <si>
    <t>Z30</t>
  </si>
  <si>
    <t>Z9</t>
  </si>
  <si>
    <t>Z31</t>
  </si>
  <si>
    <t>Z32</t>
  </si>
  <si>
    <t>Z10</t>
  </si>
  <si>
    <t>Z33</t>
  </si>
  <si>
    <t>Z11</t>
  </si>
  <si>
    <t>Z34</t>
  </si>
  <si>
    <t>Z12</t>
  </si>
  <si>
    <t>Z35</t>
  </si>
  <si>
    <t>Z13</t>
  </si>
  <si>
    <t>Mouse IgG</t>
  </si>
  <si>
    <t>Z14</t>
  </si>
  <si>
    <t>Rabbit IgG</t>
  </si>
  <si>
    <t>Z15</t>
  </si>
  <si>
    <t>Z16</t>
  </si>
  <si>
    <t>Human IgG</t>
  </si>
  <si>
    <t>Z17</t>
  </si>
  <si>
    <t>Human IgA</t>
  </si>
  <si>
    <t>Z18</t>
  </si>
  <si>
    <t>Human IgM</t>
  </si>
  <si>
    <t>Z19</t>
  </si>
  <si>
    <t>Z20</t>
  </si>
  <si>
    <t>Z21</t>
  </si>
  <si>
    <t>Target</t>
  </si>
  <si>
    <t>Positive Control Normalization With Background</t>
  </si>
  <si>
    <t>Target Name</t>
  </si>
  <si>
    <t>Normalization Constant</t>
  </si>
  <si>
    <t>Positive Control Normalization Without Background</t>
  </si>
  <si>
    <t>A</t>
  </si>
  <si>
    <t>B</t>
  </si>
  <si>
    <t>C</t>
  </si>
  <si>
    <t>D</t>
  </si>
  <si>
    <t>E</t>
  </si>
  <si>
    <t>F</t>
  </si>
  <si>
    <t>G</t>
  </si>
  <si>
    <t>H</t>
  </si>
  <si>
    <t>I</t>
  </si>
  <si>
    <t>J</t>
  </si>
  <si>
    <t>K</t>
  </si>
  <si>
    <t>L</t>
  </si>
  <si>
    <t>M</t>
  </si>
  <si>
    <t>N</t>
  </si>
  <si>
    <t>O</t>
  </si>
  <si>
    <t>P</t>
  </si>
  <si>
    <t>Q</t>
  </si>
  <si>
    <t>R</t>
  </si>
  <si>
    <t>S</t>
  </si>
  <si>
    <t>T</t>
  </si>
  <si>
    <t>U</t>
  </si>
  <si>
    <t>V</t>
  </si>
  <si>
    <t>W</t>
  </si>
  <si>
    <t>X</t>
  </si>
  <si>
    <t>Y</t>
  </si>
  <si>
    <t>Z</t>
  </si>
  <si>
    <t>[</t>
  </si>
  <si>
    <t>Sample 1</t>
  </si>
  <si>
    <t>With Background</t>
  </si>
  <si>
    <t>Without Background</t>
  </si>
  <si>
    <t>Sample 2</t>
  </si>
  <si>
    <t>Sample 3</t>
  </si>
  <si>
    <t>Sample 4</t>
  </si>
  <si>
    <t>A1</t>
  </si>
  <si>
    <t>B1</t>
  </si>
  <si>
    <t>C1</t>
  </si>
  <si>
    <t>D1</t>
  </si>
  <si>
    <t>E1</t>
  </si>
  <si>
    <t>F1</t>
  </si>
  <si>
    <t>G1</t>
  </si>
  <si>
    <t>H1</t>
  </si>
  <si>
    <t>I1</t>
  </si>
  <si>
    <t>J1</t>
  </si>
  <si>
    <t>K1</t>
  </si>
  <si>
    <t>L1</t>
  </si>
  <si>
    <t>M1</t>
  </si>
  <si>
    <t>N1</t>
  </si>
  <si>
    <t>O1</t>
  </si>
  <si>
    <t>P1</t>
  </si>
  <si>
    <t>Q1</t>
  </si>
  <si>
    <t>R1</t>
  </si>
  <si>
    <t>S1</t>
  </si>
  <si>
    <t>T1</t>
  </si>
  <si>
    <t>U1</t>
  </si>
  <si>
    <t>V1</t>
  </si>
  <si>
    <t>W1</t>
  </si>
  <si>
    <t>X1</t>
  </si>
  <si>
    <t>Y1</t>
  </si>
  <si>
    <t>[1</t>
  </si>
  <si>
    <t>A2</t>
  </si>
  <si>
    <t>B2</t>
  </si>
  <si>
    <t>C2</t>
  </si>
  <si>
    <t>D2</t>
  </si>
  <si>
    <t>E2</t>
  </si>
  <si>
    <t>F2</t>
  </si>
  <si>
    <t>G2</t>
  </si>
  <si>
    <t>H2</t>
  </si>
  <si>
    <t>I2</t>
  </si>
  <si>
    <t>J2</t>
  </si>
  <si>
    <t>K2</t>
  </si>
  <si>
    <t>L2</t>
  </si>
  <si>
    <t>M2</t>
  </si>
  <si>
    <t>N2</t>
  </si>
  <si>
    <t>O2</t>
  </si>
  <si>
    <t>P2</t>
  </si>
  <si>
    <t>Q2</t>
  </si>
  <si>
    <t>R2</t>
  </si>
  <si>
    <t>S2</t>
  </si>
  <si>
    <t>T2</t>
  </si>
  <si>
    <t>U2</t>
  </si>
  <si>
    <t>V2</t>
  </si>
  <si>
    <t>W2</t>
  </si>
  <si>
    <t>X2</t>
  </si>
  <si>
    <t>Y2</t>
  </si>
  <si>
    <t>[2</t>
  </si>
  <si>
    <t>A3</t>
  </si>
  <si>
    <t>B3</t>
  </si>
  <si>
    <t>C3</t>
  </si>
  <si>
    <t>D3</t>
  </si>
  <si>
    <t>E3</t>
  </si>
  <si>
    <t>F3</t>
  </si>
  <si>
    <t>G3</t>
  </si>
  <si>
    <t>H3</t>
  </si>
  <si>
    <t>I3</t>
  </si>
  <si>
    <t>J3</t>
  </si>
  <si>
    <t>K3</t>
  </si>
  <si>
    <t>L3</t>
  </si>
  <si>
    <t>M3</t>
  </si>
  <si>
    <t>N3</t>
  </si>
  <si>
    <t>O3</t>
  </si>
  <si>
    <t>P3</t>
  </si>
  <si>
    <t>Q3</t>
  </si>
  <si>
    <t>R3</t>
  </si>
  <si>
    <t>S3</t>
  </si>
  <si>
    <t>T3</t>
  </si>
  <si>
    <t>U3</t>
  </si>
  <si>
    <t>V3</t>
  </si>
  <si>
    <t>W3</t>
  </si>
  <si>
    <t>X3</t>
  </si>
  <si>
    <t>Y3</t>
  </si>
  <si>
    <t>[3</t>
  </si>
  <si>
    <t>A4</t>
  </si>
  <si>
    <t>B4</t>
  </si>
  <si>
    <t>C4</t>
  </si>
  <si>
    <t>D4</t>
  </si>
  <si>
    <t>E4</t>
  </si>
  <si>
    <t>F4</t>
  </si>
  <si>
    <t>G4</t>
  </si>
  <si>
    <t>H4</t>
  </si>
  <si>
    <t>I4</t>
  </si>
  <si>
    <t>J4</t>
  </si>
  <si>
    <t>K4</t>
  </si>
  <si>
    <t>L4</t>
  </si>
  <si>
    <t>M4</t>
  </si>
  <si>
    <t>N4</t>
  </si>
  <si>
    <t>O4</t>
  </si>
  <si>
    <t>P4</t>
  </si>
  <si>
    <t>Q4</t>
  </si>
  <si>
    <t>R4</t>
  </si>
  <si>
    <t>S4</t>
  </si>
  <si>
    <t>T4</t>
  </si>
  <si>
    <t>U4</t>
  </si>
  <si>
    <t>W4</t>
  </si>
  <si>
    <t>X4</t>
  </si>
  <si>
    <t>Y4</t>
  </si>
  <si>
    <t>[4</t>
  </si>
  <si>
    <t>A5</t>
  </si>
  <si>
    <t>B5</t>
  </si>
  <si>
    <t>C5</t>
  </si>
  <si>
    <t>D5</t>
  </si>
  <si>
    <t>E5</t>
  </si>
  <si>
    <t>F5</t>
  </si>
  <si>
    <t>G5</t>
  </si>
  <si>
    <t>H5</t>
  </si>
  <si>
    <t>I5</t>
  </si>
  <si>
    <t>J5</t>
  </si>
  <si>
    <t>K5</t>
  </si>
  <si>
    <t>L5</t>
  </si>
  <si>
    <t>M5</t>
  </si>
  <si>
    <t>N5</t>
  </si>
  <si>
    <t>O5</t>
  </si>
  <si>
    <t>P5</t>
  </si>
  <si>
    <t>Q5</t>
  </si>
  <si>
    <t>R5</t>
  </si>
  <si>
    <t>S5</t>
  </si>
  <si>
    <t>T5</t>
  </si>
  <si>
    <t>U5</t>
  </si>
  <si>
    <t>V5</t>
  </si>
  <si>
    <t>W5</t>
  </si>
  <si>
    <t>X5</t>
  </si>
  <si>
    <t>Y5</t>
  </si>
  <si>
    <t>[5</t>
  </si>
  <si>
    <t>A6</t>
  </si>
  <si>
    <t>B6</t>
  </si>
  <si>
    <t>C6</t>
  </si>
  <si>
    <t>D6</t>
  </si>
  <si>
    <t>E6</t>
  </si>
  <si>
    <t>F6</t>
  </si>
  <si>
    <t>G6</t>
  </si>
  <si>
    <t>H6</t>
  </si>
  <si>
    <t>I6</t>
  </si>
  <si>
    <t>J6</t>
  </si>
  <si>
    <t>K6</t>
  </si>
  <si>
    <t>L6</t>
  </si>
  <si>
    <t>M6</t>
  </si>
  <si>
    <t>N6</t>
  </si>
  <si>
    <t>O6</t>
  </si>
  <si>
    <t>P6</t>
  </si>
  <si>
    <t>Q6</t>
  </si>
  <si>
    <t>R6</t>
  </si>
  <si>
    <t>S6</t>
  </si>
  <si>
    <t>T6</t>
  </si>
  <si>
    <t>U6</t>
  </si>
  <si>
    <t>V6</t>
  </si>
  <si>
    <t>W6</t>
  </si>
  <si>
    <t>X6</t>
  </si>
  <si>
    <t>Y6</t>
  </si>
  <si>
    <t>[6</t>
  </si>
  <si>
    <t>A7</t>
  </si>
  <si>
    <t>B7</t>
  </si>
  <si>
    <t>C7</t>
  </si>
  <si>
    <t>D7</t>
  </si>
  <si>
    <t>E7</t>
  </si>
  <si>
    <t>F7</t>
  </si>
  <si>
    <t>G7</t>
  </si>
  <si>
    <t>H7</t>
  </si>
  <si>
    <t>I7</t>
  </si>
  <si>
    <t>J7</t>
  </si>
  <si>
    <t>K7</t>
  </si>
  <si>
    <t>L7</t>
  </si>
  <si>
    <t>M7</t>
  </si>
  <si>
    <t>N7</t>
  </si>
  <si>
    <t>O7</t>
  </si>
  <si>
    <t>P7</t>
  </si>
  <si>
    <t>Q7</t>
  </si>
  <si>
    <t>R7</t>
  </si>
  <si>
    <t>S7</t>
  </si>
  <si>
    <t>T7</t>
  </si>
  <si>
    <t>U7</t>
  </si>
  <si>
    <t>V7</t>
  </si>
  <si>
    <t>W7</t>
  </si>
  <si>
    <t>X7</t>
  </si>
  <si>
    <t>Y7</t>
  </si>
  <si>
    <t>[7</t>
  </si>
  <si>
    <t>A8</t>
  </si>
  <si>
    <t>B8</t>
  </si>
  <si>
    <t>C8</t>
  </si>
  <si>
    <t>D8</t>
  </si>
  <si>
    <t>E8</t>
  </si>
  <si>
    <t>F8</t>
  </si>
  <si>
    <t>G8</t>
  </si>
  <si>
    <t>H8</t>
  </si>
  <si>
    <t>I8</t>
  </si>
  <si>
    <t>J8</t>
  </si>
  <si>
    <t>K8</t>
  </si>
  <si>
    <t>L8</t>
  </si>
  <si>
    <t>M8</t>
  </si>
  <si>
    <t>N8</t>
  </si>
  <si>
    <t>O8</t>
  </si>
  <si>
    <t>P8</t>
  </si>
  <si>
    <t>Q8</t>
  </si>
  <si>
    <t>R8</t>
  </si>
  <si>
    <t>S8</t>
  </si>
  <si>
    <t>T8</t>
  </si>
  <si>
    <t>U8</t>
  </si>
  <si>
    <t>V8</t>
  </si>
  <si>
    <t>W8</t>
  </si>
  <si>
    <t>X8</t>
  </si>
  <si>
    <t>Y8</t>
  </si>
  <si>
    <t>[8</t>
  </si>
  <si>
    <t>A9</t>
  </si>
  <si>
    <t>B9</t>
  </si>
  <si>
    <t>C9</t>
  </si>
  <si>
    <t>D9</t>
  </si>
  <si>
    <t>E9</t>
  </si>
  <si>
    <t>F9</t>
  </si>
  <si>
    <t>G9</t>
  </si>
  <si>
    <t>H9</t>
  </si>
  <si>
    <t>I9</t>
  </si>
  <si>
    <t>J9</t>
  </si>
  <si>
    <t>K9</t>
  </si>
  <si>
    <t>L9</t>
  </si>
  <si>
    <t>M9</t>
  </si>
  <si>
    <t>N9</t>
  </si>
  <si>
    <t>O9</t>
  </si>
  <si>
    <t>P9</t>
  </si>
  <si>
    <t>Q9</t>
  </si>
  <si>
    <t>R9</t>
  </si>
  <si>
    <t>S9</t>
  </si>
  <si>
    <t>T9</t>
  </si>
  <si>
    <t>U9</t>
  </si>
  <si>
    <t>V9</t>
  </si>
  <si>
    <t>W9</t>
  </si>
  <si>
    <t>X9</t>
  </si>
  <si>
    <t>Y9</t>
  </si>
  <si>
    <t>[9</t>
  </si>
  <si>
    <t>A10</t>
  </si>
  <si>
    <t>B10</t>
  </si>
  <si>
    <t>C10</t>
  </si>
  <si>
    <t>D10</t>
  </si>
  <si>
    <t>E10</t>
  </si>
  <si>
    <t>F10</t>
  </si>
  <si>
    <t>G10</t>
  </si>
  <si>
    <t>H10</t>
  </si>
  <si>
    <t>I10</t>
  </si>
  <si>
    <t>J10</t>
  </si>
  <si>
    <t>K10</t>
  </si>
  <si>
    <t>L10</t>
  </si>
  <si>
    <t>M10</t>
  </si>
  <si>
    <t>N10</t>
  </si>
  <si>
    <t>O10</t>
  </si>
  <si>
    <t>P10</t>
  </si>
  <si>
    <t>Q10</t>
  </si>
  <si>
    <t>R10</t>
  </si>
  <si>
    <t>S10</t>
  </si>
  <si>
    <t>T10</t>
  </si>
  <si>
    <t>U10</t>
  </si>
  <si>
    <t>V10</t>
  </si>
  <si>
    <t>W10</t>
  </si>
  <si>
    <t>X10</t>
  </si>
  <si>
    <t>Y10</t>
  </si>
  <si>
    <t>[10</t>
  </si>
  <si>
    <t>A11</t>
  </si>
  <si>
    <t>B11</t>
  </si>
  <si>
    <t>C11</t>
  </si>
  <si>
    <t>D11</t>
  </si>
  <si>
    <t>E11</t>
  </si>
  <si>
    <t>F11</t>
  </si>
  <si>
    <t>G11</t>
  </si>
  <si>
    <t>H11</t>
  </si>
  <si>
    <t>I11</t>
  </si>
  <si>
    <t>J11</t>
  </si>
  <si>
    <t>K11</t>
  </si>
  <si>
    <t>L11</t>
  </si>
  <si>
    <t>M11</t>
  </si>
  <si>
    <t>N11</t>
  </si>
  <si>
    <t>O11</t>
  </si>
  <si>
    <t>P11</t>
  </si>
  <si>
    <t>Q11</t>
  </si>
  <si>
    <t>R11</t>
  </si>
  <si>
    <t>S11</t>
  </si>
  <si>
    <t>T11</t>
  </si>
  <si>
    <t>U11</t>
  </si>
  <si>
    <t>V11</t>
  </si>
  <si>
    <t>W11</t>
  </si>
  <si>
    <t>X11</t>
  </si>
  <si>
    <t>Y11</t>
  </si>
  <si>
    <t>[11</t>
  </si>
  <si>
    <t>A12</t>
  </si>
  <si>
    <t>B12</t>
  </si>
  <si>
    <t>C12</t>
  </si>
  <si>
    <t>D12</t>
  </si>
  <si>
    <t>E12</t>
  </si>
  <si>
    <t>F12</t>
  </si>
  <si>
    <t>G12</t>
  </si>
  <si>
    <t>H12</t>
  </si>
  <si>
    <t>I12</t>
  </si>
  <si>
    <t>J12</t>
  </si>
  <si>
    <t>K12</t>
  </si>
  <si>
    <t>L12</t>
  </si>
  <si>
    <t>M12</t>
  </si>
  <si>
    <t>N12</t>
  </si>
  <si>
    <t>O12</t>
  </si>
  <si>
    <t>P12</t>
  </si>
  <si>
    <t>Q12</t>
  </si>
  <si>
    <t>R12</t>
  </si>
  <si>
    <t>S12</t>
  </si>
  <si>
    <t>T12</t>
  </si>
  <si>
    <t>U12</t>
  </si>
  <si>
    <t>V12</t>
  </si>
  <si>
    <t>W12</t>
  </si>
  <si>
    <t>X12</t>
  </si>
  <si>
    <t>Y12</t>
  </si>
  <si>
    <t>[12</t>
  </si>
  <si>
    <t>A13</t>
  </si>
  <si>
    <t>B13</t>
  </si>
  <si>
    <t>C13</t>
  </si>
  <si>
    <t>D13</t>
  </si>
  <si>
    <t>E13</t>
  </si>
  <si>
    <t>F13</t>
  </si>
  <si>
    <t>G13</t>
  </si>
  <si>
    <t>H13</t>
  </si>
  <si>
    <t>I13</t>
  </si>
  <si>
    <t>J13</t>
  </si>
  <si>
    <t>K13</t>
  </si>
  <si>
    <t>L13</t>
  </si>
  <si>
    <t>M13</t>
  </si>
  <si>
    <t>N13</t>
  </si>
  <si>
    <t>O13</t>
  </si>
  <si>
    <t>P13</t>
  </si>
  <si>
    <t>Q13</t>
  </si>
  <si>
    <t>R13</t>
  </si>
  <si>
    <t>S13</t>
  </si>
  <si>
    <t>T13</t>
  </si>
  <si>
    <t>U13</t>
  </si>
  <si>
    <t>V13</t>
  </si>
  <si>
    <t>W13</t>
  </si>
  <si>
    <t>X13</t>
  </si>
  <si>
    <t>Y13</t>
  </si>
  <si>
    <t>[13</t>
  </si>
  <si>
    <t>A14</t>
  </si>
  <si>
    <t>B14</t>
  </si>
  <si>
    <t>C14</t>
  </si>
  <si>
    <t>D14</t>
  </si>
  <si>
    <t>E14</t>
  </si>
  <si>
    <t>F14</t>
  </si>
  <si>
    <t>G14</t>
  </si>
  <si>
    <t>H14</t>
  </si>
  <si>
    <t>I14</t>
  </si>
  <si>
    <t>J14</t>
  </si>
  <si>
    <t>K14</t>
  </si>
  <si>
    <t>L14</t>
  </si>
  <si>
    <t>M14</t>
  </si>
  <si>
    <t>N14</t>
  </si>
  <si>
    <t>O14</t>
  </si>
  <si>
    <t>P14</t>
  </si>
  <si>
    <t>Q14</t>
  </si>
  <si>
    <t>R14</t>
  </si>
  <si>
    <t>S14</t>
  </si>
  <si>
    <t>T14</t>
  </si>
  <si>
    <t>U14</t>
  </si>
  <si>
    <t>V14</t>
  </si>
  <si>
    <t>W14</t>
  </si>
  <si>
    <t>X14</t>
  </si>
  <si>
    <t>Y14</t>
  </si>
  <si>
    <t>[14</t>
  </si>
  <si>
    <t>A15</t>
  </si>
  <si>
    <t>B15</t>
  </si>
  <si>
    <t>C15</t>
  </si>
  <si>
    <t>D15</t>
  </si>
  <si>
    <t>E15</t>
  </si>
  <si>
    <t>F15</t>
  </si>
  <si>
    <t>G15</t>
  </si>
  <si>
    <t>H15</t>
  </si>
  <si>
    <t>I15</t>
  </si>
  <si>
    <t>J15</t>
  </si>
  <si>
    <t>K15</t>
  </si>
  <si>
    <t>L15</t>
  </si>
  <si>
    <t>M15</t>
  </si>
  <si>
    <t>N15</t>
  </si>
  <si>
    <t>O15</t>
  </si>
  <si>
    <t>P15</t>
  </si>
  <si>
    <t>Q15</t>
  </si>
  <si>
    <t>R15</t>
  </si>
  <si>
    <t>S15</t>
  </si>
  <si>
    <t>T15</t>
  </si>
  <si>
    <t>U15</t>
  </si>
  <si>
    <t>V15</t>
  </si>
  <si>
    <t>W15</t>
  </si>
  <si>
    <t>X15</t>
  </si>
  <si>
    <t>Y15</t>
  </si>
  <si>
    <t>[15</t>
  </si>
  <si>
    <t>A16</t>
  </si>
  <si>
    <t>B16</t>
  </si>
  <si>
    <t>C16</t>
  </si>
  <si>
    <t>D16</t>
  </si>
  <si>
    <t>E16</t>
  </si>
  <si>
    <t>F16</t>
  </si>
  <si>
    <t>G16</t>
  </si>
  <si>
    <t>H16</t>
  </si>
  <si>
    <t>I16</t>
  </si>
  <si>
    <t>J16</t>
  </si>
  <si>
    <t>K16</t>
  </si>
  <si>
    <t>L16</t>
  </si>
  <si>
    <t>M16</t>
  </si>
  <si>
    <t>N16</t>
  </si>
  <si>
    <t>O16</t>
  </si>
  <si>
    <t>P16</t>
  </si>
  <si>
    <t>Q16</t>
  </si>
  <si>
    <t>R16</t>
  </si>
  <si>
    <t>S16</t>
  </si>
  <si>
    <t>T16</t>
  </si>
  <si>
    <t>U16</t>
  </si>
  <si>
    <t>V16</t>
  </si>
  <si>
    <t>W16</t>
  </si>
  <si>
    <t>X16</t>
  </si>
  <si>
    <t>Y16</t>
  </si>
  <si>
    <t>[16</t>
  </si>
  <si>
    <t>A17</t>
  </si>
  <si>
    <t>B17</t>
  </si>
  <si>
    <t>C17</t>
  </si>
  <si>
    <t>D17</t>
  </si>
  <si>
    <t>E17</t>
  </si>
  <si>
    <t>F17</t>
  </si>
  <si>
    <t>G17</t>
  </si>
  <si>
    <t>H17</t>
  </si>
  <si>
    <t>I17</t>
  </si>
  <si>
    <t>J17</t>
  </si>
  <si>
    <t>K17</t>
  </si>
  <si>
    <t>L17</t>
  </si>
  <si>
    <t>M17</t>
  </si>
  <si>
    <t>N17</t>
  </si>
  <si>
    <t>O17</t>
  </si>
  <si>
    <t>P17</t>
  </si>
  <si>
    <t>Q17</t>
  </si>
  <si>
    <t>R17</t>
  </si>
  <si>
    <t>S17</t>
  </si>
  <si>
    <t>T17</t>
  </si>
  <si>
    <t>U17</t>
  </si>
  <si>
    <t>V17</t>
  </si>
  <si>
    <t>W17</t>
  </si>
  <si>
    <t>X17</t>
  </si>
  <si>
    <t>Y17</t>
  </si>
  <si>
    <t>[17</t>
  </si>
  <si>
    <t>A18</t>
  </si>
  <si>
    <t>B18</t>
  </si>
  <si>
    <t>C18</t>
  </si>
  <si>
    <t>D18</t>
  </si>
  <si>
    <t>E18</t>
  </si>
  <si>
    <t>F18</t>
  </si>
  <si>
    <t>G18</t>
  </si>
  <si>
    <t>H18</t>
  </si>
  <si>
    <t>I18</t>
  </si>
  <si>
    <t>J18</t>
  </si>
  <si>
    <t>K18</t>
  </si>
  <si>
    <t>L18</t>
  </si>
  <si>
    <t>M18</t>
  </si>
  <si>
    <t>N18</t>
  </si>
  <si>
    <t>O18</t>
  </si>
  <si>
    <t>P18</t>
  </si>
  <si>
    <t>Q18</t>
  </si>
  <si>
    <t>R18</t>
  </si>
  <si>
    <t>S18</t>
  </si>
  <si>
    <t>T18</t>
  </si>
  <si>
    <t>U18</t>
  </si>
  <si>
    <t>V18</t>
  </si>
  <si>
    <t>W18</t>
  </si>
  <si>
    <t>X18</t>
  </si>
  <si>
    <t>Y18</t>
  </si>
  <si>
    <t>[18</t>
  </si>
  <si>
    <t>A19</t>
  </si>
  <si>
    <t>B19</t>
  </si>
  <si>
    <t>C19</t>
  </si>
  <si>
    <t>D19</t>
  </si>
  <si>
    <t>E19</t>
  </si>
  <si>
    <t>F19</t>
  </si>
  <si>
    <t>G19</t>
  </si>
  <si>
    <t>H19</t>
  </si>
  <si>
    <t>I19</t>
  </si>
  <si>
    <t>J19</t>
  </si>
  <si>
    <t>K19</t>
  </si>
  <si>
    <t>L19</t>
  </si>
  <si>
    <t>M19</t>
  </si>
  <si>
    <t>N19</t>
  </si>
  <si>
    <t>O19</t>
  </si>
  <si>
    <t>P19</t>
  </si>
  <si>
    <t>Q19</t>
  </si>
  <si>
    <t>R19</t>
  </si>
  <si>
    <t>S19</t>
  </si>
  <si>
    <t>T19</t>
  </si>
  <si>
    <t>U19</t>
  </si>
  <si>
    <t>V19</t>
  </si>
  <si>
    <t>W19</t>
  </si>
  <si>
    <t>X19</t>
  </si>
  <si>
    <t>Y19</t>
  </si>
  <si>
    <t>[19</t>
  </si>
  <si>
    <t>A20</t>
  </si>
  <si>
    <t>B20</t>
  </si>
  <si>
    <t>C20</t>
  </si>
  <si>
    <t>D20</t>
  </si>
  <si>
    <t>E20</t>
  </si>
  <si>
    <t>F20</t>
  </si>
  <si>
    <t>G20</t>
  </si>
  <si>
    <t>H20</t>
  </si>
  <si>
    <t>I20</t>
  </si>
  <si>
    <t>J20</t>
  </si>
  <si>
    <t>K20</t>
  </si>
  <si>
    <t>L20</t>
  </si>
  <si>
    <t>M20</t>
  </si>
  <si>
    <t>N20</t>
  </si>
  <si>
    <t>O20</t>
  </si>
  <si>
    <t>P20</t>
  </si>
  <si>
    <t>Q20</t>
  </si>
  <si>
    <t>R20</t>
  </si>
  <si>
    <t>S20</t>
  </si>
  <si>
    <t>T20</t>
  </si>
  <si>
    <t>U20</t>
  </si>
  <si>
    <t>V20</t>
  </si>
  <si>
    <t>W20</t>
  </si>
  <si>
    <t>X20</t>
  </si>
  <si>
    <t>Y20</t>
  </si>
  <si>
    <t>[20</t>
  </si>
  <si>
    <t>A21</t>
  </si>
  <si>
    <t>B21</t>
  </si>
  <si>
    <t>C21</t>
  </si>
  <si>
    <t>D21</t>
  </si>
  <si>
    <t>E21</t>
  </si>
  <si>
    <t>F21</t>
  </si>
  <si>
    <t>G21</t>
  </si>
  <si>
    <t>H21</t>
  </si>
  <si>
    <t>I21</t>
  </si>
  <si>
    <t>J21</t>
  </si>
  <si>
    <t>K21</t>
  </si>
  <si>
    <t>L21</t>
  </si>
  <si>
    <t>M21</t>
  </si>
  <si>
    <t>N21</t>
  </si>
  <si>
    <t>O21</t>
  </si>
  <si>
    <t>P21</t>
  </si>
  <si>
    <t>Q21</t>
  </si>
  <si>
    <t>R21</t>
  </si>
  <si>
    <t>S21</t>
  </si>
  <si>
    <t>T21</t>
  </si>
  <si>
    <t>U21</t>
  </si>
  <si>
    <t>V21</t>
  </si>
  <si>
    <t>W21</t>
  </si>
  <si>
    <t>X21</t>
  </si>
  <si>
    <t>Y21</t>
  </si>
  <si>
    <t>[21</t>
  </si>
  <si>
    <t>A22</t>
  </si>
  <si>
    <t>B22</t>
  </si>
  <si>
    <t>C22</t>
  </si>
  <si>
    <t>D22</t>
  </si>
  <si>
    <t>E22</t>
  </si>
  <si>
    <t>F22</t>
  </si>
  <si>
    <t>G22</t>
  </si>
  <si>
    <t>H22</t>
  </si>
  <si>
    <t>I22</t>
  </si>
  <si>
    <t>J22</t>
  </si>
  <si>
    <t>K22</t>
  </si>
  <si>
    <t>L22</t>
  </si>
  <si>
    <t>M22</t>
  </si>
  <si>
    <t>N22</t>
  </si>
  <si>
    <t>O22</t>
  </si>
  <si>
    <t>P22</t>
  </si>
  <si>
    <t>Q22</t>
  </si>
  <si>
    <t>R22</t>
  </si>
  <si>
    <t>S22</t>
  </si>
  <si>
    <t>T22</t>
  </si>
  <si>
    <t>U22</t>
  </si>
  <si>
    <t>V22</t>
  </si>
  <si>
    <t>W22</t>
  </si>
  <si>
    <t>X22</t>
  </si>
  <si>
    <t>Y22</t>
  </si>
  <si>
    <t>[22</t>
  </si>
  <si>
    <t>A23</t>
  </si>
  <si>
    <t>B23</t>
  </si>
  <si>
    <t>C23</t>
  </si>
  <si>
    <t>D23</t>
  </si>
  <si>
    <t>E23</t>
  </si>
  <si>
    <t>F23</t>
  </si>
  <si>
    <t>G23</t>
  </si>
  <si>
    <t>H23</t>
  </si>
  <si>
    <t>I23</t>
  </si>
  <si>
    <t>J23</t>
  </si>
  <si>
    <t>K23</t>
  </si>
  <si>
    <t>L23</t>
  </si>
  <si>
    <t>M23</t>
  </si>
  <si>
    <t>N23</t>
  </si>
  <si>
    <t>O23</t>
  </si>
  <si>
    <t>P23</t>
  </si>
  <si>
    <t>Q23</t>
  </si>
  <si>
    <t>R23</t>
  </si>
  <si>
    <t>S23</t>
  </si>
  <si>
    <t>T23</t>
  </si>
  <si>
    <t>U23</t>
  </si>
  <si>
    <t>V23</t>
  </si>
  <si>
    <t>W23</t>
  </si>
  <si>
    <t>X23</t>
  </si>
  <si>
    <t>Y23</t>
  </si>
  <si>
    <t>[23</t>
  </si>
  <si>
    <t>A24</t>
  </si>
  <si>
    <t>B24</t>
  </si>
  <si>
    <t>C24</t>
  </si>
  <si>
    <t>D24</t>
  </si>
  <si>
    <t>E24</t>
  </si>
  <si>
    <t>F24</t>
  </si>
  <si>
    <t>G24</t>
  </si>
  <si>
    <t>H24</t>
  </si>
  <si>
    <t>I24</t>
  </si>
  <si>
    <t>J24</t>
  </si>
  <si>
    <t>K24</t>
  </si>
  <si>
    <t>L24</t>
  </si>
  <si>
    <t>M24</t>
  </si>
  <si>
    <t>N24</t>
  </si>
  <si>
    <t>O24</t>
  </si>
  <si>
    <t>P24</t>
  </si>
  <si>
    <t>Q24</t>
  </si>
  <si>
    <t>R24</t>
  </si>
  <si>
    <t>S24</t>
  </si>
  <si>
    <t>T24</t>
  </si>
  <si>
    <t>U24</t>
  </si>
  <si>
    <t>V24</t>
  </si>
  <si>
    <t>W24</t>
  </si>
  <si>
    <t>X24</t>
  </si>
  <si>
    <t>Y24</t>
  </si>
  <si>
    <t>[24</t>
  </si>
  <si>
    <t>A25</t>
  </si>
  <si>
    <t>B25</t>
  </si>
  <si>
    <t>C25</t>
  </si>
  <si>
    <t>D25</t>
  </si>
  <si>
    <t>E25</t>
  </si>
  <si>
    <t>F25</t>
  </si>
  <si>
    <t>G25</t>
  </si>
  <si>
    <t>H25</t>
  </si>
  <si>
    <t>I25</t>
  </si>
  <si>
    <t>J25</t>
  </si>
  <si>
    <t>K25</t>
  </si>
  <si>
    <t>L25</t>
  </si>
  <si>
    <t>M25</t>
  </si>
  <si>
    <t>N25</t>
  </si>
  <si>
    <t>O25</t>
  </si>
  <si>
    <t>P25</t>
  </si>
  <si>
    <t>Q25</t>
  </si>
  <si>
    <t>R25</t>
  </si>
  <si>
    <t>S25</t>
  </si>
  <si>
    <t>T25</t>
  </si>
  <si>
    <t>U25</t>
  </si>
  <si>
    <t>V25</t>
  </si>
  <si>
    <t>W25</t>
  </si>
  <si>
    <t>X25</t>
  </si>
  <si>
    <t>Y25</t>
  </si>
  <si>
    <t>[25</t>
  </si>
  <si>
    <t>POS</t>
  </si>
  <si>
    <t>NEG</t>
  </si>
  <si>
    <t>AVERAGE</t>
  </si>
  <si>
    <t>CV</t>
  </si>
  <si>
    <t>S94</t>
  </si>
  <si>
    <t>S156</t>
  </si>
  <si>
    <t>S218</t>
  </si>
  <si>
    <t>S280</t>
  </si>
  <si>
    <t>S95</t>
  </si>
  <si>
    <t>S125</t>
  </si>
  <si>
    <t>S157</t>
  </si>
  <si>
    <t>S187</t>
  </si>
  <si>
    <t>S219</t>
  </si>
  <si>
    <t>S249</t>
  </si>
  <si>
    <t>S281</t>
  </si>
  <si>
    <t>S311</t>
  </si>
  <si>
    <t>S96</t>
  </si>
  <si>
    <t>S126</t>
  </si>
  <si>
    <t>S158</t>
  </si>
  <si>
    <t>S188</t>
  </si>
  <si>
    <t>S220</t>
  </si>
  <si>
    <t>S250</t>
  </si>
  <si>
    <t>S282</t>
  </si>
  <si>
    <t>S312</t>
  </si>
  <si>
    <t>S97</t>
  </si>
  <si>
    <t>S127</t>
  </si>
  <si>
    <t>S159</t>
  </si>
  <si>
    <t>S189</t>
  </si>
  <si>
    <t>S221</t>
  </si>
  <si>
    <t>S251</t>
  </si>
  <si>
    <t>S283</t>
  </si>
  <si>
    <t>S313</t>
  </si>
  <si>
    <t>S128</t>
  </si>
  <si>
    <t>S190</t>
  </si>
  <si>
    <t>S252</t>
  </si>
  <si>
    <t>S314</t>
  </si>
  <si>
    <t>S98</t>
  </si>
  <si>
    <t>S129</t>
  </si>
  <si>
    <t>S160</t>
  </si>
  <si>
    <t>S191</t>
  </si>
  <si>
    <t>S222</t>
  </si>
  <si>
    <t>S253</t>
  </si>
  <si>
    <t>S284</t>
  </si>
  <si>
    <t>S315</t>
  </si>
  <si>
    <t>S99</t>
  </si>
  <si>
    <t>S130</t>
  </si>
  <si>
    <t>S161</t>
  </si>
  <si>
    <t>S192</t>
  </si>
  <si>
    <t>S223</t>
  </si>
  <si>
    <t>S254</t>
  </si>
  <si>
    <t>S285</t>
  </si>
  <si>
    <t>S316</t>
  </si>
  <si>
    <t>S100</t>
  </si>
  <si>
    <t>S131</t>
  </si>
  <si>
    <t>S162</t>
  </si>
  <si>
    <t>S193</t>
  </si>
  <si>
    <t>S224</t>
  </si>
  <si>
    <t>S255</t>
  </si>
  <si>
    <t>S286</t>
  </si>
  <si>
    <t>S101</t>
  </si>
  <si>
    <t>S132</t>
  </si>
  <si>
    <t>S163</t>
  </si>
  <si>
    <t>S194</t>
  </si>
  <si>
    <t>S225</t>
  </si>
  <si>
    <t>S256</t>
  </si>
  <si>
    <t>S287</t>
  </si>
  <si>
    <t>S102</t>
  </si>
  <si>
    <t>S164</t>
  </si>
  <si>
    <t>S226</t>
  </si>
  <si>
    <t>S288</t>
  </si>
  <si>
    <t>S103</t>
  </si>
  <si>
    <t>S133</t>
  </si>
  <si>
    <t>S165</t>
  </si>
  <si>
    <t>S195</t>
  </si>
  <si>
    <t>S227</t>
  </si>
  <si>
    <t>S257</t>
  </si>
  <si>
    <t>S289</t>
  </si>
  <si>
    <t>S104</t>
  </si>
  <si>
    <t>S134</t>
  </si>
  <si>
    <t>S166</t>
  </si>
  <si>
    <t>S196</t>
  </si>
  <si>
    <t>S228</t>
  </si>
  <si>
    <t>S258</t>
  </si>
  <si>
    <t>S290</t>
  </si>
  <si>
    <t>S105</t>
  </si>
  <si>
    <t>S135</t>
  </si>
  <si>
    <t>S167</t>
  </si>
  <si>
    <t>S197</t>
  </si>
  <si>
    <t>S229</t>
  </si>
  <si>
    <t>S259</t>
  </si>
  <si>
    <t>S291</t>
  </si>
  <si>
    <t>S106</t>
  </si>
  <si>
    <t>S136</t>
  </si>
  <si>
    <t>S168</t>
  </si>
  <si>
    <t>S198</t>
  </si>
  <si>
    <t>S230</t>
  </si>
  <si>
    <t>S260</t>
  </si>
  <si>
    <t>S292</t>
  </si>
  <si>
    <t>S137</t>
  </si>
  <si>
    <t>S199</t>
  </si>
  <si>
    <t>S261</t>
  </si>
  <si>
    <t>S107</t>
  </si>
  <si>
    <t>S138</t>
  </si>
  <si>
    <t>S169</t>
  </si>
  <si>
    <t>S200</t>
  </si>
  <si>
    <t>S231</t>
  </si>
  <si>
    <t>S262</t>
  </si>
  <si>
    <t>S293</t>
  </si>
  <si>
    <t>S108</t>
  </si>
  <si>
    <t>S139</t>
  </si>
  <si>
    <t>S170</t>
  </si>
  <si>
    <t>S201</t>
  </si>
  <si>
    <t>S232</t>
  </si>
  <si>
    <t>S263</t>
  </si>
  <si>
    <t>S294</t>
  </si>
  <si>
    <t>S109</t>
  </si>
  <si>
    <t>S140</t>
  </si>
  <si>
    <t>S171</t>
  </si>
  <si>
    <t>S202</t>
  </si>
  <si>
    <t>S233</t>
  </si>
  <si>
    <t>S264</t>
  </si>
  <si>
    <t>S295</t>
  </si>
  <si>
    <t>S110</t>
  </si>
  <si>
    <t>S141</t>
  </si>
  <si>
    <t>S172</t>
  </si>
  <si>
    <t>S203</t>
  </si>
  <si>
    <t>S234</t>
  </si>
  <si>
    <t>S265</t>
  </si>
  <si>
    <t>S296</t>
  </si>
  <si>
    <t>S111</t>
  </si>
  <si>
    <t>S173</t>
  </si>
  <si>
    <t>S235</t>
  </si>
  <si>
    <t>S297</t>
  </si>
  <si>
    <t>S112</t>
  </si>
  <si>
    <t>S142</t>
  </si>
  <si>
    <t>S174</t>
  </si>
  <si>
    <t>S204</t>
  </si>
  <si>
    <t>S236</t>
  </si>
  <si>
    <t>S266</t>
  </si>
  <si>
    <t>S298</t>
  </si>
  <si>
    <t>S113</t>
  </si>
  <si>
    <t>S143</t>
  </si>
  <si>
    <t>S175</t>
  </si>
  <si>
    <t>S205</t>
  </si>
  <si>
    <t>S237</t>
  </si>
  <si>
    <t>S267</t>
  </si>
  <si>
    <t>S299</t>
  </si>
  <si>
    <t>S114</t>
  </si>
  <si>
    <t>S144</t>
  </si>
  <si>
    <t>S176</t>
  </si>
  <si>
    <t>S206</t>
  </si>
  <si>
    <t>S238</t>
  </si>
  <si>
    <t>S268</t>
  </si>
  <si>
    <t>S300</t>
  </si>
  <si>
    <t>S115</t>
  </si>
  <si>
    <t>S145</t>
  </si>
  <si>
    <t>S177</t>
  </si>
  <si>
    <t>S207</t>
  </si>
  <si>
    <t>S239</t>
  </si>
  <si>
    <t>S269</t>
  </si>
  <si>
    <t>S301</t>
  </si>
  <si>
    <t>230-30161 S1</t>
  </si>
  <si>
    <t>S146</t>
  </si>
  <si>
    <t>S208</t>
  </si>
  <si>
    <t>S270</t>
  </si>
  <si>
    <t>S116</t>
  </si>
  <si>
    <t>S147</t>
  </si>
  <si>
    <t>S178</t>
  </si>
  <si>
    <t>S209</t>
  </si>
  <si>
    <t>S240</t>
  </si>
  <si>
    <t>S271</t>
  </si>
  <si>
    <t>S302</t>
  </si>
  <si>
    <t>S117</t>
  </si>
  <si>
    <t>S148</t>
  </si>
  <si>
    <t>S179</t>
  </si>
  <si>
    <t>S210</t>
  </si>
  <si>
    <t>S241</t>
  </si>
  <si>
    <t>S272</t>
  </si>
  <si>
    <t>S303</t>
  </si>
  <si>
    <t>230-30163 S2</t>
  </si>
  <si>
    <t>S118</t>
  </si>
  <si>
    <t>S149</t>
  </si>
  <si>
    <t>S180</t>
  </si>
  <si>
    <t>S211</t>
  </si>
  <si>
    <t>S242</t>
  </si>
  <si>
    <t>S273</t>
  </si>
  <si>
    <t>S304</t>
  </si>
  <si>
    <t>S119</t>
  </si>
  <si>
    <t>S150</t>
  </si>
  <si>
    <t>S181</t>
  </si>
  <si>
    <t>S212</t>
  </si>
  <si>
    <t>S243</t>
  </si>
  <si>
    <t>S274</t>
  </si>
  <si>
    <t>S305</t>
  </si>
  <si>
    <t>S120</t>
  </si>
  <si>
    <t>S182</t>
  </si>
  <si>
    <t>S244</t>
  </si>
  <si>
    <t>S306</t>
  </si>
  <si>
    <t>230-30162 S1RBD</t>
  </si>
  <si>
    <t>S121</t>
  </si>
  <si>
    <t>S151</t>
  </si>
  <si>
    <t>S183</t>
  </si>
  <si>
    <t>S213</t>
  </si>
  <si>
    <t>S245</t>
  </si>
  <si>
    <t>S275</t>
  </si>
  <si>
    <t>S307</t>
  </si>
  <si>
    <t>S122</t>
  </si>
  <si>
    <t>S152</t>
  </si>
  <si>
    <t>S184</t>
  </si>
  <si>
    <t>S214</t>
  </si>
  <si>
    <t>S246</t>
  </si>
  <si>
    <t>S276</t>
  </si>
  <si>
    <t>S308</t>
  </si>
  <si>
    <t>S123</t>
  </si>
  <si>
    <t>S153</t>
  </si>
  <si>
    <t>S185</t>
  </si>
  <si>
    <t>S215</t>
  </si>
  <si>
    <t>S247</t>
  </si>
  <si>
    <t>S277</t>
  </si>
  <si>
    <t>S309</t>
  </si>
  <si>
    <t>S124</t>
  </si>
  <si>
    <t>S154</t>
  </si>
  <si>
    <t>S186</t>
  </si>
  <si>
    <t>S216</t>
  </si>
  <si>
    <t>S248</t>
  </si>
  <si>
    <t>S278</t>
  </si>
  <si>
    <t>S310</t>
  </si>
  <si>
    <t>S155</t>
  </si>
  <si>
    <t>S217</t>
  </si>
  <si>
    <t>S279</t>
  </si>
  <si>
    <t>S31</t>
  </si>
  <si>
    <t>S32</t>
  </si>
  <si>
    <t>S33</t>
  </si>
  <si>
    <t>S63</t>
  </si>
  <si>
    <t>S34</t>
  </si>
  <si>
    <t>S64</t>
  </si>
  <si>
    <t>S35</t>
  </si>
  <si>
    <t>S65</t>
  </si>
  <si>
    <t>S66</t>
  </si>
  <si>
    <t>S36</t>
  </si>
  <si>
    <t>S67</t>
  </si>
  <si>
    <t>S37</t>
  </si>
  <si>
    <t>S68</t>
  </si>
  <si>
    <t>S38</t>
  </si>
  <si>
    <t>S69</t>
  </si>
  <si>
    <t>S39</t>
  </si>
  <si>
    <t>S70</t>
  </si>
  <si>
    <t>S40</t>
  </si>
  <si>
    <t>S41</t>
  </si>
  <si>
    <t>S71</t>
  </si>
  <si>
    <t>S42</t>
  </si>
  <si>
    <t>S72</t>
  </si>
  <si>
    <t>S43</t>
  </si>
  <si>
    <t>S73</t>
  </si>
  <si>
    <t>S44</t>
  </si>
  <si>
    <t>S74</t>
  </si>
  <si>
    <t>S75</t>
  </si>
  <si>
    <t>S45</t>
  </si>
  <si>
    <t>S76</t>
  </si>
  <si>
    <t>S46</t>
  </si>
  <si>
    <t>S77</t>
  </si>
  <si>
    <t>S47</t>
  </si>
  <si>
    <t>S78</t>
  </si>
  <si>
    <t>S48</t>
  </si>
  <si>
    <t>S79</t>
  </si>
  <si>
    <t>S49</t>
  </si>
  <si>
    <t>S50</t>
  </si>
  <si>
    <t>S80</t>
  </si>
  <si>
    <t>S51</t>
  </si>
  <si>
    <t>S81</t>
  </si>
  <si>
    <t>S52</t>
  </si>
  <si>
    <t>S82</t>
  </si>
  <si>
    <t>S53</t>
  </si>
  <si>
    <t>S83</t>
  </si>
  <si>
    <t>S84</t>
  </si>
  <si>
    <t>S54</t>
  </si>
  <si>
    <t>S85</t>
  </si>
  <si>
    <t>S55</t>
  </si>
  <si>
    <t>S86</t>
  </si>
  <si>
    <t>S56</t>
  </si>
  <si>
    <t>S87</t>
  </si>
  <si>
    <t>S57</t>
  </si>
  <si>
    <t>S88</t>
  </si>
  <si>
    <t>S58</t>
  </si>
  <si>
    <t>S26</t>
  </si>
  <si>
    <t>S59</t>
  </si>
  <si>
    <t>S89</t>
  </si>
  <si>
    <t>S27</t>
  </si>
  <si>
    <t>S60</t>
  </si>
  <si>
    <t>S90</t>
  </si>
  <si>
    <t>S28</t>
  </si>
  <si>
    <t>S61</t>
  </si>
  <si>
    <t>S91</t>
  </si>
  <si>
    <t>S29</t>
  </si>
  <si>
    <t>S62</t>
  </si>
  <si>
    <t>S92</t>
  </si>
  <si>
    <t>S30</t>
  </si>
  <si>
    <t>S93</t>
  </si>
  <si>
    <t>\</t>
  </si>
  <si>
    <t>]</t>
  </si>
  <si>
    <t>^</t>
  </si>
  <si>
    <t>_</t>
  </si>
  <si>
    <t>`</t>
  </si>
  <si>
    <t>a</t>
  </si>
  <si>
    <t>\1</t>
  </si>
  <si>
    <t>]1</t>
  </si>
  <si>
    <t>^1</t>
  </si>
  <si>
    <t>_1</t>
  </si>
  <si>
    <t>`1</t>
  </si>
  <si>
    <t>a1</t>
  </si>
  <si>
    <t>\2</t>
  </si>
  <si>
    <t>]2</t>
  </si>
  <si>
    <t>^2</t>
  </si>
  <si>
    <t>_2</t>
  </si>
  <si>
    <t>`2</t>
  </si>
  <si>
    <t>a2</t>
  </si>
  <si>
    <t>\3</t>
  </si>
  <si>
    <t>]3</t>
  </si>
  <si>
    <t>^3</t>
  </si>
  <si>
    <t>_3</t>
  </si>
  <si>
    <t>`3</t>
  </si>
  <si>
    <t>a3</t>
  </si>
  <si>
    <t>\4</t>
  </si>
  <si>
    <t>]4</t>
  </si>
  <si>
    <t>^4</t>
  </si>
  <si>
    <t>_4</t>
  </si>
  <si>
    <t>`4</t>
  </si>
  <si>
    <t>a4</t>
  </si>
  <si>
    <t>\5</t>
  </si>
  <si>
    <t>]5</t>
  </si>
  <si>
    <t>^5</t>
  </si>
  <si>
    <t>_5</t>
  </si>
  <si>
    <t>`5</t>
  </si>
  <si>
    <t>a5</t>
  </si>
  <si>
    <t>\6</t>
  </si>
  <si>
    <t>]6</t>
  </si>
  <si>
    <t>^6</t>
  </si>
  <si>
    <t>_6</t>
  </si>
  <si>
    <t>`6</t>
  </si>
  <si>
    <t>a6</t>
  </si>
  <si>
    <t>\7</t>
  </si>
  <si>
    <t>]7</t>
  </si>
  <si>
    <t>^7</t>
  </si>
  <si>
    <t>_7</t>
  </si>
  <si>
    <t>`7</t>
  </si>
  <si>
    <t>a7</t>
  </si>
  <si>
    <t>\8</t>
  </si>
  <si>
    <t>]8</t>
  </si>
  <si>
    <t>^8</t>
  </si>
  <si>
    <t>_8</t>
  </si>
  <si>
    <t>`8</t>
  </si>
  <si>
    <t>a8</t>
  </si>
  <si>
    <t>\9</t>
  </si>
  <si>
    <t>]9</t>
  </si>
  <si>
    <t>^9</t>
  </si>
  <si>
    <t>_9</t>
  </si>
  <si>
    <t>`9</t>
  </si>
  <si>
    <t>a9</t>
  </si>
  <si>
    <t>\10</t>
  </si>
  <si>
    <t>]10</t>
  </si>
  <si>
    <t>^10</t>
  </si>
  <si>
    <t>_10</t>
  </si>
  <si>
    <t>`10</t>
  </si>
  <si>
    <t>a10</t>
  </si>
  <si>
    <t>\11</t>
  </si>
  <si>
    <t>]11</t>
  </si>
  <si>
    <t>^11</t>
  </si>
  <si>
    <t>_11</t>
  </si>
  <si>
    <t>`11</t>
  </si>
  <si>
    <t>a11</t>
  </si>
  <si>
    <t>\12</t>
  </si>
  <si>
    <t>]12</t>
  </si>
  <si>
    <t>^12</t>
  </si>
  <si>
    <t>_12</t>
  </si>
  <si>
    <t>`12</t>
  </si>
  <si>
    <t>a12</t>
  </si>
  <si>
    <t>\13</t>
  </si>
  <si>
    <t>]13</t>
  </si>
  <si>
    <t>^13</t>
  </si>
  <si>
    <t>_13</t>
  </si>
  <si>
    <t>`13</t>
  </si>
  <si>
    <t>a13</t>
  </si>
  <si>
    <t>\14</t>
  </si>
  <si>
    <t>]14</t>
  </si>
  <si>
    <t>^14</t>
  </si>
  <si>
    <t>_14</t>
  </si>
  <si>
    <t>`14</t>
  </si>
  <si>
    <t>a14</t>
  </si>
  <si>
    <t>\15</t>
  </si>
  <si>
    <t>]15</t>
  </si>
  <si>
    <t>^15</t>
  </si>
  <si>
    <t>_15</t>
  </si>
  <si>
    <t>`15</t>
  </si>
  <si>
    <t>a15</t>
  </si>
  <si>
    <t>\16</t>
  </si>
  <si>
    <t>]16</t>
  </si>
  <si>
    <t>^16</t>
  </si>
  <si>
    <t>_16</t>
  </si>
  <si>
    <t>`16</t>
  </si>
  <si>
    <t>a16</t>
  </si>
  <si>
    <t>\17</t>
  </si>
  <si>
    <t>]17</t>
  </si>
  <si>
    <t>^17</t>
  </si>
  <si>
    <t>_17</t>
  </si>
  <si>
    <t>`17</t>
  </si>
  <si>
    <t>a17</t>
  </si>
  <si>
    <t>\18</t>
  </si>
  <si>
    <t>]18</t>
  </si>
  <si>
    <t>^18</t>
  </si>
  <si>
    <t>_18</t>
  </si>
  <si>
    <t>`18</t>
  </si>
  <si>
    <t>a18</t>
  </si>
  <si>
    <t>\19</t>
  </si>
  <si>
    <t>]19</t>
  </si>
  <si>
    <t>^19</t>
  </si>
  <si>
    <t>_19</t>
  </si>
  <si>
    <t>`19</t>
  </si>
  <si>
    <t>a19</t>
  </si>
  <si>
    <t>\20</t>
  </si>
  <si>
    <t>]20</t>
  </si>
  <si>
    <t>^20</t>
  </si>
  <si>
    <t>_20</t>
  </si>
  <si>
    <t>`20</t>
  </si>
  <si>
    <t>a20</t>
  </si>
  <si>
    <t>\21</t>
  </si>
  <si>
    <t>]21</t>
  </si>
  <si>
    <t>^21</t>
  </si>
  <si>
    <t>_21</t>
  </si>
  <si>
    <t>`21</t>
  </si>
  <si>
    <t>a21</t>
  </si>
  <si>
    <t>\22</t>
  </si>
  <si>
    <t>]22</t>
  </si>
  <si>
    <t>^22</t>
  </si>
  <si>
    <t>_22</t>
  </si>
  <si>
    <t>`22</t>
  </si>
  <si>
    <t>a22</t>
  </si>
  <si>
    <t>\23</t>
  </si>
  <si>
    <t>]23</t>
  </si>
  <si>
    <t>^23</t>
  </si>
  <si>
    <t>_23</t>
  </si>
  <si>
    <t>`23</t>
  </si>
  <si>
    <t>a23</t>
  </si>
  <si>
    <t>\24</t>
  </si>
  <si>
    <t>]24</t>
  </si>
  <si>
    <t>^24</t>
  </si>
  <si>
    <t>_24</t>
  </si>
  <si>
    <t>`24</t>
  </si>
  <si>
    <t>a24</t>
  </si>
  <si>
    <t>\25</t>
  </si>
  <si>
    <t>]25</t>
  </si>
  <si>
    <t>^25</t>
  </si>
  <si>
    <t>_25</t>
  </si>
  <si>
    <t>`25</t>
  </si>
  <si>
    <t>a25</t>
  </si>
  <si>
    <t>A26</t>
  </si>
  <si>
    <t>B26</t>
  </si>
  <si>
    <t>C26</t>
  </si>
  <si>
    <t>D26</t>
  </si>
  <si>
    <t>E26</t>
  </si>
  <si>
    <t>F26</t>
  </si>
  <si>
    <t>G26</t>
  </si>
  <si>
    <t>H26</t>
  </si>
  <si>
    <t>I26</t>
  </si>
  <si>
    <t>J26</t>
  </si>
  <si>
    <t>K26</t>
  </si>
  <si>
    <t>L26</t>
  </si>
  <si>
    <t>M26</t>
  </si>
  <si>
    <t>N26</t>
  </si>
  <si>
    <t>O26</t>
  </si>
  <si>
    <t>P26</t>
  </si>
  <si>
    <t>Q26</t>
  </si>
  <si>
    <t>R26</t>
  </si>
  <si>
    <t>T26</t>
  </si>
  <si>
    <t>U26</t>
  </si>
  <si>
    <t>V26</t>
  </si>
  <si>
    <t>W26</t>
  </si>
  <si>
    <t>X26</t>
  </si>
  <si>
    <t>Y26</t>
  </si>
  <si>
    <t>[26</t>
  </si>
  <si>
    <t>\26</t>
  </si>
  <si>
    <t>]26</t>
  </si>
  <si>
    <t>^26</t>
  </si>
  <si>
    <t>_26</t>
  </si>
  <si>
    <t>`26</t>
  </si>
  <si>
    <t>a26</t>
  </si>
  <si>
    <t>A27</t>
  </si>
  <si>
    <t>B27</t>
  </si>
  <si>
    <t>C27</t>
  </si>
  <si>
    <t>D27</t>
  </si>
  <si>
    <t>E27</t>
  </si>
  <si>
    <t>F27</t>
  </si>
  <si>
    <t>G27</t>
  </si>
  <si>
    <t>H27</t>
  </si>
  <si>
    <t>I27</t>
  </si>
  <si>
    <t>J27</t>
  </si>
  <si>
    <t>K27</t>
  </si>
  <si>
    <t>L27</t>
  </si>
  <si>
    <t>M27</t>
  </si>
  <si>
    <t>N27</t>
  </si>
  <si>
    <t>O27</t>
  </si>
  <si>
    <t>P27</t>
  </si>
  <si>
    <t>Q27</t>
  </si>
  <si>
    <t>R27</t>
  </si>
  <si>
    <t>T27</t>
  </si>
  <si>
    <t>U27</t>
  </si>
  <si>
    <t>V27</t>
  </si>
  <si>
    <t>W27</t>
  </si>
  <si>
    <t>X27</t>
  </si>
  <si>
    <t>Y27</t>
  </si>
  <si>
    <t>[27</t>
  </si>
  <si>
    <t>\27</t>
  </si>
  <si>
    <t>]27</t>
  </si>
  <si>
    <t>^27</t>
  </si>
  <si>
    <t>_27</t>
  </si>
  <si>
    <t>`27</t>
  </si>
  <si>
    <t>a27</t>
  </si>
  <si>
    <t>A28</t>
  </si>
  <si>
    <t>B28</t>
  </si>
  <si>
    <t>C28</t>
  </si>
  <si>
    <t>D28</t>
  </si>
  <si>
    <t>E28</t>
  </si>
  <si>
    <t>F28</t>
  </si>
  <si>
    <t>G28</t>
  </si>
  <si>
    <t>H28</t>
  </si>
  <si>
    <t>I28</t>
  </si>
  <si>
    <t>J28</t>
  </si>
  <si>
    <t>K28</t>
  </si>
  <si>
    <t>L28</t>
  </si>
  <si>
    <t>M28</t>
  </si>
  <si>
    <t>N28</t>
  </si>
  <si>
    <t>O28</t>
  </si>
  <si>
    <t>P28</t>
  </si>
  <si>
    <t>Q28</t>
  </si>
  <si>
    <t>R28</t>
  </si>
  <si>
    <t>T28</t>
  </si>
  <si>
    <t>U28</t>
  </si>
  <si>
    <t>V28</t>
  </si>
  <si>
    <t>W28</t>
  </si>
  <si>
    <t>X28</t>
  </si>
  <si>
    <t>Y28</t>
  </si>
  <si>
    <t>[28</t>
  </si>
  <si>
    <t>\28</t>
  </si>
  <si>
    <t>]28</t>
  </si>
  <si>
    <t>^28</t>
  </si>
  <si>
    <t>_28</t>
  </si>
  <si>
    <t>`28</t>
  </si>
  <si>
    <t>a28</t>
  </si>
  <si>
    <t>A29</t>
  </si>
  <si>
    <t>B29</t>
  </si>
  <si>
    <t>C29</t>
  </si>
  <si>
    <t>D29</t>
  </si>
  <si>
    <t>E29</t>
  </si>
  <si>
    <t>F29</t>
  </si>
  <si>
    <t>G29</t>
  </si>
  <si>
    <t>H29</t>
  </si>
  <si>
    <t>I29</t>
  </si>
  <si>
    <t>J29</t>
  </si>
  <si>
    <t>K29</t>
  </si>
  <si>
    <t>L29</t>
  </si>
  <si>
    <t>M29</t>
  </si>
  <si>
    <t>N29</t>
  </si>
  <si>
    <t>O29</t>
  </si>
  <si>
    <t>P29</t>
  </si>
  <si>
    <t>Q29</t>
  </si>
  <si>
    <t>R29</t>
  </si>
  <si>
    <t>T29</t>
  </si>
  <si>
    <t>U29</t>
  </si>
  <si>
    <t>V29</t>
  </si>
  <si>
    <t>W29</t>
  </si>
  <si>
    <t>X29</t>
  </si>
  <si>
    <t>Y29</t>
  </si>
  <si>
    <t>[29</t>
  </si>
  <si>
    <t>\29</t>
  </si>
  <si>
    <t>]29</t>
  </si>
  <si>
    <t>^29</t>
  </si>
  <si>
    <t>_29</t>
  </si>
  <si>
    <t>`29</t>
  </si>
  <si>
    <t>a29</t>
  </si>
  <si>
    <t>A30</t>
  </si>
  <si>
    <t>B30</t>
  </si>
  <si>
    <t>C30</t>
  </si>
  <si>
    <t>D30</t>
  </si>
  <si>
    <t>E30</t>
  </si>
  <si>
    <t>F30</t>
  </si>
  <si>
    <t>G30</t>
  </si>
  <si>
    <t>H30</t>
  </si>
  <si>
    <t>I30</t>
  </si>
  <si>
    <t>J30</t>
  </si>
  <si>
    <t>K30</t>
  </si>
  <si>
    <t>L30</t>
  </si>
  <si>
    <t>M30</t>
  </si>
  <si>
    <t>N30</t>
  </si>
  <si>
    <t>O30</t>
  </si>
  <si>
    <t>P30</t>
  </si>
  <si>
    <t>Q30</t>
  </si>
  <si>
    <t>R30</t>
  </si>
  <si>
    <t>T30</t>
  </si>
  <si>
    <t>U30</t>
  </si>
  <si>
    <t>V30</t>
  </si>
  <si>
    <t>W30</t>
  </si>
  <si>
    <t>X30</t>
  </si>
  <si>
    <t>Y30</t>
  </si>
  <si>
    <t>[30</t>
  </si>
  <si>
    <t>\30</t>
  </si>
  <si>
    <t>]30</t>
  </si>
  <si>
    <t>^30</t>
  </si>
  <si>
    <t>_30</t>
  </si>
  <si>
    <t>`30</t>
  </si>
  <si>
    <t>a30</t>
  </si>
  <si>
    <t>A31</t>
  </si>
  <si>
    <t>B31</t>
  </si>
  <si>
    <t>C31</t>
  </si>
  <si>
    <t>D31</t>
  </si>
  <si>
    <t>E31</t>
  </si>
  <si>
    <t>F31</t>
  </si>
  <si>
    <t>G31</t>
  </si>
  <si>
    <t>H31</t>
  </si>
  <si>
    <t>I31</t>
  </si>
  <si>
    <t>J31</t>
  </si>
  <si>
    <t>K31</t>
  </si>
  <si>
    <t>L31</t>
  </si>
  <si>
    <t>M31</t>
  </si>
  <si>
    <t>N31</t>
  </si>
  <si>
    <t>O31</t>
  </si>
  <si>
    <t>P31</t>
  </si>
  <si>
    <t>Q31</t>
  </si>
  <si>
    <t>R31</t>
  </si>
  <si>
    <t>T31</t>
  </si>
  <si>
    <t>U31</t>
  </si>
  <si>
    <t>V31</t>
  </si>
  <si>
    <t>W31</t>
  </si>
  <si>
    <t>X31</t>
  </si>
  <si>
    <t>Y31</t>
  </si>
  <si>
    <t>[31</t>
  </si>
  <si>
    <t>\31</t>
  </si>
  <si>
    <t>]31</t>
  </si>
  <si>
    <t>^31</t>
  </si>
  <si>
    <t>_31</t>
  </si>
  <si>
    <t>`31</t>
  </si>
  <si>
    <t>a31</t>
  </si>
  <si>
    <t>A32</t>
  </si>
  <si>
    <t>B32</t>
  </si>
  <si>
    <t>C32</t>
  </si>
  <si>
    <t>D32</t>
  </si>
  <si>
    <t>E32</t>
  </si>
  <si>
    <t>F32</t>
  </si>
  <si>
    <t>G32</t>
  </si>
  <si>
    <t>H32</t>
  </si>
  <si>
    <t>I32</t>
  </si>
  <si>
    <t>J32</t>
  </si>
  <si>
    <t>K32</t>
  </si>
  <si>
    <t>L32</t>
  </si>
  <si>
    <t>M32</t>
  </si>
  <si>
    <t>N32</t>
  </si>
  <si>
    <t>O32</t>
  </si>
  <si>
    <t>P32</t>
  </si>
  <si>
    <t>Q32</t>
  </si>
  <si>
    <t>R32</t>
  </si>
  <si>
    <t>T32</t>
  </si>
  <si>
    <t>U32</t>
  </si>
  <si>
    <t>V32</t>
  </si>
  <si>
    <t>W32</t>
  </si>
  <si>
    <t>X32</t>
  </si>
  <si>
    <t>Y32</t>
  </si>
  <si>
    <t>[32</t>
  </si>
  <si>
    <t>\32</t>
  </si>
  <si>
    <t>]32</t>
  </si>
  <si>
    <t>^32</t>
  </si>
  <si>
    <t>_32</t>
  </si>
  <si>
    <t>`32</t>
  </si>
  <si>
    <t>a32</t>
  </si>
  <si>
    <t>A33</t>
  </si>
  <si>
    <t>B33</t>
  </si>
  <si>
    <t>C33</t>
  </si>
  <si>
    <t>D33</t>
  </si>
  <si>
    <t>E33</t>
  </si>
  <si>
    <t>F33</t>
  </si>
  <si>
    <t>G33</t>
  </si>
  <si>
    <t>H33</t>
  </si>
  <si>
    <t>I33</t>
  </si>
  <si>
    <t>J33</t>
  </si>
  <si>
    <t>K33</t>
  </si>
  <si>
    <t>L33</t>
  </si>
  <si>
    <t>M33</t>
  </si>
  <si>
    <t>N33</t>
  </si>
  <si>
    <t>O33</t>
  </si>
  <si>
    <t>P33</t>
  </si>
  <si>
    <t>Q33</t>
  </si>
  <si>
    <t>R33</t>
  </si>
  <si>
    <t>T33</t>
  </si>
  <si>
    <t>U33</t>
  </si>
  <si>
    <t>V33</t>
  </si>
  <si>
    <t>W33</t>
  </si>
  <si>
    <t>X33</t>
  </si>
  <si>
    <t>Y33</t>
  </si>
  <si>
    <t>[33</t>
  </si>
  <si>
    <t>\33</t>
  </si>
  <si>
    <t>]33</t>
  </si>
  <si>
    <t>^33</t>
  </si>
  <si>
    <t>_33</t>
  </si>
  <si>
    <t>`33</t>
  </si>
  <si>
    <t>a33</t>
  </si>
  <si>
    <t>A34</t>
  </si>
  <si>
    <t>B34</t>
  </si>
  <si>
    <t>C34</t>
  </si>
  <si>
    <t>D34</t>
  </si>
  <si>
    <t>E34</t>
  </si>
  <si>
    <t>F34</t>
  </si>
  <si>
    <t>G34</t>
  </si>
  <si>
    <t>H34</t>
  </si>
  <si>
    <t>I34</t>
  </si>
  <si>
    <t>J34</t>
  </si>
  <si>
    <t>K34</t>
  </si>
  <si>
    <t>L34</t>
  </si>
  <si>
    <t>M34</t>
  </si>
  <si>
    <t>N34</t>
  </si>
  <si>
    <t>O34</t>
  </si>
  <si>
    <t>P34</t>
  </si>
  <si>
    <t>Q34</t>
  </si>
  <si>
    <t>R34</t>
  </si>
  <si>
    <t>T34</t>
  </si>
  <si>
    <t>U34</t>
  </si>
  <si>
    <t>V34</t>
  </si>
  <si>
    <t>W34</t>
  </si>
  <si>
    <t>X34</t>
  </si>
  <si>
    <t>Y34</t>
  </si>
  <si>
    <t>[34</t>
  </si>
  <si>
    <t>\34</t>
  </si>
  <si>
    <t>]34</t>
  </si>
  <si>
    <t>^34</t>
  </si>
  <si>
    <t>_34</t>
  </si>
  <si>
    <t>`34</t>
  </si>
  <si>
    <t>a34</t>
  </si>
  <si>
    <t>A35</t>
  </si>
  <si>
    <t>B35</t>
  </si>
  <si>
    <t>C35</t>
  </si>
  <si>
    <t>D35</t>
  </si>
  <si>
    <t>E35</t>
  </si>
  <si>
    <t>F35</t>
  </si>
  <si>
    <t>G35</t>
  </si>
  <si>
    <t>H35</t>
  </si>
  <si>
    <t>I35</t>
  </si>
  <si>
    <t>J35</t>
  </si>
  <si>
    <t>K35</t>
  </si>
  <si>
    <t>L35</t>
  </si>
  <si>
    <t>M35</t>
  </si>
  <si>
    <t>N35</t>
  </si>
  <si>
    <t>O35</t>
  </si>
  <si>
    <t>P35</t>
  </si>
  <si>
    <t>Q35</t>
  </si>
  <si>
    <t>R35</t>
  </si>
  <si>
    <t>T35</t>
  </si>
  <si>
    <t>U35</t>
  </si>
  <si>
    <t>V35</t>
  </si>
  <si>
    <t>W35</t>
  </si>
  <si>
    <t>X35</t>
  </si>
  <si>
    <t>Y35</t>
  </si>
  <si>
    <t>[35</t>
  </si>
  <si>
    <t>\35</t>
  </si>
  <si>
    <t>]35</t>
  </si>
  <si>
    <t>^35</t>
  </si>
  <si>
    <t>_35</t>
  </si>
  <si>
    <t>`35</t>
  </si>
  <si>
    <t>a35</t>
  </si>
  <si>
    <t>SARS CoV-2 Spike Peptide Array</t>
  </si>
  <si>
    <t>RayBio® SARS CoV-2 Spike Peptide Array  Analysis Tool</t>
  </si>
  <si>
    <t xml:space="preserve">RayBio® SARS CoV-2 Spike Peptide Array </t>
  </si>
  <si>
    <t>RayBio® SARS CoV-2 Spike Peptide Array Analysis Tool - Aligning Data</t>
  </si>
  <si>
    <t>RayBio® SARS CoV-2 Spike Peptide Array Analysis Tool - Sorting With Background</t>
  </si>
  <si>
    <t>RayBio® SARS CoV-2 Spike Peptide Array Analysis Tool - Sorting Without Background</t>
  </si>
  <si>
    <t>RayBio® SARS CoV-2 Spike Peptide Array Analysis Tool - Average With Background</t>
  </si>
  <si>
    <t>RayBio® SARS CoV-2 Spike Peptide Array Analysis Tool - Average Without Background</t>
  </si>
  <si>
    <t>RayBio® SARS CoV-2 Spike Peptide Array Analysis Tool</t>
  </si>
  <si>
    <t>RayBio® SARS CoV-2 Spike Peptide Array  Map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</si>
</sst>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m\.yyyy"/>
  </numFmts>
  <fonts count="79">
    <font>
      <sz val="11"/>
      <color theme="1"/>
      <name val="Calibri"/>
      <family val="2"/>
      <scheme val="minor"/>
    </font>
    <font>
      <sz val="10"/>
      <name val="Arial"/>
      <family val="2"/>
    </font>
    <font>
      <sz val="12"/>
      <name val="宋体"/>
      <charset val="134"/>
    </font>
    <font>
      <b/>
      <sz val="12"/>
      <name val="Arial"/>
      <family val="2"/>
    </font>
    <font>
      <b/>
      <sz val="12"/>
      <color theme="0"/>
      <name val="Arial"/>
      <family val="2"/>
    </font>
    <font>
      <b/>
      <sz val="10"/>
      <color indexed="18"/>
      <name val="Arial"/>
      <family val="2"/>
    </font>
    <font>
      <b/>
      <sz val="10"/>
      <name val="Arial"/>
      <family val="2"/>
    </font>
    <font>
      <sz val="10"/>
      <color indexed="10"/>
      <name val="Arial"/>
      <family val="2"/>
    </font>
    <font>
      <sz val="10"/>
      <color indexed="18"/>
      <name val="Arial"/>
      <family val="2"/>
    </font>
    <font>
      <sz val="8"/>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4"/>
      <color rgb="FF3333FF"/>
      <name val="Calibri"/>
      <family val="2"/>
      <scheme val="minor"/>
    </font>
    <font>
      <sz val="14"/>
      <color theme="1"/>
      <name val="Calibri"/>
      <family val="2"/>
      <scheme val="minor"/>
    </font>
    <font>
      <b/>
      <sz val="14"/>
      <color rgb="FFFF0000"/>
      <name val="Calibri"/>
      <family val="2"/>
      <scheme val="minor"/>
    </font>
    <font>
      <b/>
      <u/>
      <sz val="16"/>
      <color theme="1"/>
      <name val="Calibri"/>
      <family val="2"/>
      <scheme val="minor"/>
    </font>
    <font>
      <b/>
      <i/>
      <sz val="16"/>
      <name val="Calibri"/>
      <family val="2"/>
      <scheme val="minor"/>
    </font>
    <font>
      <b/>
      <sz val="14"/>
      <color indexed="18"/>
      <name val="Calibri"/>
      <family val="2"/>
      <scheme val="minor"/>
    </font>
    <font>
      <b/>
      <sz val="12"/>
      <name val="Calibri"/>
      <family val="2"/>
      <scheme val="minor"/>
    </font>
    <font>
      <b/>
      <sz val="16"/>
      <name val="Calibri"/>
      <family val="2"/>
      <scheme val="minor"/>
    </font>
    <font>
      <sz val="11"/>
      <color theme="4" tint="-0.499984740745262"/>
      <name val="Calibri"/>
      <family val="2"/>
      <scheme val="minor"/>
    </font>
    <font>
      <b/>
      <sz val="14"/>
      <color theme="1"/>
      <name val="Calibri"/>
      <family val="2"/>
      <scheme val="minor"/>
    </font>
    <font>
      <b/>
      <sz val="16"/>
      <color indexed="18"/>
      <name val="Calibri"/>
      <family val="2"/>
      <scheme val="minor"/>
    </font>
    <font>
      <b/>
      <sz val="14"/>
      <name val="Calibri"/>
      <family val="2"/>
      <scheme val="minor"/>
    </font>
    <font>
      <sz val="16"/>
      <color rgb="FF000080"/>
      <name val="Calibri"/>
      <family val="2"/>
      <scheme val="minor"/>
    </font>
    <font>
      <b/>
      <sz val="16"/>
      <color theme="0"/>
      <name val="Calibri"/>
      <family val="2"/>
      <scheme val="minor"/>
    </font>
    <font>
      <b/>
      <sz val="10"/>
      <name val="Calibri"/>
      <family val="2"/>
      <scheme val="minor"/>
    </font>
    <font>
      <b/>
      <sz val="12"/>
      <color theme="1"/>
      <name val="Calibri"/>
      <family val="2"/>
      <scheme val="minor"/>
    </font>
    <font>
      <b/>
      <sz val="12"/>
      <color theme="1" tint="4.9989318521683403E-2"/>
      <name val="Calibri"/>
      <family val="2"/>
      <scheme val="minor"/>
    </font>
    <font>
      <b/>
      <sz val="18"/>
      <color rgb="FF000080"/>
      <name val="Calibri"/>
      <family val="2"/>
      <scheme val="minor"/>
    </font>
    <font>
      <b/>
      <sz val="20"/>
      <color rgb="FF000080"/>
      <name val="Calibri"/>
      <family val="2"/>
      <scheme val="minor"/>
    </font>
    <font>
      <b/>
      <sz val="15"/>
      <name val="Calibri"/>
      <family val="2"/>
      <scheme val="minor"/>
    </font>
    <font>
      <sz val="9"/>
      <color theme="1"/>
      <name val="Calibri"/>
      <family val="2"/>
      <scheme val="minor"/>
    </font>
    <font>
      <b/>
      <sz val="16"/>
      <color rgb="FF000080"/>
      <name val="Calibri"/>
      <family val="2"/>
      <scheme val="minor"/>
    </font>
    <font>
      <b/>
      <sz val="12"/>
      <color theme="5"/>
      <name val="Arial"/>
      <family val="2"/>
    </font>
    <font>
      <b/>
      <sz val="12"/>
      <color theme="0" tint="-0.34998626667073579"/>
      <name val="Arial"/>
      <family val="2"/>
    </font>
    <font>
      <sz val="10"/>
      <color theme="1"/>
      <name val="Calibri"/>
      <family val="2"/>
      <scheme val="minor"/>
    </font>
    <font>
      <b/>
      <sz val="11"/>
      <color rgb="FF505050"/>
      <name val="Calibri"/>
      <family val="2"/>
      <scheme val="minor"/>
    </font>
    <font>
      <b/>
      <sz val="12"/>
      <color rgb="FF000000"/>
      <name val="Calibri"/>
      <family val="2"/>
      <scheme val="minor"/>
    </font>
    <font>
      <b/>
      <sz val="12"/>
      <color rgb="FF505050"/>
      <name val="Calibri"/>
      <family val="2"/>
      <scheme val="minor"/>
    </font>
    <font>
      <sz val="11"/>
      <color rgb="FF000000"/>
      <name val="Calibri"/>
      <family val="2"/>
      <scheme val="minor"/>
    </font>
    <font>
      <b/>
      <sz val="8"/>
      <color theme="1"/>
      <name val="Calibri"/>
      <family val="2"/>
      <scheme val="minor"/>
    </font>
    <font>
      <b/>
      <sz val="9"/>
      <name val="Calibri"/>
      <family val="2"/>
      <scheme val="minor"/>
    </font>
    <font>
      <b/>
      <sz val="10"/>
      <color rgb="FF000000"/>
      <name val="Calibri"/>
      <family val="2"/>
      <scheme val="minor"/>
    </font>
    <font>
      <b/>
      <sz val="10"/>
      <color rgb="FF505050"/>
      <name val="Calibri"/>
      <family val="2"/>
      <scheme val="minor"/>
    </font>
    <font>
      <b/>
      <sz val="11"/>
      <color theme="0"/>
      <name val="Calibri"/>
      <family val="2"/>
      <scheme val="minor"/>
    </font>
    <font>
      <b/>
      <sz val="10"/>
      <color theme="8" tint="-0.499984740745262"/>
      <name val="Arial"/>
      <family val="2"/>
    </font>
    <font>
      <b/>
      <sz val="10"/>
      <color rgb="FF002060"/>
      <name val="Arial"/>
      <family val="2"/>
    </font>
    <font>
      <b/>
      <sz val="10"/>
      <color theme="4" tint="-0.499984740745262"/>
      <name val="Arial"/>
      <family val="2"/>
    </font>
    <font>
      <b/>
      <sz val="10"/>
      <color theme="0"/>
      <name val="Arial"/>
      <family val="2"/>
    </font>
    <font>
      <b/>
      <sz val="12"/>
      <color theme="0"/>
      <name val="Calibri"/>
      <family val="2"/>
      <scheme val="minor"/>
    </font>
    <font>
      <sz val="12"/>
      <color theme="1"/>
      <name val="Calibri"/>
      <family val="2"/>
      <scheme val="minor"/>
    </font>
    <font>
      <b/>
      <sz val="14"/>
      <color rgb="FF000000"/>
      <name val="Calibri"/>
      <family val="2"/>
    </font>
    <font>
      <b/>
      <sz val="11"/>
      <color rgb="FF002060"/>
      <name val="Arial"/>
      <family val="2"/>
    </font>
    <font>
      <b/>
      <sz val="12"/>
      <color rgb="FF000000"/>
      <name val="Calibri"/>
      <family val="2"/>
    </font>
    <font>
      <b/>
      <sz val="11"/>
      <color rgb="FF000080"/>
      <name val="Calibri"/>
      <family val="2"/>
      <scheme val="minor"/>
    </font>
    <font>
      <b/>
      <sz val="9"/>
      <color theme="4" tint="-0.249977111117893"/>
      <name val="Calibri"/>
      <family val="2"/>
      <scheme val="minor"/>
    </font>
    <font>
      <sz val="10"/>
      <color theme="4" tint="-0.499984740745262"/>
      <name val="Arial"/>
      <family val="2"/>
    </font>
    <font>
      <sz val="11"/>
      <color theme="4" tint="-0.249977111117893"/>
      <name val="Calibri"/>
      <family val="2"/>
      <scheme val="minor"/>
    </font>
    <font>
      <b/>
      <sz val="11"/>
      <color rgb="FFFF0000"/>
      <name val="Calibri"/>
      <family val="2"/>
      <scheme val="minor"/>
    </font>
    <font>
      <b/>
      <sz val="11"/>
      <color rgb="FF2D3193"/>
      <name val="Calibri"/>
      <family val="2"/>
      <scheme val="minor"/>
    </font>
    <font>
      <b/>
      <sz val="14"/>
      <color rgb="FF2D3193"/>
      <name val="Calibri"/>
      <family val="2"/>
      <scheme val="minor"/>
    </font>
    <font>
      <b/>
      <sz val="14"/>
      <color rgb="FFC1315E"/>
      <name val="Calibri"/>
      <family val="2"/>
      <scheme val="minor"/>
    </font>
    <font>
      <b/>
      <sz val="22"/>
      <color rgb="FF442771"/>
      <name val="Calibri"/>
      <family val="2"/>
      <scheme val="minor"/>
    </font>
    <font>
      <b/>
      <sz val="20"/>
      <color rgb="FF442771"/>
      <name val="Calibri"/>
      <family val="2"/>
      <scheme val="minor"/>
    </font>
    <font>
      <b/>
      <sz val="11"/>
      <color rgb="FFD0515D"/>
      <name val="Calibri"/>
      <family val="2"/>
      <scheme val="minor"/>
    </font>
    <font>
      <b/>
      <sz val="11"/>
      <color rgb="FF969696"/>
      <name val="Calibri"/>
      <family val="2"/>
      <scheme val="minor"/>
    </font>
    <font>
      <b/>
      <sz val="13"/>
      <color rgb="FF969696"/>
      <name val="Calibri"/>
      <family val="2"/>
      <scheme val="minor"/>
    </font>
    <font>
      <b/>
      <sz val="18"/>
      <color rgb="FFFFFF00"/>
      <name val="Calibri"/>
      <family val="2"/>
      <scheme val="minor"/>
    </font>
    <font>
      <b/>
      <sz val="10"/>
      <color theme="1"/>
      <name val="Calibri"/>
      <family val="2"/>
      <scheme val="minor"/>
    </font>
    <font>
      <b/>
      <sz val="18"/>
      <color rgb="FFFF0000"/>
      <name val="Calibri"/>
      <family val="2"/>
      <scheme val="minor"/>
    </font>
    <font>
      <b/>
      <sz val="26"/>
      <color theme="1"/>
      <name val="Calibri"/>
      <family val="2"/>
      <scheme val="minor"/>
    </font>
    <font>
      <b/>
      <sz val="16"/>
      <color rgb="FF7030A0"/>
      <name val="Arial"/>
      <family val="2"/>
    </font>
    <font>
      <b/>
      <sz val="13"/>
      <color theme="0" tint="-0.34998626667073579"/>
      <name val="Calibri"/>
      <family val="2"/>
      <scheme val="minor"/>
    </font>
    <font>
      <sz val="8"/>
      <color rgb="FFFF0000"/>
      <name val="Calibri"/>
      <family val="2"/>
      <scheme val="minor"/>
    </font>
    <font>
      <sz val="8"/>
      <color rgb="FF3333FF"/>
      <name val="Calibri"/>
      <family val="2"/>
      <scheme val="minor"/>
    </font>
    <font>
      <sz val="8"/>
      <color theme="1"/>
      <name val="Calibri"/>
      <family val="2"/>
      <scheme val="minor"/>
    </font>
    <font>
      <sz val="8"/>
      <color theme="0"/>
      <name val="Calibri"/>
      <family val="2"/>
      <scheme val="minor"/>
    </font>
  </fonts>
  <fills count="13">
    <fill>
      <patternFill patternType="none"/>
    </fill>
    <fill>
      <patternFill patternType="gray125"/>
    </fill>
    <fill>
      <patternFill patternType="solid">
        <fgColor theme="1"/>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499984740745262"/>
        <bgColor indexed="64"/>
      </patternFill>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rgb="FFFF0000"/>
        <bgColor indexed="64"/>
      </patternFill>
    </fill>
    <fill>
      <patternFill patternType="solid">
        <fgColor rgb="FFFFC000"/>
        <bgColor indexed="64"/>
      </patternFill>
    </fill>
    <fill>
      <patternFill patternType="solid">
        <fgColor theme="7"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thin">
        <color theme="0"/>
      </right>
      <top/>
      <bottom/>
      <diagonal/>
    </border>
    <border>
      <left/>
      <right/>
      <top/>
      <bottom style="thin">
        <color theme="0"/>
      </bottom>
      <diagonal/>
    </border>
    <border>
      <left style="medium">
        <color auto="1"/>
      </left>
      <right style="medium">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s>
  <cellStyleXfs count="3">
    <xf numFmtId="0" fontId="0" fillId="0" borderId="0"/>
    <xf numFmtId="0" fontId="1" fillId="0" borderId="0"/>
    <xf numFmtId="0" fontId="2" fillId="0" borderId="0">
      <alignment vertical="center"/>
    </xf>
  </cellStyleXfs>
  <cellXfs count="314">
    <xf numFmtId="0" fontId="0" fillId="0" borderId="0" xfId="0"/>
    <xf numFmtId="0" fontId="5" fillId="0" borderId="0" xfId="0" applyFont="1" applyAlignment="1">
      <alignment horizontal="left" vertical="center"/>
    </xf>
    <xf numFmtId="0" fontId="5" fillId="0" borderId="0" xfId="0" applyFont="1" applyAlignment="1">
      <alignment horizontal="center" vertical="center"/>
    </xf>
    <xf numFmtId="0" fontId="8" fillId="0" borderId="0" xfId="0" applyFont="1" applyAlignment="1" applyProtection="1">
      <alignment horizontal="center" vertical="center"/>
      <protection locked="0"/>
    </xf>
    <xf numFmtId="3" fontId="0" fillId="0" borderId="0" xfId="0" applyNumberFormat="1" applyAlignment="1">
      <alignment horizontal="center"/>
    </xf>
    <xf numFmtId="3" fontId="0" fillId="0" borderId="0" xfId="0" applyNumberFormat="1"/>
    <xf numFmtId="3" fontId="5" fillId="0" borderId="0" xfId="0" applyNumberFormat="1" applyFont="1" applyAlignment="1">
      <alignment horizontal="center"/>
    </xf>
    <xf numFmtId="0" fontId="1" fillId="0" borderId="0" xfId="0" applyFont="1" applyAlignment="1">
      <alignment horizontal="center" vertical="center"/>
    </xf>
    <xf numFmtId="0" fontId="1" fillId="0" borderId="0" xfId="0" applyFont="1" applyAlignment="1" applyProtection="1">
      <alignment horizontal="center" vertical="center"/>
      <protection locked="0"/>
    </xf>
    <xf numFmtId="3" fontId="0" fillId="0" borderId="0" xfId="0" applyNumberFormat="1" applyFill="1" applyAlignment="1">
      <alignment horizontal="center"/>
    </xf>
    <xf numFmtId="3" fontId="0" fillId="0" borderId="0" xfId="0" applyNumberFormat="1" applyFill="1"/>
    <xf numFmtId="3" fontId="5" fillId="0" borderId="0" xfId="0" applyNumberFormat="1" applyFont="1" applyFill="1" applyAlignment="1">
      <alignment horizontal="center"/>
    </xf>
    <xf numFmtId="0" fontId="0" fillId="0" borderId="0" xfId="0" applyAlignment="1">
      <alignment horizontal="center"/>
    </xf>
    <xf numFmtId="3" fontId="5" fillId="0" borderId="0" xfId="0" applyNumberFormat="1" applyFont="1" applyFill="1" applyAlignment="1">
      <alignment horizontal="left"/>
    </xf>
    <xf numFmtId="3" fontId="8" fillId="0" borderId="0" xfId="0" applyNumberFormat="1" applyFont="1" applyFill="1" applyAlignment="1">
      <alignment horizontal="center"/>
    </xf>
    <xf numFmtId="3" fontId="0" fillId="0" borderId="0" xfId="0" applyNumberFormat="1" applyFont="1" applyAlignment="1">
      <alignment horizontal="center"/>
    </xf>
    <xf numFmtId="3" fontId="0" fillId="0" borderId="0" xfId="0" applyNumberFormat="1" applyFont="1" applyFill="1" applyAlignment="1">
      <alignment horizontal="center"/>
    </xf>
    <xf numFmtId="14" fontId="5" fillId="0" borderId="0" xfId="0" applyNumberFormat="1" applyFont="1" applyFill="1" applyAlignment="1">
      <alignment horizontal="left"/>
    </xf>
    <xf numFmtId="0" fontId="0" fillId="0" borderId="0" xfId="0" applyAlignment="1">
      <alignment vertical="top"/>
    </xf>
    <xf numFmtId="0" fontId="10" fillId="0" borderId="0" xfId="0" applyFont="1"/>
    <xf numFmtId="0" fontId="10" fillId="0" borderId="0" xfId="0" quotePrefix="1" applyFont="1"/>
    <xf numFmtId="0" fontId="4" fillId="2" borderId="11" xfId="2" applyFont="1" applyFill="1" applyBorder="1" applyAlignment="1">
      <alignment horizontal="center" vertical="center" wrapText="1"/>
    </xf>
    <xf numFmtId="0" fontId="4" fillId="2" borderId="12" xfId="2" applyFont="1" applyFill="1" applyBorder="1" applyAlignment="1">
      <alignment horizontal="center" vertical="center" wrapText="1"/>
    </xf>
    <xf numFmtId="0" fontId="4" fillId="2" borderId="0" xfId="2" applyFont="1" applyFill="1" applyAlignment="1">
      <alignment horizontal="center" vertical="center" wrapText="1"/>
    </xf>
    <xf numFmtId="0" fontId="33" fillId="0" borderId="0" xfId="0" applyFont="1"/>
    <xf numFmtId="0" fontId="4" fillId="0" borderId="0" xfId="2" applyFont="1" applyAlignment="1">
      <alignment horizontal="center" vertical="center" wrapText="1"/>
    </xf>
    <xf numFmtId="0" fontId="35" fillId="2" borderId="12" xfId="2" applyFont="1" applyFill="1" applyBorder="1" applyAlignment="1">
      <alignment horizontal="left"/>
    </xf>
    <xf numFmtId="0" fontId="0" fillId="0" borderId="0" xfId="0" applyFill="1"/>
    <xf numFmtId="0" fontId="8" fillId="0" borderId="0" xfId="0" applyFont="1" applyFill="1" applyAlignment="1" applyProtection="1">
      <alignment horizontal="center" vertical="center"/>
      <protection locked="0"/>
    </xf>
    <xf numFmtId="0" fontId="1" fillId="0" borderId="0" xfId="0" applyFont="1" applyFill="1" applyAlignment="1">
      <alignment horizontal="center" vertical="center"/>
    </xf>
    <xf numFmtId="0" fontId="5"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protection locked="0"/>
    </xf>
    <xf numFmtId="0" fontId="0" fillId="0" borderId="0" xfId="0"/>
    <xf numFmtId="0" fontId="0" fillId="0" borderId="0" xfId="0" applyAlignment="1">
      <alignment horizontal="left"/>
    </xf>
    <xf numFmtId="0" fontId="10" fillId="0" borderId="0" xfId="0" applyFont="1" applyAlignment="1">
      <alignment horizontal="left"/>
    </xf>
    <xf numFmtId="0" fontId="0" fillId="5" borderId="0" xfId="0" applyFill="1"/>
    <xf numFmtId="0" fontId="21" fillId="6" borderId="10" xfId="0" applyFont="1" applyFill="1" applyBorder="1"/>
    <xf numFmtId="0" fontId="29" fillId="6" borderId="2" xfId="0" applyFont="1" applyFill="1" applyBorder="1"/>
    <xf numFmtId="0" fontId="21" fillId="6" borderId="0" xfId="0" applyFont="1" applyFill="1" applyBorder="1"/>
    <xf numFmtId="0" fontId="23" fillId="6" borderId="2" xfId="0" applyFont="1" applyFill="1" applyBorder="1" applyAlignment="1">
      <alignment vertical="center"/>
    </xf>
    <xf numFmtId="0" fontId="23" fillId="6" borderId="0" xfId="0" applyFont="1" applyFill="1" applyAlignment="1">
      <alignment vertical="center"/>
    </xf>
    <xf numFmtId="0" fontId="25" fillId="6" borderId="0" xfId="0" applyFont="1" applyFill="1" applyAlignment="1">
      <alignment horizontal="left" vertical="center"/>
    </xf>
    <xf numFmtId="0" fontId="25" fillId="6" borderId="0" xfId="0" applyFont="1" applyFill="1" applyBorder="1" applyAlignment="1">
      <alignment horizontal="left" vertical="center"/>
    </xf>
    <xf numFmtId="0" fontId="12" fillId="6" borderId="2" xfId="0" applyFont="1" applyFill="1" applyBorder="1" applyAlignment="1">
      <alignment horizontal="left"/>
    </xf>
    <xf numFmtId="0" fontId="23" fillId="6" borderId="0" xfId="0" applyFont="1" applyFill="1" applyAlignment="1">
      <alignment horizontal="left" vertical="center"/>
    </xf>
    <xf numFmtId="0" fontId="27" fillId="6" borderId="2" xfId="0" applyFont="1" applyFill="1" applyBorder="1"/>
    <xf numFmtId="0" fontId="27" fillId="6" borderId="0" xfId="0" applyFont="1" applyFill="1" applyAlignment="1">
      <alignment vertical="top"/>
    </xf>
    <xf numFmtId="0" fontId="21" fillId="6" borderId="0" xfId="0" applyFont="1" applyFill="1" applyAlignment="1">
      <alignment vertical="top"/>
    </xf>
    <xf numFmtId="0" fontId="21" fillId="6" borderId="0" xfId="0" applyFont="1" applyFill="1" applyBorder="1" applyAlignment="1">
      <alignment vertical="top"/>
    </xf>
    <xf numFmtId="0" fontId="0" fillId="8" borderId="0" xfId="0" applyFill="1" applyBorder="1"/>
    <xf numFmtId="0" fontId="0" fillId="8" borderId="3" xfId="0" applyFill="1" applyBorder="1"/>
    <xf numFmtId="0" fontId="42" fillId="8" borderId="0" xfId="0" applyFont="1" applyFill="1" applyBorder="1"/>
    <xf numFmtId="0" fontId="37" fillId="8" borderId="3" xfId="0" applyFont="1" applyFill="1" applyBorder="1"/>
    <xf numFmtId="0" fontId="0" fillId="8" borderId="6" xfId="0" applyFill="1" applyBorder="1"/>
    <xf numFmtId="0" fontId="0" fillId="8" borderId="7" xfId="0" applyFill="1" applyBorder="1"/>
    <xf numFmtId="0" fontId="10" fillId="8" borderId="3" xfId="0" applyFont="1" applyFill="1" applyBorder="1" applyAlignment="1">
      <alignment horizontal="left" vertical="center"/>
    </xf>
    <xf numFmtId="0" fontId="12" fillId="8" borderId="6" xfId="0" applyFont="1" applyFill="1" applyBorder="1" applyAlignment="1">
      <alignment horizontal="left" vertical="center"/>
    </xf>
    <xf numFmtId="0" fontId="24" fillId="8" borderId="6" xfId="0" applyFont="1" applyFill="1" applyBorder="1" applyAlignment="1">
      <alignment horizontal="center" vertical="center"/>
    </xf>
    <xf numFmtId="0" fontId="0" fillId="8" borderId="0" xfId="0" applyFill="1"/>
    <xf numFmtId="0" fontId="0" fillId="3" borderId="0" xfId="0" applyFill="1"/>
    <xf numFmtId="0" fontId="0" fillId="8" borderId="2" xfId="0" applyFill="1" applyBorder="1"/>
    <xf numFmtId="0" fontId="0" fillId="8" borderId="2" xfId="0" applyFill="1" applyBorder="1" applyAlignment="1">
      <alignment horizontal="right"/>
    </xf>
    <xf numFmtId="0" fontId="18" fillId="8" borderId="0" xfId="0" applyFont="1" applyFill="1" applyAlignment="1">
      <alignment horizontal="right" vertical="center"/>
    </xf>
    <xf numFmtId="0" fontId="12" fillId="8" borderId="2" xfId="0" applyFont="1" applyFill="1" applyBorder="1" applyAlignment="1">
      <alignment vertical="center"/>
    </xf>
    <xf numFmtId="0" fontId="24" fillId="8" borderId="2" xfId="0" applyFont="1" applyFill="1" applyBorder="1" applyAlignment="1">
      <alignment vertical="center"/>
    </xf>
    <xf numFmtId="0" fontId="46" fillId="3" borderId="0" xfId="0" applyFont="1" applyFill="1" applyAlignment="1">
      <alignment vertical="center"/>
    </xf>
    <xf numFmtId="0" fontId="46" fillId="3" borderId="0" xfId="0" applyFont="1" applyFill="1" applyAlignment="1">
      <alignment horizontal="center" vertical="top"/>
    </xf>
    <xf numFmtId="0" fontId="1" fillId="0" borderId="0" xfId="0" applyFont="1" applyFill="1" applyAlignment="1">
      <alignment horizontal="center" vertical="center" wrapText="1"/>
    </xf>
    <xf numFmtId="0" fontId="46" fillId="3" borderId="0" xfId="0" applyFont="1" applyFill="1" applyAlignment="1">
      <alignment vertical="center" wrapText="1"/>
    </xf>
    <xf numFmtId="0" fontId="51" fillId="3" borderId="0" xfId="0" applyFont="1" applyFill="1" applyAlignment="1">
      <alignment horizontal="center" vertical="center"/>
    </xf>
    <xf numFmtId="0" fontId="51" fillId="3" borderId="0" xfId="0" applyFont="1" applyFill="1" applyAlignment="1">
      <alignment vertical="center"/>
    </xf>
    <xf numFmtId="3" fontId="52" fillId="0" borderId="0" xfId="0" applyNumberFormat="1" applyFont="1" applyAlignment="1">
      <alignment horizontal="center"/>
    </xf>
    <xf numFmtId="0" fontId="51" fillId="3" borderId="0" xfId="0" applyFont="1" applyFill="1" applyAlignment="1">
      <alignment horizontal="left" vertical="center"/>
    </xf>
    <xf numFmtId="3" fontId="48" fillId="4" borderId="0" xfId="0" applyNumberFormat="1" applyFont="1" applyFill="1" applyBorder="1" applyAlignment="1">
      <alignment horizontal="center"/>
    </xf>
    <xf numFmtId="3" fontId="47" fillId="4" borderId="0" xfId="0" applyNumberFormat="1" applyFont="1" applyFill="1" applyBorder="1" applyAlignment="1">
      <alignment horizontal="center" vertical="center" wrapText="1"/>
    </xf>
    <xf numFmtId="3" fontId="49" fillId="4" borderId="0" xfId="0" applyNumberFormat="1" applyFont="1" applyFill="1" applyBorder="1" applyAlignment="1">
      <alignment horizontal="center" vertical="center" wrapText="1"/>
    </xf>
    <xf numFmtId="0" fontId="1" fillId="3" borderId="0" xfId="0" applyFont="1" applyFill="1" applyAlignment="1">
      <alignment horizontal="center" vertical="center"/>
    </xf>
    <xf numFmtId="0" fontId="50" fillId="3" borderId="0" xfId="0" applyFont="1" applyFill="1" applyAlignment="1">
      <alignment horizontal="left" vertical="center"/>
    </xf>
    <xf numFmtId="0" fontId="1" fillId="4" borderId="0" xfId="0" applyFont="1" applyFill="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protection locked="0"/>
    </xf>
    <xf numFmtId="0" fontId="1" fillId="4" borderId="0" xfId="0" applyFont="1" applyFill="1" applyAlignment="1" applyProtection="1">
      <alignment horizontal="center" vertical="center"/>
      <protection locked="0"/>
    </xf>
    <xf numFmtId="3" fontId="54" fillId="4" borderId="0" xfId="0" applyNumberFormat="1" applyFont="1" applyFill="1" applyAlignment="1">
      <alignment horizontal="center"/>
    </xf>
    <xf numFmtId="3" fontId="49" fillId="4" borderId="15" xfId="0" applyNumberFormat="1" applyFont="1" applyFill="1" applyBorder="1" applyAlignment="1">
      <alignment horizontal="center" vertical="center" wrapText="1"/>
    </xf>
    <xf numFmtId="3" fontId="49" fillId="4" borderId="15" xfId="0" applyNumberFormat="1" applyFont="1" applyFill="1" applyBorder="1" applyAlignment="1">
      <alignment horizontal="center" vertical="center"/>
    </xf>
    <xf numFmtId="164" fontId="8" fillId="0" borderId="0" xfId="0" applyNumberFormat="1" applyFont="1" applyFill="1" applyAlignment="1">
      <alignment horizontal="center"/>
    </xf>
    <xf numFmtId="0" fontId="0" fillId="8" borderId="5" xfId="0" applyFill="1" applyBorder="1"/>
    <xf numFmtId="0" fontId="46" fillId="3" borderId="0" xfId="0" applyFont="1" applyFill="1" applyBorder="1" applyAlignment="1">
      <alignment vertical="center" wrapText="1"/>
    </xf>
    <xf numFmtId="3" fontId="48" fillId="4" borderId="14" xfId="0" applyNumberFormat="1" applyFont="1" applyFill="1" applyBorder="1" applyAlignment="1">
      <alignment horizontal="center"/>
    </xf>
    <xf numFmtId="3" fontId="48" fillId="4" borderId="18" xfId="0" applyNumberFormat="1" applyFont="1" applyFill="1" applyBorder="1" applyAlignment="1">
      <alignment horizontal="center"/>
    </xf>
    <xf numFmtId="3" fontId="54" fillId="4" borderId="0" xfId="0" applyNumberFormat="1" applyFont="1" applyFill="1" applyBorder="1" applyAlignment="1">
      <alignment wrapText="1"/>
    </xf>
    <xf numFmtId="3" fontId="54" fillId="4" borderId="0" xfId="0" applyNumberFormat="1" applyFont="1" applyFill="1" applyBorder="1" applyAlignment="1">
      <alignment horizontal="center" wrapText="1"/>
    </xf>
    <xf numFmtId="3" fontId="48" fillId="4" borderId="0" xfId="0" applyNumberFormat="1" applyFont="1" applyFill="1" applyBorder="1" applyAlignment="1">
      <alignment horizontal="center"/>
    </xf>
    <xf numFmtId="3" fontId="58" fillId="0" borderId="0" xfId="0" applyNumberFormat="1" applyFont="1" applyFill="1" applyBorder="1" applyAlignment="1">
      <alignment horizontal="center" vertical="center" wrapText="1"/>
    </xf>
    <xf numFmtId="3" fontId="5" fillId="0" borderId="0" xfId="0" applyNumberFormat="1" applyFont="1" applyBorder="1" applyAlignment="1">
      <alignment horizontal="center"/>
    </xf>
    <xf numFmtId="3" fontId="5" fillId="4" borderId="0" xfId="0" applyNumberFormat="1" applyFont="1" applyFill="1" applyBorder="1" applyAlignment="1">
      <alignment horizontal="center"/>
    </xf>
    <xf numFmtId="3" fontId="48" fillId="4" borderId="19" xfId="0" applyNumberFormat="1" applyFont="1" applyFill="1" applyBorder="1" applyAlignment="1">
      <alignment horizontal="center"/>
    </xf>
    <xf numFmtId="3" fontId="5" fillId="4" borderId="19" xfId="0" applyNumberFormat="1" applyFont="1" applyFill="1" applyBorder="1" applyAlignment="1">
      <alignment horizontal="center"/>
    </xf>
    <xf numFmtId="3" fontId="5" fillId="4" borderId="14" xfId="0" applyNumberFormat="1" applyFont="1" applyFill="1" applyBorder="1" applyAlignment="1">
      <alignment horizontal="center"/>
    </xf>
    <xf numFmtId="0" fontId="28" fillId="0" borderId="0" xfId="0" applyFont="1" applyBorder="1" applyAlignment="1">
      <alignment horizontal="center" vertical="center"/>
    </xf>
    <xf numFmtId="0" fontId="52" fillId="0" borderId="0" xfId="0" applyFont="1"/>
    <xf numFmtId="0" fontId="19" fillId="7" borderId="20" xfId="0" applyFont="1" applyFill="1" applyBorder="1" applyAlignment="1">
      <alignment horizontal="center" vertical="center"/>
    </xf>
    <xf numFmtId="0" fontId="28" fillId="0" borderId="20" xfId="0" applyFont="1" applyBorder="1" applyAlignment="1">
      <alignment horizontal="center" vertical="center"/>
    </xf>
    <xf numFmtId="0" fontId="19" fillId="7" borderId="21" xfId="0" applyFont="1" applyFill="1" applyBorder="1" applyAlignment="1">
      <alignment horizontal="center" vertical="center"/>
    </xf>
    <xf numFmtId="0" fontId="28" fillId="0" borderId="7" xfId="0" applyFont="1" applyBorder="1" applyAlignment="1">
      <alignment horizontal="center" vertical="center"/>
    </xf>
    <xf numFmtId="0" fontId="28" fillId="0" borderId="22" xfId="0" applyFont="1" applyBorder="1" applyAlignment="1">
      <alignment horizontal="center" vertical="center"/>
    </xf>
    <xf numFmtId="0" fontId="28" fillId="0" borderId="23" xfId="0" applyFont="1" applyBorder="1" applyAlignment="1">
      <alignment horizontal="center" vertical="center"/>
    </xf>
    <xf numFmtId="0" fontId="0" fillId="0" borderId="0" xfId="0" applyProtection="1">
      <protection locked="0"/>
    </xf>
    <xf numFmtId="3" fontId="5" fillId="4" borderId="0" xfId="0" applyNumberFormat="1" applyFont="1" applyFill="1" applyAlignment="1" applyProtection="1">
      <alignment horizontal="center"/>
      <protection locked="0"/>
    </xf>
    <xf numFmtId="3" fontId="5" fillId="0" borderId="0" xfId="0" applyNumberFormat="1" applyFont="1" applyAlignment="1" applyProtection="1">
      <alignment horizontal="center"/>
      <protection locked="0"/>
    </xf>
    <xf numFmtId="11" fontId="0" fillId="0" borderId="0" xfId="0" applyNumberFormat="1" applyProtection="1">
      <protection locked="0"/>
    </xf>
    <xf numFmtId="3" fontId="48" fillId="4" borderId="18" xfId="0" applyNumberFormat="1" applyFont="1" applyFill="1" applyBorder="1" applyAlignment="1" applyProtection="1">
      <alignment horizontal="center"/>
      <protection locked="0"/>
    </xf>
    <xf numFmtId="3" fontId="48" fillId="4" borderId="14" xfId="0" applyNumberFormat="1" applyFont="1" applyFill="1" applyBorder="1" applyAlignment="1" applyProtection="1">
      <alignment horizontal="center"/>
      <protection locked="0"/>
    </xf>
    <xf numFmtId="3" fontId="0" fillId="0" borderId="0" xfId="0" applyNumberFormat="1" applyFill="1" applyAlignment="1" applyProtection="1">
      <alignment horizontal="center"/>
      <protection locked="0"/>
    </xf>
    <xf numFmtId="3" fontId="5" fillId="7" borderId="0" xfId="0" applyNumberFormat="1" applyFont="1" applyFill="1" applyAlignment="1" applyProtection="1">
      <alignment horizontal="left"/>
      <protection locked="0"/>
    </xf>
    <xf numFmtId="3" fontId="5" fillId="0" borderId="0" xfId="0" applyNumberFormat="1" applyFont="1" applyFill="1" applyAlignment="1" applyProtection="1">
      <alignment horizontal="left"/>
      <protection locked="0"/>
    </xf>
    <xf numFmtId="3" fontId="5" fillId="7" borderId="0" xfId="0" applyNumberFormat="1" applyFont="1" applyFill="1" applyAlignment="1">
      <alignment horizontal="left"/>
    </xf>
    <xf numFmtId="3" fontId="5" fillId="0" borderId="0" xfId="0" applyNumberFormat="1" applyFont="1" applyAlignment="1" applyProtection="1">
      <alignment horizontal="left"/>
      <protection locked="0"/>
    </xf>
    <xf numFmtId="0" fontId="5" fillId="7" borderId="0" xfId="0" applyFont="1" applyFill="1" applyAlignment="1">
      <alignment horizontal="left" vertical="center"/>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6" fillId="5" borderId="0" xfId="0" applyFont="1" applyFill="1"/>
    <xf numFmtId="0" fontId="0" fillId="5" borderId="0" xfId="0" applyFill="1" applyAlignment="1">
      <alignment vertical="top"/>
    </xf>
    <xf numFmtId="0" fontId="0" fillId="5" borderId="0" xfId="0" applyFill="1" applyAlignment="1">
      <alignment horizontal="center" vertical="center"/>
    </xf>
    <xf numFmtId="0" fontId="3" fillId="5" borderId="0" xfId="2" applyFont="1" applyFill="1" applyAlignment="1">
      <alignment horizontal="center" vertical="center" wrapText="1"/>
    </xf>
    <xf numFmtId="0" fontId="57" fillId="8" borderId="0" xfId="0" applyFont="1" applyFill="1" applyAlignment="1" applyProtection="1">
      <alignment horizontal="left"/>
      <protection hidden="1"/>
    </xf>
    <xf numFmtId="0" fontId="57" fillId="8" borderId="0" xfId="0" applyFont="1" applyFill="1" applyAlignment="1">
      <alignment horizontal="left"/>
    </xf>
    <xf numFmtId="0" fontId="12" fillId="8" borderId="0" xfId="0" applyFont="1" applyFill="1" applyAlignment="1">
      <alignment horizontal="right" vertical="center"/>
    </xf>
    <xf numFmtId="0" fontId="57" fillId="8" borderId="0" xfId="0" applyFont="1" applyFill="1" applyAlignment="1" applyProtection="1">
      <alignment horizontal="right" vertical="center"/>
      <protection hidden="1"/>
    </xf>
    <xf numFmtId="0" fontId="57" fillId="8" borderId="6" xfId="0" applyFont="1" applyFill="1" applyBorder="1" applyAlignment="1" applyProtection="1">
      <alignment horizontal="right" vertical="center"/>
      <protection hidden="1"/>
    </xf>
    <xf numFmtId="0" fontId="24" fillId="8" borderId="0" xfId="0" applyFont="1" applyFill="1" applyAlignment="1">
      <alignment horizontal="right" vertical="center"/>
    </xf>
    <xf numFmtId="0" fontId="28" fillId="8" borderId="2" xfId="0" applyFont="1" applyFill="1" applyBorder="1"/>
    <xf numFmtId="0" fontId="0" fillId="8" borderId="2" xfId="0" applyFill="1" applyBorder="1" applyAlignment="1">
      <alignment vertical="top"/>
    </xf>
    <xf numFmtId="0" fontId="28" fillId="8" borderId="0" xfId="0" applyFont="1" applyFill="1" applyBorder="1"/>
    <xf numFmtId="0" fontId="28" fillId="8" borderId="3" xfId="0" applyFont="1" applyFill="1" applyBorder="1"/>
    <xf numFmtId="0" fontId="41" fillId="8" borderId="3" xfId="0" applyFont="1" applyFill="1" applyBorder="1"/>
    <xf numFmtId="0" fontId="0" fillId="8" borderId="3" xfId="0" applyFill="1" applyBorder="1" applyAlignment="1">
      <alignment vertical="top"/>
    </xf>
    <xf numFmtId="0" fontId="28" fillId="8" borderId="0" xfId="0" applyFont="1" applyFill="1" applyAlignment="1">
      <alignment horizontal="right" vertical="top"/>
    </xf>
    <xf numFmtId="0" fontId="10" fillId="8" borderId="0" xfId="0" applyFont="1" applyFill="1" applyBorder="1" applyAlignment="1">
      <alignment vertical="center"/>
    </xf>
    <xf numFmtId="0" fontId="38" fillId="8" borderId="0" xfId="0" applyFont="1" applyFill="1" applyBorder="1" applyAlignment="1">
      <alignment vertical="center"/>
    </xf>
    <xf numFmtId="0" fontId="40" fillId="8" borderId="0" xfId="0" applyFont="1" applyFill="1" applyAlignment="1">
      <alignment horizontal="right" vertical="top"/>
    </xf>
    <xf numFmtId="0" fontId="21" fillId="8" borderId="6" xfId="0" applyFont="1" applyFill="1" applyBorder="1"/>
    <xf numFmtId="0" fontId="21" fillId="8" borderId="7" xfId="0" applyFont="1" applyFill="1" applyBorder="1"/>
    <xf numFmtId="0" fontId="34" fillId="6" borderId="8" xfId="0" applyFont="1" applyFill="1" applyBorder="1" applyAlignment="1">
      <alignment vertical="center"/>
    </xf>
    <xf numFmtId="0" fontId="34" fillId="6" borderId="9" xfId="0" applyFont="1" applyFill="1" applyBorder="1" applyAlignment="1">
      <alignment vertical="center"/>
    </xf>
    <xf numFmtId="0" fontId="27" fillId="6" borderId="2" xfId="0" applyFont="1" applyFill="1" applyBorder="1" applyAlignment="1">
      <alignment horizontal="left"/>
    </xf>
    <xf numFmtId="0" fontId="14" fillId="7" borderId="4" xfId="0" applyFont="1" applyFill="1" applyBorder="1" applyAlignment="1" applyProtection="1">
      <alignment horizontal="center"/>
      <protection locked="0"/>
    </xf>
    <xf numFmtId="0" fontId="0" fillId="5" borderId="0" xfId="0" applyFill="1" applyBorder="1"/>
    <xf numFmtId="0" fontId="0" fillId="7" borderId="0" xfId="0" applyFill="1"/>
    <xf numFmtId="0" fontId="59" fillId="3" borderId="0" xfId="0" applyFont="1" applyFill="1" applyProtection="1">
      <protection hidden="1"/>
    </xf>
    <xf numFmtId="0" fontId="60" fillId="8" borderId="0" xfId="0" applyFont="1" applyFill="1" applyBorder="1"/>
    <xf numFmtId="0" fontId="0" fillId="8" borderId="0" xfId="0" applyFill="1" applyBorder="1" applyAlignment="1">
      <alignment vertical="top"/>
    </xf>
    <xf numFmtId="0" fontId="42" fillId="8" borderId="2" xfId="0" applyFont="1" applyFill="1" applyBorder="1"/>
    <xf numFmtId="0" fontId="60" fillId="8" borderId="2" xfId="0" applyFont="1" applyFill="1" applyBorder="1"/>
    <xf numFmtId="0" fontId="66" fillId="5" borderId="0" xfId="0" applyFont="1" applyFill="1"/>
    <xf numFmtId="0" fontId="66" fillId="5" borderId="0" xfId="0" applyFont="1" applyFill="1" applyAlignment="1">
      <alignment horizontal="right"/>
    </xf>
    <xf numFmtId="0" fontId="0" fillId="9" borderId="3" xfId="0" applyFill="1" applyBorder="1"/>
    <xf numFmtId="0" fontId="0" fillId="9" borderId="8" xfId="0" applyFill="1" applyBorder="1"/>
    <xf numFmtId="0" fontId="0" fillId="9" borderId="10" xfId="0" applyFill="1" applyBorder="1"/>
    <xf numFmtId="0" fontId="0" fillId="9" borderId="9" xfId="0" applyFill="1" applyBorder="1"/>
    <xf numFmtId="0" fontId="0" fillId="9" borderId="2" xfId="0" applyFill="1" applyBorder="1"/>
    <xf numFmtId="0" fontId="0" fillId="9" borderId="0" xfId="0" applyFill="1" applyBorder="1"/>
    <xf numFmtId="0" fontId="0" fillId="9" borderId="5" xfId="0" applyFill="1" applyBorder="1"/>
    <xf numFmtId="0" fontId="0" fillId="9" borderId="6" xfId="0" applyFill="1" applyBorder="1"/>
    <xf numFmtId="0" fontId="0" fillId="9" borderId="7" xfId="0" applyFill="1" applyBorder="1"/>
    <xf numFmtId="0" fontId="67" fillId="8" borderId="0" xfId="0" applyFont="1" applyFill="1" applyAlignment="1" applyProtection="1">
      <alignment horizontal="right" vertical="center" indent="12"/>
      <protection hidden="1"/>
    </xf>
    <xf numFmtId="0" fontId="69" fillId="5" borderId="0" xfId="0" applyFont="1" applyFill="1" applyAlignment="1">
      <alignment vertical="center" wrapText="1"/>
    </xf>
    <xf numFmtId="0" fontId="61" fillId="9" borderId="0" xfId="0" applyFont="1" applyFill="1" applyBorder="1" applyAlignment="1">
      <alignment horizontal="right"/>
    </xf>
    <xf numFmtId="0" fontId="12" fillId="9" borderId="0" xfId="0" applyFont="1" applyFill="1" applyBorder="1" applyAlignment="1">
      <alignment horizontal="left"/>
    </xf>
    <xf numFmtId="0" fontId="16" fillId="9" borderId="0" xfId="0" applyFont="1" applyFill="1" applyBorder="1" applyAlignment="1">
      <alignment horizontal="center"/>
    </xf>
    <xf numFmtId="0" fontId="62" fillId="9" borderId="0" xfId="0" applyFont="1" applyFill="1" applyBorder="1" applyAlignment="1"/>
    <xf numFmtId="0" fontId="13" fillId="9" borderId="0" xfId="0" applyFont="1" applyFill="1" applyBorder="1" applyAlignment="1"/>
    <xf numFmtId="0" fontId="14" fillId="9" borderId="0" xfId="0" applyFont="1" applyFill="1" applyBorder="1"/>
    <xf numFmtId="0" fontId="11" fillId="9" borderId="0" xfId="0" applyFont="1" applyFill="1" applyBorder="1"/>
    <xf numFmtId="0" fontId="15" fillId="9" borderId="0" xfId="0" applyFont="1" applyFill="1" applyBorder="1" applyAlignment="1">
      <alignment horizontal="left"/>
    </xf>
    <xf numFmtId="0" fontId="0" fillId="9" borderId="0" xfId="0" applyFill="1"/>
    <xf numFmtId="0" fontId="0" fillId="7" borderId="1" xfId="0" applyFill="1" applyBorder="1" applyAlignment="1">
      <alignment horizontal="center" vertical="center"/>
    </xf>
    <xf numFmtId="0" fontId="10" fillId="8" borderId="6" xfId="0" applyFont="1" applyFill="1" applyBorder="1" applyAlignment="1">
      <alignment horizontal="left" vertical="center" indent="6"/>
    </xf>
    <xf numFmtId="0" fontId="23" fillId="6" borderId="8" xfId="0" applyFont="1" applyFill="1" applyBorder="1" applyAlignment="1">
      <alignment vertical="center"/>
    </xf>
    <xf numFmtId="0" fontId="23" fillId="6" borderId="10" xfId="0" applyFont="1" applyFill="1" applyBorder="1" applyAlignment="1">
      <alignment vertical="center"/>
    </xf>
    <xf numFmtId="0" fontId="25" fillId="6" borderId="10" xfId="0" applyFont="1" applyFill="1" applyBorder="1" applyAlignment="1">
      <alignment horizontal="left" vertical="center"/>
    </xf>
    <xf numFmtId="0" fontId="25" fillId="6" borderId="9" xfId="0" applyFont="1" applyFill="1" applyBorder="1" applyAlignment="1">
      <alignment horizontal="left" vertical="center"/>
    </xf>
    <xf numFmtId="0" fontId="23" fillId="6" borderId="0" xfId="0" applyFont="1" applyFill="1" applyBorder="1" applyAlignment="1">
      <alignment horizontal="left" vertical="center"/>
    </xf>
    <xf numFmtId="0" fontId="25" fillId="6" borderId="3" xfId="0" applyFont="1" applyFill="1" applyBorder="1" applyAlignment="1">
      <alignment horizontal="left" vertical="center"/>
    </xf>
    <xf numFmtId="0" fontId="27" fillId="6" borderId="0" xfId="0" applyFont="1" applyFill="1" applyBorder="1" applyAlignment="1">
      <alignment vertical="top"/>
    </xf>
    <xf numFmtId="0" fontId="24" fillId="8" borderId="0" xfId="0" applyFont="1" applyFill="1" applyBorder="1" applyAlignment="1">
      <alignment vertical="center"/>
    </xf>
    <xf numFmtId="0" fontId="18" fillId="8" borderId="3" xfId="0" applyFont="1" applyFill="1" applyBorder="1" applyAlignment="1">
      <alignment horizontal="right" vertical="center"/>
    </xf>
    <xf numFmtId="0" fontId="68" fillId="8" borderId="0" xfId="0" applyFont="1" applyFill="1" applyBorder="1" applyAlignment="1" applyProtection="1">
      <alignment horizontal="right" vertical="center" indent="10"/>
      <protection hidden="1"/>
    </xf>
    <xf numFmtId="0" fontId="27" fillId="8" borderId="0" xfId="0" applyFont="1" applyFill="1" applyBorder="1" applyAlignment="1">
      <alignment horizontal="right" vertical="center"/>
    </xf>
    <xf numFmtId="0" fontId="0" fillId="5" borderId="0" xfId="0" applyFill="1" applyAlignment="1">
      <alignment horizontal="centerContinuous" vertical="distributed"/>
    </xf>
    <xf numFmtId="0" fontId="0" fillId="5" borderId="0" xfId="0" applyFill="1" applyAlignment="1">
      <alignment textRotation="255"/>
    </xf>
    <xf numFmtId="0" fontId="0" fillId="5" borderId="0" xfId="0" applyFill="1" applyAlignment="1">
      <alignment horizontal="center" textRotation="255"/>
    </xf>
    <xf numFmtId="0" fontId="27" fillId="8" borderId="0" xfId="0" applyFont="1" applyFill="1" applyBorder="1" applyAlignment="1">
      <alignment vertical="top"/>
    </xf>
    <xf numFmtId="0" fontId="27" fillId="8" borderId="6" xfId="0" applyFont="1" applyFill="1" applyBorder="1" applyAlignment="1">
      <alignment horizontal="right" vertical="center"/>
    </xf>
    <xf numFmtId="0" fontId="68" fillId="8" borderId="0" xfId="0" applyFont="1" applyFill="1" applyBorder="1" applyAlignment="1" applyProtection="1">
      <alignment horizontal="right" indent="10"/>
      <protection hidden="1"/>
    </xf>
    <xf numFmtId="3" fontId="54" fillId="4" borderId="14" xfId="0" applyNumberFormat="1" applyFont="1" applyFill="1" applyBorder="1" applyAlignment="1">
      <alignment wrapText="1"/>
    </xf>
    <xf numFmtId="3" fontId="8" fillId="0" borderId="0" xfId="0" applyNumberFormat="1" applyFont="1" applyFill="1" applyAlignment="1">
      <alignment horizontal="center" wrapText="1"/>
    </xf>
    <xf numFmtId="0" fontId="23" fillId="6" borderId="8" xfId="0" applyFont="1" applyFill="1" applyBorder="1" applyAlignment="1">
      <alignment horizontal="left" vertical="center"/>
    </xf>
    <xf numFmtId="0" fontId="23" fillId="6" borderId="10" xfId="0" applyFont="1" applyFill="1" applyBorder="1" applyAlignment="1">
      <alignment horizontal="left" vertical="center"/>
    </xf>
    <xf numFmtId="0" fontId="22" fillId="8" borderId="0" xfId="0" applyFont="1" applyFill="1" applyBorder="1" applyAlignment="1">
      <alignment horizontal="right"/>
    </xf>
    <xf numFmtId="0" fontId="21" fillId="6" borderId="9" xfId="0" applyFont="1" applyFill="1" applyBorder="1"/>
    <xf numFmtId="0" fontId="21" fillId="6" borderId="3" xfId="0" applyFont="1" applyFill="1" applyBorder="1"/>
    <xf numFmtId="0" fontId="0" fillId="8" borderId="0" xfId="0" applyFill="1" applyBorder="1" applyAlignment="1">
      <alignment horizontal="right"/>
    </xf>
    <xf numFmtId="0" fontId="0" fillId="8" borderId="3" xfId="0" applyFill="1" applyBorder="1" applyAlignment="1">
      <alignment horizontal="right"/>
    </xf>
    <xf numFmtId="0" fontId="24" fillId="8" borderId="2" xfId="0" applyFont="1" applyFill="1" applyBorder="1" applyAlignment="1">
      <alignment horizontal="left" vertical="center" indent="2"/>
    </xf>
    <xf numFmtId="0" fontId="24" fillId="8" borderId="2" xfId="0" applyFont="1" applyFill="1" applyBorder="1" applyAlignment="1" applyProtection="1">
      <alignment horizontal="left" vertical="center" indent="2"/>
      <protection hidden="1"/>
    </xf>
    <xf numFmtId="0" fontId="18" fillId="8" borderId="0" xfId="0" applyFont="1" applyFill="1" applyBorder="1" applyAlignment="1">
      <alignment horizontal="right" vertical="center"/>
    </xf>
    <xf numFmtId="165" fontId="12" fillId="9" borderId="0" xfId="0" quotePrefix="1" applyNumberFormat="1" applyFont="1" applyFill="1" applyBorder="1" applyAlignment="1">
      <alignment horizontal="left"/>
    </xf>
    <xf numFmtId="0" fontId="26" fillId="3" borderId="0" xfId="0" applyFont="1" applyFill="1" applyAlignment="1">
      <alignment horizontal="center" vertical="center"/>
    </xf>
    <xf numFmtId="0" fontId="46" fillId="3" borderId="0" xfId="0" applyFont="1" applyFill="1" applyBorder="1" applyAlignment="1">
      <alignment horizontal="center" vertical="center" wrapText="1"/>
    </xf>
    <xf numFmtId="0" fontId="46" fillId="3" borderId="0" xfId="0" applyFont="1" applyFill="1" applyAlignment="1">
      <alignment horizontal="center" vertical="center" wrapText="1"/>
    </xf>
    <xf numFmtId="0" fontId="12" fillId="8" borderId="13" xfId="0" applyFont="1" applyFill="1" applyBorder="1" applyAlignment="1">
      <alignment horizontal="left" vertical="center"/>
    </xf>
    <xf numFmtId="0" fontId="10" fillId="8" borderId="13" xfId="0" applyFont="1" applyFill="1" applyBorder="1" applyAlignment="1">
      <alignment horizontal="left" vertical="center"/>
    </xf>
    <xf numFmtId="0" fontId="75" fillId="0" borderId="1" xfId="0" applyFont="1" applyBorder="1"/>
    <xf numFmtId="0" fontId="76" fillId="0" borderId="1" xfId="0" applyFont="1" applyBorder="1"/>
    <xf numFmtId="0" fontId="77" fillId="0" borderId="1" xfId="0" applyFont="1" applyBorder="1"/>
    <xf numFmtId="0" fontId="78" fillId="10" borderId="1" xfId="0" applyFont="1" applyFill="1" applyBorder="1"/>
    <xf numFmtId="0" fontId="77" fillId="11" borderId="1" xfId="0" applyFont="1" applyFill="1" applyBorder="1"/>
    <xf numFmtId="0" fontId="44" fillId="8" borderId="3" xfId="0" applyFont="1" applyFill="1" applyBorder="1" applyAlignment="1">
      <alignment horizontal="center" vertical="top"/>
    </xf>
    <xf numFmtId="0" fontId="45" fillId="8" borderId="2" xfId="0" applyFont="1" applyFill="1" applyBorder="1" applyAlignment="1">
      <alignment horizontal="center" vertical="top"/>
    </xf>
    <xf numFmtId="0" fontId="65" fillId="9" borderId="2" xfId="0" applyFont="1" applyFill="1" applyBorder="1" applyAlignment="1">
      <alignment horizontal="center"/>
    </xf>
    <xf numFmtId="0" fontId="65" fillId="9" borderId="0" xfId="0" applyFont="1" applyFill="1" applyBorder="1" applyAlignment="1">
      <alignment horizontal="center"/>
    </xf>
    <xf numFmtId="0" fontId="63" fillId="9" borderId="0" xfId="0" applyFont="1" applyFill="1" applyBorder="1" applyAlignment="1">
      <alignment horizontal="right"/>
    </xf>
    <xf numFmtId="0" fontId="17" fillId="9" borderId="2" xfId="0" applyFont="1" applyFill="1" applyBorder="1" applyAlignment="1">
      <alignment horizontal="center"/>
    </xf>
    <xf numFmtId="0" fontId="17" fillId="9" borderId="0" xfId="0" applyFont="1" applyFill="1" applyBorder="1" applyAlignment="1">
      <alignment horizontal="center"/>
    </xf>
    <xf numFmtId="0" fontId="10" fillId="8" borderId="13" xfId="0" applyFont="1" applyFill="1" applyBorder="1" applyAlignment="1">
      <alignment vertical="center"/>
    </xf>
    <xf numFmtId="0" fontId="26" fillId="3" borderId="0" xfId="0" applyFont="1" applyFill="1" applyAlignment="1">
      <alignment horizontal="right"/>
    </xf>
    <xf numFmtId="0" fontId="31" fillId="6" borderId="8" xfId="0" applyFont="1" applyFill="1" applyBorder="1" applyAlignment="1">
      <alignment vertical="center"/>
    </xf>
    <xf numFmtId="0" fontId="31" fillId="6" borderId="9" xfId="0" applyFont="1" applyFill="1" applyBorder="1" applyAlignment="1">
      <alignment vertical="center"/>
    </xf>
    <xf numFmtId="0" fontId="31" fillId="6" borderId="2" xfId="0" applyFont="1" applyFill="1" applyBorder="1" applyAlignment="1">
      <alignment vertical="center"/>
    </xf>
    <xf numFmtId="0" fontId="31" fillId="6" borderId="3" xfId="0" applyFont="1" applyFill="1" applyBorder="1" applyAlignment="1">
      <alignment vertical="center"/>
    </xf>
    <xf numFmtId="0" fontId="71" fillId="5" borderId="0" xfId="0" applyFont="1" applyFill="1" applyAlignment="1">
      <alignment horizontal="center" vertical="center" wrapText="1"/>
    </xf>
    <xf numFmtId="0" fontId="40" fillId="8" borderId="0" xfId="0" applyFont="1" applyFill="1" applyBorder="1" applyAlignment="1">
      <alignment horizontal="center" vertical="top" wrapText="1"/>
    </xf>
    <xf numFmtId="0" fontId="39" fillId="8" borderId="3" xfId="0" applyFont="1" applyFill="1" applyBorder="1" applyAlignment="1">
      <alignment horizontal="left" vertical="top" wrapText="1"/>
    </xf>
    <xf numFmtId="0" fontId="19" fillId="8" borderId="2" xfId="0" applyFont="1" applyFill="1" applyBorder="1" applyAlignment="1">
      <alignment horizontal="left" vertical="center" wrapText="1"/>
    </xf>
    <xf numFmtId="0" fontId="19" fillId="8" borderId="3" xfId="0" applyFont="1" applyFill="1" applyBorder="1" applyAlignment="1">
      <alignment horizontal="left" vertical="center" wrapText="1"/>
    </xf>
    <xf numFmtId="0" fontId="32" fillId="8" borderId="2" xfId="0" applyFont="1" applyFill="1" applyBorder="1" applyAlignment="1">
      <alignment horizontal="left" vertical="center" wrapText="1"/>
    </xf>
    <xf numFmtId="0" fontId="32" fillId="8" borderId="3" xfId="0" applyFont="1" applyFill="1" applyBorder="1" applyAlignment="1">
      <alignment horizontal="left" vertical="center" wrapText="1"/>
    </xf>
    <xf numFmtId="0" fontId="0" fillId="8" borderId="3" xfId="0" applyFill="1" applyBorder="1" applyAlignment="1">
      <alignment horizontal="center"/>
    </xf>
    <xf numFmtId="0" fontId="0" fillId="8" borderId="7" xfId="0" applyFill="1" applyBorder="1" applyAlignment="1">
      <alignment horizontal="center"/>
    </xf>
    <xf numFmtId="0" fontId="22" fillId="8" borderId="0" xfId="0" applyFont="1" applyFill="1" applyBorder="1" applyAlignment="1">
      <alignment horizontal="center" vertical="top"/>
    </xf>
    <xf numFmtId="0" fontId="22" fillId="8" borderId="3" xfId="0" applyFont="1" applyFill="1" applyBorder="1" applyAlignment="1">
      <alignment horizontal="center" vertical="top"/>
    </xf>
    <xf numFmtId="0" fontId="19" fillId="7" borderId="24" xfId="0" applyFont="1" applyFill="1" applyBorder="1" applyAlignment="1">
      <alignment horizontal="center" vertical="center"/>
    </xf>
    <xf numFmtId="0" fontId="19" fillId="7" borderId="25" xfId="0" applyFont="1" applyFill="1" applyBorder="1" applyAlignment="1">
      <alignment horizontal="center" vertical="center"/>
    </xf>
    <xf numFmtId="0" fontId="19" fillId="7" borderId="26" xfId="0" applyFont="1" applyFill="1" applyBorder="1" applyAlignment="1">
      <alignment horizontal="center" vertical="center"/>
    </xf>
    <xf numFmtId="0" fontId="19" fillId="7" borderId="27" xfId="0" applyFont="1" applyFill="1" applyBorder="1" applyAlignment="1">
      <alignment horizontal="center" vertical="center"/>
    </xf>
    <xf numFmtId="0" fontId="19" fillId="7" borderId="26" xfId="0" applyFont="1" applyFill="1" applyBorder="1" applyAlignment="1">
      <alignment horizontal="center" vertical="center" wrapText="1"/>
    </xf>
    <xf numFmtId="0" fontId="19" fillId="7" borderId="27" xfId="0" applyFont="1" applyFill="1" applyBorder="1" applyAlignment="1">
      <alignment horizontal="center" vertical="center" wrapText="1"/>
    </xf>
    <xf numFmtId="0" fontId="19" fillId="7" borderId="28" xfId="0" applyFont="1" applyFill="1" applyBorder="1" applyAlignment="1">
      <alignment horizontal="center" vertical="center" wrapText="1"/>
    </xf>
    <xf numFmtId="0" fontId="19" fillId="7" borderId="29" xfId="0" applyFont="1" applyFill="1" applyBorder="1" applyAlignment="1">
      <alignment horizontal="center" vertical="center" wrapText="1"/>
    </xf>
    <xf numFmtId="0" fontId="70" fillId="8" borderId="2" xfId="0" applyFont="1" applyFill="1" applyBorder="1" applyAlignment="1">
      <alignment horizontal="center" vertical="center" wrapText="1"/>
    </xf>
    <xf numFmtId="0" fontId="70" fillId="8" borderId="3" xfId="0" applyFont="1" applyFill="1" applyBorder="1" applyAlignment="1">
      <alignment horizontal="center" vertical="center" wrapText="1"/>
    </xf>
    <xf numFmtId="0" fontId="30" fillId="6" borderId="10" xfId="0" applyFont="1" applyFill="1" applyBorder="1" applyAlignment="1">
      <alignment horizontal="left" vertical="top" wrapText="1" indent="2"/>
    </xf>
    <xf numFmtId="0" fontId="30" fillId="6" borderId="9" xfId="0" applyFont="1" applyFill="1" applyBorder="1" applyAlignment="1">
      <alignment horizontal="left" vertical="top" wrapText="1" indent="2"/>
    </xf>
    <xf numFmtId="0" fontId="30" fillId="6" borderId="0" xfId="0" applyFont="1" applyFill="1" applyBorder="1" applyAlignment="1">
      <alignment horizontal="left" vertical="top" wrapText="1" indent="2"/>
    </xf>
    <xf numFmtId="0" fontId="30" fillId="6" borderId="3" xfId="0" applyFont="1" applyFill="1" applyBorder="1" applyAlignment="1">
      <alignment horizontal="left" vertical="top" wrapText="1" indent="2"/>
    </xf>
    <xf numFmtId="0" fontId="23" fillId="6" borderId="10" xfId="0" applyFont="1" applyFill="1" applyBorder="1" applyAlignment="1">
      <alignment horizontal="left" vertical="center"/>
    </xf>
    <xf numFmtId="0" fontId="23" fillId="6" borderId="9" xfId="0" applyFont="1" applyFill="1" applyBorder="1" applyAlignment="1">
      <alignment horizontal="left" vertical="center"/>
    </xf>
    <xf numFmtId="0" fontId="40" fillId="8" borderId="0" xfId="0" applyFont="1" applyFill="1" applyBorder="1" applyAlignment="1">
      <alignment horizontal="right"/>
    </xf>
    <xf numFmtId="0" fontId="39" fillId="8" borderId="0" xfId="0" applyFont="1" applyFill="1" applyBorder="1" applyAlignment="1">
      <alignment horizontal="left" indent="3"/>
    </xf>
    <xf numFmtId="0" fontId="39" fillId="8" borderId="3" xfId="0" applyFont="1" applyFill="1" applyBorder="1" applyAlignment="1">
      <alignment horizontal="left" indent="3"/>
    </xf>
    <xf numFmtId="0" fontId="64" fillId="7" borderId="0" xfId="0" applyFont="1" applyFill="1" applyAlignment="1">
      <alignment horizontal="center" vertical="center"/>
    </xf>
    <xf numFmtId="0" fontId="20" fillId="7" borderId="0" xfId="0" applyFont="1" applyFill="1" applyAlignment="1" applyProtection="1">
      <alignment horizontal="center" vertical="center"/>
      <protection locked="0"/>
    </xf>
    <xf numFmtId="0" fontId="22" fillId="8" borderId="2" xfId="0" applyFont="1" applyFill="1" applyBorder="1" applyAlignment="1">
      <alignment horizontal="right"/>
    </xf>
    <xf numFmtId="0" fontId="22" fillId="8" borderId="0" xfId="0" applyFont="1" applyFill="1" applyBorder="1" applyAlignment="1">
      <alignment horizontal="right"/>
    </xf>
    <xf numFmtId="0" fontId="22" fillId="8" borderId="0" xfId="0" applyFont="1" applyFill="1" applyBorder="1" applyAlignment="1">
      <alignment horizontal="center"/>
    </xf>
    <xf numFmtId="0" fontId="22" fillId="8" borderId="3" xfId="0" applyFont="1" applyFill="1" applyBorder="1" applyAlignment="1">
      <alignment horizontal="center"/>
    </xf>
    <xf numFmtId="0" fontId="30" fillId="6" borderId="8" xfId="0" applyFont="1" applyFill="1" applyBorder="1" applyAlignment="1">
      <alignment horizontal="center" vertical="center" wrapText="1"/>
    </xf>
    <xf numFmtId="0" fontId="30" fillId="6" borderId="10" xfId="0" applyFont="1" applyFill="1" applyBorder="1" applyAlignment="1">
      <alignment horizontal="center" vertical="center" wrapText="1"/>
    </xf>
    <xf numFmtId="0" fontId="30" fillId="6" borderId="9" xfId="0" applyFont="1" applyFill="1" applyBorder="1" applyAlignment="1">
      <alignment horizontal="center" vertical="center" wrapText="1"/>
    </xf>
    <xf numFmtId="0" fontId="30" fillId="6" borderId="2" xfId="0" applyFont="1" applyFill="1" applyBorder="1" applyAlignment="1">
      <alignment horizontal="center" vertical="center" wrapText="1"/>
    </xf>
    <xf numFmtId="0" fontId="30" fillId="6" borderId="0"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70" fillId="8" borderId="0" xfId="0" applyFont="1" applyFill="1" applyBorder="1" applyAlignment="1">
      <alignment horizontal="center"/>
    </xf>
    <xf numFmtId="0" fontId="70" fillId="8" borderId="6" xfId="0" applyFont="1" applyFill="1" applyBorder="1" applyAlignment="1">
      <alignment horizontal="center"/>
    </xf>
    <xf numFmtId="0" fontId="73" fillId="9" borderId="2" xfId="0" applyFont="1" applyFill="1" applyBorder="1" applyAlignment="1">
      <alignment horizontal="left" vertical="center"/>
    </xf>
    <xf numFmtId="0" fontId="73" fillId="9" borderId="0" xfId="0" applyFont="1" applyFill="1" applyAlignment="1">
      <alignment horizontal="left" vertical="center"/>
    </xf>
    <xf numFmtId="0" fontId="73" fillId="9" borderId="3" xfId="0" applyFont="1" applyFill="1" applyBorder="1" applyAlignment="1">
      <alignment horizontal="left" vertical="center"/>
    </xf>
    <xf numFmtId="0" fontId="72" fillId="9" borderId="2" xfId="0" applyFont="1" applyFill="1" applyBorder="1" applyAlignment="1">
      <alignment horizontal="left"/>
    </xf>
    <xf numFmtId="0" fontId="72" fillId="9" borderId="0" xfId="0" applyFont="1" applyFill="1" applyAlignment="1">
      <alignment horizontal="left"/>
    </xf>
    <xf numFmtId="0" fontId="72" fillId="9" borderId="3" xfId="0" applyFont="1" applyFill="1" applyBorder="1" applyAlignment="1">
      <alignment horizontal="left"/>
    </xf>
    <xf numFmtId="0" fontId="24" fillId="8" borderId="2" xfId="0" applyFont="1" applyFill="1" applyBorder="1" applyAlignment="1">
      <alignment horizontal="left" vertical="center" wrapText="1"/>
    </xf>
    <xf numFmtId="0" fontId="24" fillId="8" borderId="3" xfId="0" applyFont="1" applyFill="1" applyBorder="1" applyAlignment="1">
      <alignment horizontal="left" vertical="center" wrapText="1"/>
    </xf>
    <xf numFmtId="0" fontId="22" fillId="8" borderId="0" xfId="0" applyFont="1" applyFill="1" applyAlignment="1">
      <alignment horizontal="right"/>
    </xf>
    <xf numFmtId="0" fontId="23" fillId="6" borderId="8" xfId="0" applyFont="1" applyFill="1" applyBorder="1" applyAlignment="1">
      <alignment horizontal="left" vertical="center"/>
    </xf>
    <xf numFmtId="0" fontId="28" fillId="7" borderId="30" xfId="0" applyFont="1" applyFill="1" applyBorder="1" applyAlignment="1" applyProtection="1">
      <alignment horizontal="center" vertical="center"/>
      <protection locked="0"/>
    </xf>
    <xf numFmtId="0" fontId="28" fillId="7" borderId="31" xfId="0" applyFont="1" applyFill="1" applyBorder="1" applyAlignment="1" applyProtection="1">
      <alignment horizontal="center" vertical="center"/>
      <protection locked="0"/>
    </xf>
    <xf numFmtId="0" fontId="28" fillId="7" borderId="32" xfId="0" applyFont="1" applyFill="1" applyBorder="1" applyAlignment="1" applyProtection="1">
      <alignment horizontal="center" vertical="center"/>
      <protection locked="0"/>
    </xf>
    <xf numFmtId="0" fontId="28" fillId="7" borderId="33" xfId="0" applyFont="1" applyFill="1" applyBorder="1" applyAlignment="1" applyProtection="1">
      <alignment horizontal="center" vertical="center"/>
      <protection locked="0"/>
    </xf>
    <xf numFmtId="0" fontId="19" fillId="8" borderId="2" xfId="0" applyFont="1" applyFill="1" applyBorder="1" applyAlignment="1">
      <alignment horizontal="left" vertical="top" wrapText="1"/>
    </xf>
    <xf numFmtId="0" fontId="19" fillId="8" borderId="3" xfId="0" applyFont="1" applyFill="1" applyBorder="1" applyAlignment="1">
      <alignment horizontal="left" vertical="top" wrapText="1"/>
    </xf>
    <xf numFmtId="0" fontId="43" fillId="8" borderId="5" xfId="0" applyFont="1" applyFill="1" applyBorder="1" applyAlignment="1">
      <alignment horizontal="right" vertical="center"/>
    </xf>
    <xf numFmtId="0" fontId="43" fillId="8" borderId="6" xfId="0" applyFont="1" applyFill="1" applyBorder="1" applyAlignment="1">
      <alignment horizontal="right" vertical="center"/>
    </xf>
    <xf numFmtId="0" fontId="28" fillId="7" borderId="34" xfId="0" applyFont="1" applyFill="1" applyBorder="1" applyAlignment="1" applyProtection="1">
      <alignment horizontal="center" vertical="center"/>
      <protection locked="0"/>
    </xf>
    <xf numFmtId="0" fontId="28" fillId="7" borderId="35" xfId="0" applyFont="1" applyFill="1" applyBorder="1" applyAlignment="1" applyProtection="1">
      <alignment horizontal="center" vertical="center"/>
      <protection locked="0"/>
    </xf>
    <xf numFmtId="0" fontId="26" fillId="3" borderId="0" xfId="0" applyFont="1" applyFill="1" applyAlignment="1">
      <alignment horizontal="center" vertical="center"/>
    </xf>
    <xf numFmtId="3" fontId="5" fillId="4" borderId="16" xfId="0" applyNumberFormat="1" applyFont="1" applyFill="1" applyBorder="1" applyAlignment="1" applyProtection="1">
      <alignment horizontal="center"/>
      <protection locked="0"/>
    </xf>
    <xf numFmtId="3" fontId="5" fillId="4" borderId="17" xfId="0" applyNumberFormat="1" applyFont="1" applyFill="1" applyBorder="1" applyAlignment="1" applyProtection="1">
      <alignment horizontal="center"/>
      <protection locked="0"/>
    </xf>
    <xf numFmtId="3" fontId="48" fillId="4" borderId="16" xfId="0" applyNumberFormat="1" applyFont="1" applyFill="1" applyBorder="1" applyAlignment="1">
      <alignment horizontal="center"/>
    </xf>
    <xf numFmtId="3" fontId="48" fillId="4" borderId="4" xfId="0" applyNumberFormat="1" applyFont="1" applyFill="1" applyBorder="1" applyAlignment="1">
      <alignment horizontal="center"/>
    </xf>
    <xf numFmtId="3" fontId="48" fillId="4" borderId="17" xfId="0" applyNumberFormat="1" applyFont="1" applyFill="1" applyBorder="1" applyAlignment="1">
      <alignment horizontal="center"/>
    </xf>
    <xf numFmtId="0" fontId="46" fillId="3" borderId="0" xfId="0" applyFont="1" applyFill="1" applyBorder="1" applyAlignment="1">
      <alignment horizontal="center" vertical="center" wrapText="1"/>
    </xf>
    <xf numFmtId="3" fontId="46" fillId="3" borderId="0" xfId="0" applyNumberFormat="1" applyFont="1" applyFill="1" applyAlignment="1" applyProtection="1">
      <alignment horizontal="center" vertical="center"/>
      <protection locked="0"/>
    </xf>
    <xf numFmtId="0" fontId="46" fillId="3" borderId="0" xfId="0" applyFont="1" applyFill="1" applyAlignment="1" applyProtection="1">
      <alignment horizontal="center" vertical="center"/>
      <protection locked="0"/>
    </xf>
    <xf numFmtId="0" fontId="46" fillId="3" borderId="0" xfId="0" applyFont="1" applyFill="1" applyAlignment="1">
      <alignment horizontal="center" vertical="center" wrapText="1"/>
    </xf>
    <xf numFmtId="3" fontId="46" fillId="3" borderId="0" xfId="0" applyNumberFormat="1" applyFont="1" applyFill="1" applyBorder="1" applyAlignment="1" applyProtection="1">
      <alignment horizontal="center" vertical="center"/>
      <protection locked="0"/>
    </xf>
    <xf numFmtId="0" fontId="46" fillId="3" borderId="0" xfId="0" applyFont="1" applyFill="1" applyBorder="1" applyAlignment="1" applyProtection="1">
      <alignment horizontal="center" vertical="center"/>
      <protection locked="0"/>
    </xf>
    <xf numFmtId="0" fontId="77" fillId="12" borderId="1" xfId="0" applyFont="1" applyFill="1" applyBorder="1"/>
    <xf numFmtId="0" fontId="9" fillId="0" borderId="1" xfId="0" applyFont="1" applyBorder="1"/>
    <xf numFmtId="0" fontId="75" fillId="12" borderId="1" xfId="0" applyFont="1" applyFill="1" applyBorder="1"/>
  </cellXfs>
  <cellStyles count="3">
    <cellStyle name="Normal" xfId="0" builtinId="0"/>
    <cellStyle name="Normal 2" xfId="1" xr:uid="{00000000-0005-0000-0000-000001000000}"/>
    <cellStyle name="Normal 3" xfId="2" xr:uid="{00000000-0005-0000-0000-000002000000}"/>
  </cellStyles>
  <dxfs count="4">
    <dxf>
      <font>
        <b/>
        <i val="0"/>
        <color theme="0" tint="-0.499984740745262"/>
      </font>
    </dxf>
    <dxf>
      <font>
        <b/>
        <i val="0"/>
        <color theme="0" tint="-0.499984740745262"/>
      </font>
    </dxf>
    <dxf>
      <font>
        <b/>
        <i val="0"/>
        <color theme="1"/>
      </font>
      <fill>
        <patternFill>
          <bgColor rgb="FFFFC000"/>
        </patternFill>
      </fill>
    </dxf>
    <dxf>
      <font>
        <b/>
        <i val="0"/>
        <color theme="1"/>
      </font>
      <fill>
        <patternFill>
          <bgColor rgb="FFFFC000"/>
        </patternFill>
      </fill>
    </dxf>
  </dxfs>
  <tableStyles count="0" defaultTableStyle="TableStyleMedium9" defaultPivotStyle="PivotStyleLight16"/>
  <colors>
    <mruColors>
      <color rgb="FF969696"/>
      <color rgb="FFD0515D"/>
      <color rgb="FF828282"/>
      <color rgb="FFA6A6A6"/>
      <color rgb="FF606060"/>
      <color rgb="FF988EBD"/>
      <color rgb="FF484A9E"/>
      <color rgb="FF442771"/>
      <color rgb="FF2D3193"/>
      <color rgb="FFC1315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Radio" firstButton="1" fmlaLink="Hidden!$C$7"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CheckBox" fmlaLink="Hidden!$C$12"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2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47625</xdr:rowOff>
    </xdr:from>
    <xdr:ext cx="3055938" cy="868045"/>
    <xdr:pic>
      <xdr:nvPicPr>
        <xdr:cNvPr id="5" name="Picture 4" descr="G:\Marketing\Image Bank\Logos\2017 Raybiotech Logo - website copy.jpg">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47625"/>
          <a:ext cx="3055938" cy="868045"/>
        </a:xfrm>
        <a:prstGeom prst="rect">
          <a:avLst/>
        </a:prstGeom>
        <a:noFill/>
        <a:ln>
          <a:noFill/>
        </a:ln>
      </xdr:spPr>
    </xdr:pic>
    <xdr:clientData/>
  </xdr:oneCellAnchor>
  <xdr:twoCellAnchor>
    <xdr:from>
      <xdr:col>2</xdr:col>
      <xdr:colOff>426720</xdr:colOff>
      <xdr:row>28</xdr:row>
      <xdr:rowOff>119743</xdr:rowOff>
    </xdr:from>
    <xdr:to>
      <xdr:col>2</xdr:col>
      <xdr:colOff>426720</xdr:colOff>
      <xdr:row>30</xdr:row>
      <xdr:rowOff>0</xdr:rowOff>
    </xdr:to>
    <xdr:cxnSp macro="">
      <xdr:nvCxnSpPr>
        <xdr:cNvPr id="6" name="Straight Arrow Connector 5">
          <a:extLst>
            <a:ext uri="{FF2B5EF4-FFF2-40B4-BE49-F238E27FC236}">
              <a16:creationId xmlns:a16="http://schemas.microsoft.com/office/drawing/2014/main" id="{00000000-0008-0000-0300-000006000000}"/>
            </a:ext>
          </a:extLst>
        </xdr:cNvPr>
        <xdr:cNvCxnSpPr/>
      </xdr:nvCxnSpPr>
      <xdr:spPr>
        <a:xfrm>
          <a:off x="829491" y="4713514"/>
          <a:ext cx="0" cy="108857"/>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7620</xdr:colOff>
      <xdr:row>13</xdr:row>
      <xdr:rowOff>171450</xdr:rowOff>
    </xdr:from>
    <xdr:to>
      <xdr:col>4</xdr:col>
      <xdr:colOff>228600</xdr:colOff>
      <xdr:row>13</xdr:row>
      <xdr:rowOff>171450</xdr:rowOff>
    </xdr:to>
    <xdr:cxnSp macro="">
      <xdr:nvCxnSpPr>
        <xdr:cNvPr id="10" name="Straight Arrow Connector 9">
          <a:extLst>
            <a:ext uri="{FF2B5EF4-FFF2-40B4-BE49-F238E27FC236}">
              <a16:creationId xmlns:a16="http://schemas.microsoft.com/office/drawing/2014/main" id="{00000000-0008-0000-0300-00000A000000}"/>
            </a:ext>
          </a:extLst>
        </xdr:cNvPr>
        <xdr:cNvCxnSpPr/>
      </xdr:nvCxnSpPr>
      <xdr:spPr>
        <a:xfrm>
          <a:off x="2055495" y="2343150"/>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417195</xdr:colOff>
      <xdr:row>19</xdr:row>
      <xdr:rowOff>66675</xdr:rowOff>
    </xdr:from>
    <xdr:to>
      <xdr:col>6</xdr:col>
      <xdr:colOff>417195</xdr:colOff>
      <xdr:row>20</xdr:row>
      <xdr:rowOff>219075</xdr:rowOff>
    </xdr:to>
    <xdr:cxnSp macro="">
      <xdr:nvCxnSpPr>
        <xdr:cNvPr id="14" name="Straight Arrow Connector 13">
          <a:extLst>
            <a:ext uri="{FF2B5EF4-FFF2-40B4-BE49-F238E27FC236}">
              <a16:creationId xmlns:a16="http://schemas.microsoft.com/office/drawing/2014/main" id="{00000000-0008-0000-0300-00000E000000}"/>
            </a:ext>
          </a:extLst>
        </xdr:cNvPr>
        <xdr:cNvCxnSpPr/>
      </xdr:nvCxnSpPr>
      <xdr:spPr>
        <a:xfrm>
          <a:off x="4484370" y="3152775"/>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43544</xdr:colOff>
      <xdr:row>25</xdr:row>
      <xdr:rowOff>146959</xdr:rowOff>
    </xdr:from>
    <xdr:to>
      <xdr:col>9</xdr:col>
      <xdr:colOff>240847</xdr:colOff>
      <xdr:row>25</xdr:row>
      <xdr:rowOff>146959</xdr:rowOff>
    </xdr:to>
    <xdr:cxnSp macro="">
      <xdr:nvCxnSpPr>
        <xdr:cNvPr id="18" name="Straight Arrow Connector 17">
          <a:extLst>
            <a:ext uri="{FF2B5EF4-FFF2-40B4-BE49-F238E27FC236}">
              <a16:creationId xmlns:a16="http://schemas.microsoft.com/office/drawing/2014/main" id="{00000000-0008-0000-0300-000012000000}"/>
            </a:ext>
          </a:extLst>
        </xdr:cNvPr>
        <xdr:cNvCxnSpPr/>
      </xdr:nvCxnSpPr>
      <xdr:spPr>
        <a:xfrm>
          <a:off x="6847115" y="4163788"/>
          <a:ext cx="197303"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76200</xdr:colOff>
      <xdr:row>15</xdr:row>
      <xdr:rowOff>114298</xdr:rowOff>
    </xdr:from>
    <xdr:to>
      <xdr:col>13</xdr:col>
      <xdr:colOff>212271</xdr:colOff>
      <xdr:row>15</xdr:row>
      <xdr:rowOff>114298</xdr:rowOff>
    </xdr:to>
    <xdr:cxnSp macro="">
      <xdr:nvCxnSpPr>
        <xdr:cNvPr id="19" name="Straight Arrow Connector 18">
          <a:extLst>
            <a:ext uri="{FF2B5EF4-FFF2-40B4-BE49-F238E27FC236}">
              <a16:creationId xmlns:a16="http://schemas.microsoft.com/office/drawing/2014/main" id="{00000000-0008-0000-0300-000013000000}"/>
            </a:ext>
          </a:extLst>
        </xdr:cNvPr>
        <xdr:cNvCxnSpPr/>
      </xdr:nvCxnSpPr>
      <xdr:spPr>
        <a:xfrm>
          <a:off x="10537371" y="2628898"/>
          <a:ext cx="136071"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196850</xdr:colOff>
          <xdr:row>15</xdr:row>
          <xdr:rowOff>152400</xdr:rowOff>
        </xdr:from>
        <xdr:to>
          <xdr:col>14</xdr:col>
          <xdr:colOff>717550</xdr:colOff>
          <xdr:row>22</xdr:row>
          <xdr:rowOff>6350</xdr:rowOff>
        </xdr:to>
        <xdr:sp macro="" textlink="">
          <xdr:nvSpPr>
            <xdr:cNvPr id="7192" name="Button 24" hidden="1">
              <a:extLst>
                <a:ext uri="{63B3BB69-23CF-44E3-9099-C40C66FF867C}">
                  <a14:compatExt spid="_x0000_s7192"/>
                </a:ext>
                <a:ext uri="{FF2B5EF4-FFF2-40B4-BE49-F238E27FC236}">
                  <a16:creationId xmlns:a16="http://schemas.microsoft.com/office/drawing/2014/main" id="{00000000-0008-0000-0300-000018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Create Analysis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222250</xdr:colOff>
          <xdr:row>24</xdr:row>
          <xdr:rowOff>63500</xdr:rowOff>
        </xdr:from>
        <xdr:to>
          <xdr:col>14</xdr:col>
          <xdr:colOff>717550</xdr:colOff>
          <xdr:row>26</xdr:row>
          <xdr:rowOff>127000</xdr:rowOff>
        </xdr:to>
        <xdr:sp macro="" textlink="">
          <xdr:nvSpPr>
            <xdr:cNvPr id="7193" name="Button 25" hidden="1">
              <a:extLst>
                <a:ext uri="{63B3BB69-23CF-44E3-9099-C40C66FF867C}">
                  <a14:compatExt spid="_x0000_s7193"/>
                </a:ext>
                <a:ext uri="{FF2B5EF4-FFF2-40B4-BE49-F238E27FC236}">
                  <a16:creationId xmlns:a16="http://schemas.microsoft.com/office/drawing/2014/main" id="{00000000-0008-0000-0300-000019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Reset all created sheets</a:t>
              </a:r>
            </a:p>
          </xdr:txBody>
        </xdr:sp>
        <xdr:clientData fPrintsWithSheet="0"/>
      </xdr:twoCellAnchor>
    </mc:Choice>
    <mc:Fallback/>
  </mc:AlternateContent>
  <xdr:twoCellAnchor>
    <xdr:from>
      <xdr:col>14</xdr:col>
      <xdr:colOff>810442</xdr:colOff>
      <xdr:row>17</xdr:row>
      <xdr:rowOff>58783</xdr:rowOff>
    </xdr:from>
    <xdr:to>
      <xdr:col>15</xdr:col>
      <xdr:colOff>212272</xdr:colOff>
      <xdr:row>17</xdr:row>
      <xdr:rowOff>58783</xdr:rowOff>
    </xdr:to>
    <xdr:cxnSp macro="">
      <xdr:nvCxnSpPr>
        <xdr:cNvPr id="12" name="Straight Arrow Connector 11">
          <a:extLst>
            <a:ext uri="{FF2B5EF4-FFF2-40B4-BE49-F238E27FC236}">
              <a16:creationId xmlns:a16="http://schemas.microsoft.com/office/drawing/2014/main" id="{00000000-0008-0000-0300-00000C000000}"/>
            </a:ext>
          </a:extLst>
        </xdr:cNvPr>
        <xdr:cNvCxnSpPr/>
      </xdr:nvCxnSpPr>
      <xdr:spPr>
        <a:xfrm>
          <a:off x="12186013" y="2878183"/>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15</xdr:col>
          <xdr:colOff>177800</xdr:colOff>
          <xdr:row>17</xdr:row>
          <xdr:rowOff>228600</xdr:rowOff>
        </xdr:from>
        <xdr:to>
          <xdr:col>17</xdr:col>
          <xdr:colOff>419100</xdr:colOff>
          <xdr:row>25</xdr:row>
          <xdr:rowOff>146050</xdr:rowOff>
        </xdr:to>
        <xdr:sp macro="" textlink="">
          <xdr:nvSpPr>
            <xdr:cNvPr id="7202" name="Button 34" hidden="1">
              <a:extLst>
                <a:ext uri="{63B3BB69-23CF-44E3-9099-C40C66FF867C}">
                  <a14:compatExt spid="_x0000_s7202"/>
                </a:ext>
                <a:ext uri="{FF2B5EF4-FFF2-40B4-BE49-F238E27FC236}">
                  <a16:creationId xmlns:a16="http://schemas.microsoft.com/office/drawing/2014/main" id="{00000000-0008-0000-0300-0000221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Delete all macros and sheets that customers are not supposed to see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464087</xdr:colOff>
          <xdr:row>15</xdr:row>
          <xdr:rowOff>39801</xdr:rowOff>
        </xdr:from>
        <xdr:to>
          <xdr:col>8</xdr:col>
          <xdr:colOff>476725</xdr:colOff>
          <xdr:row>16</xdr:row>
          <xdr:rowOff>48945</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5559962" y="2508364"/>
              <a:ext cx="949263" cy="247269"/>
              <a:chOff x="5334238" y="2686706"/>
              <a:chExt cx="1062044" cy="112635"/>
            </a:xfrm>
          </xdr:grpSpPr>
          <xdr:sp macro="" textlink="">
            <xdr:nvSpPr>
              <xdr:cNvPr id="7210" name="AlignVertButton" hidden="1">
                <a:extLst>
                  <a:ext uri="{63B3BB69-23CF-44E3-9099-C40C66FF867C}">
                    <a14:compatExt spid="_x0000_s7210"/>
                  </a:ext>
                  <a:ext uri="{FF2B5EF4-FFF2-40B4-BE49-F238E27FC236}">
                    <a16:creationId xmlns:a16="http://schemas.microsoft.com/office/drawing/2014/main" id="{00000000-0008-0000-0300-00002A1C0000}"/>
                  </a:ext>
                </a:extLst>
              </xdr:cNvPr>
              <xdr:cNvSpPr/>
            </xdr:nvSpPr>
            <xdr:spPr bwMode="auto">
              <a:xfrm>
                <a:off x="5334238" y="2686713"/>
                <a:ext cx="264898" cy="1120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212" name="AlignHorizButton" hidden="1">
                <a:extLst>
                  <a:ext uri="{63B3BB69-23CF-44E3-9099-C40C66FF867C}">
                    <a14:compatExt spid="_x0000_s7212"/>
                  </a:ext>
                  <a:ext uri="{FF2B5EF4-FFF2-40B4-BE49-F238E27FC236}">
                    <a16:creationId xmlns:a16="http://schemas.microsoft.com/office/drawing/2014/main" id="{00000000-0008-0000-0300-00002C1C0000}"/>
                  </a:ext>
                </a:extLst>
              </xdr:cNvPr>
              <xdr:cNvSpPr/>
            </xdr:nvSpPr>
            <xdr:spPr bwMode="auto">
              <a:xfrm>
                <a:off x="6134406" y="2686706"/>
                <a:ext cx="261876" cy="1126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368300</xdr:colOff>
          <xdr:row>15</xdr:row>
          <xdr:rowOff>107950</xdr:rowOff>
        </xdr:from>
        <xdr:to>
          <xdr:col>8</xdr:col>
          <xdr:colOff>571500</xdr:colOff>
          <xdr:row>16</xdr:row>
          <xdr:rowOff>63500</xdr:rowOff>
        </xdr:to>
        <xdr:sp macro="" textlink="">
          <xdr:nvSpPr>
            <xdr:cNvPr id="7214" name="Group Box 46" hidden="1">
              <a:extLst>
                <a:ext uri="{63B3BB69-23CF-44E3-9099-C40C66FF867C}">
                  <a14:compatExt spid="_x0000_s7214"/>
                </a:ext>
                <a:ext uri="{FF2B5EF4-FFF2-40B4-BE49-F238E27FC236}">
                  <a16:creationId xmlns:a16="http://schemas.microsoft.com/office/drawing/2014/main" id="{00000000-0008-0000-0300-00002E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594360</xdr:colOff>
          <xdr:row>11</xdr:row>
          <xdr:rowOff>38100</xdr:rowOff>
        </xdr:from>
        <xdr:to>
          <xdr:col>11</xdr:col>
          <xdr:colOff>480060</xdr:colOff>
          <xdr:row>12</xdr:row>
          <xdr:rowOff>57694</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7563485" y="1974850"/>
              <a:ext cx="1758950" cy="178344"/>
              <a:chOff x="7397931" y="2019300"/>
              <a:chExt cx="1714503" cy="186146"/>
            </a:xfrm>
          </xdr:grpSpPr>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300-00001D1C0000}"/>
                  </a:ext>
                </a:extLst>
              </xdr:cNvPr>
              <xdr:cNvSpPr/>
            </xdr:nvSpPr>
            <xdr:spPr bwMode="auto">
              <a:xfrm>
                <a:off x="7397931"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300-00001E1C0000}"/>
                  </a:ext>
                </a:extLst>
              </xdr:cNvPr>
              <xdr:cNvSpPr/>
            </xdr:nvSpPr>
            <xdr:spPr bwMode="auto">
              <a:xfrm>
                <a:off x="8929554" y="2019300"/>
                <a:ext cx="182880" cy="18614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11</xdr:row>
          <xdr:rowOff>31750</xdr:rowOff>
        </xdr:from>
        <xdr:to>
          <xdr:col>11</xdr:col>
          <xdr:colOff>482600</xdr:colOff>
          <xdr:row>13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300-000030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755650</xdr:colOff>
          <xdr:row>17</xdr:row>
          <xdr:rowOff>50800</xdr:rowOff>
        </xdr:from>
        <xdr:to>
          <xdr:col>8</xdr:col>
          <xdr:colOff>139700</xdr:colOff>
          <xdr:row>19</xdr:row>
          <xdr:rowOff>25400</xdr:rowOff>
        </xdr:to>
        <xdr:sp macro="" textlink="">
          <xdr:nvSpPr>
            <xdr:cNvPr id="7218" name="Graphcheck" hidden="1">
              <a:extLst>
                <a:ext uri="{63B3BB69-23CF-44E3-9099-C40C66FF867C}">
                  <a14:compatExt spid="_x0000_s7218"/>
                </a:ext>
                <a:ext uri="{FF2B5EF4-FFF2-40B4-BE49-F238E27FC236}">
                  <a16:creationId xmlns:a16="http://schemas.microsoft.com/office/drawing/2014/main" id="{00000000-0008-0000-0300-00003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3055938" cy="868045"/>
        </a:xfrm>
        <a:prstGeom prst="rect">
          <a:avLst/>
        </a:prstGeom>
        <a:noFill/>
        <a:ln>
          <a:noFill/>
        </a:ln>
      </xdr:spPr>
    </xdr:pic>
    <xdr:clientData/>
  </xdr:oneCellAnchor>
  <xdr:twoCellAnchor>
    <xdr:from>
      <xdr:col>8</xdr:col>
      <xdr:colOff>197758</xdr:colOff>
      <xdr:row>0</xdr:row>
      <xdr:rowOff>10886</xdr:rowOff>
    </xdr:from>
    <xdr:to>
      <xdr:col>12</xdr:col>
      <xdr:colOff>51708</xdr:colOff>
      <xdr:row>4</xdr:row>
      <xdr:rowOff>152400</xdr:rowOff>
    </xdr:to>
    <xdr:sp macro="" textlink="">
      <xdr:nvSpPr>
        <xdr:cNvPr id="3" name="Text Box 3">
          <a:extLst>
            <a:ext uri="{FF2B5EF4-FFF2-40B4-BE49-F238E27FC236}">
              <a16:creationId xmlns:a16="http://schemas.microsoft.com/office/drawing/2014/main" id="{00000000-0008-0000-0400-000003000000}"/>
            </a:ext>
          </a:extLst>
        </xdr:cNvPr>
        <xdr:cNvSpPr txBox="1">
          <a:spLocks noChangeArrowheads="1"/>
        </xdr:cNvSpPr>
      </xdr:nvSpPr>
      <xdr:spPr bwMode="auto">
        <a:xfrm>
          <a:off x="5188858" y="10886"/>
          <a:ext cx="2231390" cy="873034"/>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25400</xdr:rowOff>
    </xdr:from>
    <xdr:ext cx="3055938" cy="868045"/>
    <xdr:pic>
      <xdr:nvPicPr>
        <xdr:cNvPr id="2" name="Picture 1" descr="G:\Marketing\Image Bank\Logos\2017 Raybiotech Logo - website copy.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5400"/>
          <a:ext cx="3055938" cy="868045"/>
        </a:xfrm>
        <a:prstGeom prst="rect">
          <a:avLst/>
        </a:prstGeom>
        <a:noFill/>
        <a:ln>
          <a:noFill/>
        </a:ln>
      </xdr:spPr>
    </xdr:pic>
    <xdr:clientData/>
  </xdr:oneCellAnchor>
  <xdr:twoCellAnchor>
    <xdr:from>
      <xdr:col>7</xdr:col>
      <xdr:colOff>273050</xdr:colOff>
      <xdr:row>0</xdr:row>
      <xdr:rowOff>69850</xdr:rowOff>
    </xdr:from>
    <xdr:to>
      <xdr:col>11</xdr:col>
      <xdr:colOff>120650</xdr:colOff>
      <xdr:row>6</xdr:row>
      <xdr:rowOff>0</xdr:rowOff>
    </xdr:to>
    <xdr:sp macro="" textlink="">
      <xdr:nvSpPr>
        <xdr:cNvPr id="3" name="Text Box 3">
          <a:extLst>
            <a:ext uri="{FF2B5EF4-FFF2-40B4-BE49-F238E27FC236}">
              <a16:creationId xmlns:a16="http://schemas.microsoft.com/office/drawing/2014/main" id="{00000000-0008-0000-0500-000003000000}"/>
            </a:ext>
          </a:extLst>
        </xdr:cNvPr>
        <xdr:cNvSpPr txBox="1">
          <a:spLocks noChangeArrowheads="1"/>
        </xdr:cNvSpPr>
      </xdr:nvSpPr>
      <xdr:spPr bwMode="auto">
        <a:xfrm>
          <a:off x="4540250" y="69850"/>
          <a:ext cx="2286000" cy="1027430"/>
        </a:xfrm>
        <a:prstGeom prst="rect">
          <a:avLst/>
        </a:prstGeom>
        <a:noFill/>
        <a:ln>
          <a:noFill/>
        </a:ln>
        <a:extLst>
          <a:ext uri="{909E8E84-426E-40DD-AFC4-6F175D3DCCD1}">
            <a14:hiddenFill xmlns:a14="http://schemas.microsoft.com/office/drawing/2010/main">
              <a:solidFill>
                <a:srgbClr val="00CC99"/>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upright="1">
          <a:noAutofit/>
        </a:bodyPr>
        <a:lstStyle/>
        <a:p>
          <a:pPr marL="0" marR="0">
            <a:spcBef>
              <a:spcPts val="0"/>
            </a:spcBef>
            <a:spcAft>
              <a:spcPts val="0"/>
            </a:spcAft>
          </a:pPr>
          <a:r>
            <a:rPr lang="en-US" sz="1100">
              <a:effectLst/>
              <a:latin typeface="time"/>
              <a:ea typeface="SimSun" panose="02010600030101010101" pitchFamily="2" charset="-122"/>
            </a:rPr>
            <a:t>3607 Parkway Lane, Suite 200</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Norcross, GA 30092</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800">
              <a:effectLst/>
              <a:latin typeface="time"/>
              <a:ea typeface="SimSun" panose="02010600030101010101" pitchFamily="2" charset="-122"/>
            </a:rPr>
            <a:t> </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Tel: 770-729-2992, 1-888-494-8555</a:t>
          </a:r>
          <a:endParaRPr lang="en-US" sz="1200">
            <a:effectLst/>
            <a:latin typeface="Times New Roman" panose="02020603050405020304" pitchFamily="18" charset="0"/>
            <a:ea typeface="SimSun" panose="02010600030101010101" pitchFamily="2" charset="-122"/>
          </a:endParaRPr>
        </a:p>
        <a:p>
          <a:pPr marL="0" marR="0">
            <a:spcBef>
              <a:spcPts val="0"/>
            </a:spcBef>
            <a:spcAft>
              <a:spcPts val="0"/>
            </a:spcAft>
          </a:pPr>
          <a:r>
            <a:rPr lang="en-US" sz="1100">
              <a:effectLst/>
              <a:latin typeface="time"/>
              <a:ea typeface="SimSun" panose="02010600030101010101" pitchFamily="2" charset="-122"/>
            </a:rPr>
            <a:t>Fax: 770-206-2393</a:t>
          </a:r>
          <a:endParaRPr lang="en-US" sz="1200">
            <a:effectLst/>
            <a:latin typeface="Times New Roman" panose="02020603050405020304" pitchFamily="18" charset="0"/>
            <a:ea typeface="SimSun" panose="02010600030101010101" pitchFamily="2" charset="-122"/>
          </a:endParaRPr>
        </a:p>
      </xdr:txBody>
    </xdr:sp>
    <xdr:clientData/>
  </xdr:twoCellAnchor>
  <xdr:twoCellAnchor>
    <xdr:from>
      <xdr:col>0</xdr:col>
      <xdr:colOff>106045</xdr:colOff>
      <xdr:row>5</xdr:row>
      <xdr:rowOff>81915</xdr:rowOff>
    </xdr:from>
    <xdr:to>
      <xdr:col>11</xdr:col>
      <xdr:colOff>222250</xdr:colOff>
      <xdr:row>5</xdr:row>
      <xdr:rowOff>101600</xdr:rowOff>
    </xdr:to>
    <xdr:cxnSp macro="">
      <xdr:nvCxnSpPr>
        <xdr:cNvPr id="4" name="Line 2">
          <a:extLst>
            <a:ext uri="{FF2B5EF4-FFF2-40B4-BE49-F238E27FC236}">
              <a16:creationId xmlns:a16="http://schemas.microsoft.com/office/drawing/2014/main" id="{00000000-0008-0000-0500-000004000000}"/>
            </a:ext>
          </a:extLst>
        </xdr:cNvPr>
        <xdr:cNvCxnSpPr>
          <a:cxnSpLocks noChangeShapeType="1"/>
        </xdr:cNvCxnSpPr>
      </xdr:nvCxnSpPr>
      <xdr:spPr bwMode="auto">
        <a:xfrm>
          <a:off x="106045" y="996315"/>
          <a:ext cx="6821805" cy="19685"/>
        </a:xfrm>
        <a:prstGeom prst="line">
          <a:avLst/>
        </a:prstGeom>
        <a:noFill/>
        <a:ln w="57150" cmpd="thinThick">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107496</xdr:colOff>
      <xdr:row>8</xdr:row>
      <xdr:rowOff>130631</xdr:rowOff>
    </xdr:from>
    <xdr:to>
      <xdr:col>11</xdr:col>
      <xdr:colOff>269421</xdr:colOff>
      <xdr:row>109</xdr:row>
      <xdr:rowOff>141516</xdr:rowOff>
    </xdr:to>
    <mc:AlternateContent xmlns:mc="http://schemas.openxmlformats.org/markup-compatibility/2006" xmlns:a14="http://schemas.microsoft.com/office/drawing/2010/main">
      <mc:Choice Requires="a14">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14:m>
                <m:oMathPara xmlns:m="http://schemas.openxmlformats.org/officeDocument/2006/math">
                  <m:oMathParaPr>
                    <m:jc m:val="centerGroup"/>
                  </m:oMathParaPr>
                  <m:oMath xmlns:m="http://schemas.openxmlformats.org/officeDocument/2006/math">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𝑁𝑦</m:t>
                        </m:r>
                      </m:e>
                    </m:d>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𝑋</m:t>
                    </m:r>
                    <m:d>
                      <m:dPr>
                        <m:ctrlPr>
                          <a:rPr lang="en-US" sz="1600" i="1">
                            <a:solidFill>
                              <a:schemeClr val="dk1"/>
                            </a:solidFill>
                            <a:effectLst/>
                            <a:latin typeface="Cambria Math" panose="02040503050406030204" pitchFamily="18" charset="0"/>
                            <a:ea typeface="+mn-ea"/>
                            <a:cs typeface="+mn-cs"/>
                          </a:rPr>
                        </m:ctrlPr>
                      </m:dPr>
                      <m:e>
                        <m:r>
                          <a:rPr lang="en-US" sz="1600" i="1">
                            <a:solidFill>
                              <a:schemeClr val="dk1"/>
                            </a:solidFill>
                            <a:effectLst/>
                            <a:latin typeface="Cambria Math" panose="02040503050406030204" pitchFamily="18" charset="0"/>
                            <a:ea typeface="+mn-ea"/>
                            <a:cs typeface="+mn-cs"/>
                          </a:rPr>
                          <m:t>𝑦</m:t>
                        </m:r>
                      </m:e>
                    </m:d>
                    <m:r>
                      <a:rPr lang="en-US" sz="1600" i="1">
                        <a:solidFill>
                          <a:schemeClr val="dk1"/>
                        </a:solidFill>
                        <a:effectLst/>
                        <a:latin typeface="Cambria Math" panose="02040503050406030204" pitchFamily="18" charset="0"/>
                        <a:ea typeface="+mn-ea"/>
                        <a:cs typeface="+mn-cs"/>
                      </a:rPr>
                      <m:t>×</m:t>
                    </m:r>
                    <m:f>
                      <m:fPr>
                        <m:ctrlPr>
                          <a:rPr lang="en-US" sz="1600" i="1">
                            <a:solidFill>
                              <a:schemeClr val="dk1"/>
                            </a:solidFill>
                            <a:effectLst/>
                            <a:latin typeface="Cambria Math" panose="02040503050406030204" pitchFamily="18" charset="0"/>
                            <a:ea typeface="+mn-ea"/>
                            <a:cs typeface="+mn-cs"/>
                          </a:rPr>
                        </m:ctrlPr>
                      </m:fPr>
                      <m:num>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1</m:t>
                        </m:r>
                      </m:num>
                      <m:den>
                        <m:r>
                          <a:rPr lang="en-US" sz="1600" i="1">
                            <a:solidFill>
                              <a:schemeClr val="dk1"/>
                            </a:solidFill>
                            <a:effectLst/>
                            <a:latin typeface="Cambria Math" panose="02040503050406030204" pitchFamily="18" charset="0"/>
                            <a:ea typeface="+mn-ea"/>
                            <a:cs typeface="+mn-cs"/>
                          </a:rPr>
                          <m:t>𝑃</m:t>
                        </m:r>
                        <m:r>
                          <a:rPr lang="en-US" sz="1600" i="1">
                            <a:solidFill>
                              <a:schemeClr val="dk1"/>
                            </a:solidFill>
                            <a:effectLst/>
                            <a:latin typeface="Cambria Math" panose="02040503050406030204" pitchFamily="18" charset="0"/>
                            <a:ea typeface="+mn-ea"/>
                            <a:cs typeface="+mn-cs"/>
                          </a:rPr>
                          <m:t>(</m:t>
                        </m:r>
                        <m:r>
                          <a:rPr lang="en-US" sz="1600" i="1">
                            <a:solidFill>
                              <a:schemeClr val="dk1"/>
                            </a:solidFill>
                            <a:effectLst/>
                            <a:latin typeface="Cambria Math" panose="02040503050406030204" pitchFamily="18" charset="0"/>
                            <a:ea typeface="+mn-ea"/>
                            <a:cs typeface="+mn-cs"/>
                          </a:rPr>
                          <m:t>𝑦</m:t>
                        </m:r>
                        <m:r>
                          <a:rPr lang="en-US" sz="1600" i="1">
                            <a:solidFill>
                              <a:schemeClr val="dk1"/>
                            </a:solidFill>
                            <a:effectLst/>
                            <a:latin typeface="Cambria Math" panose="02040503050406030204" pitchFamily="18" charset="0"/>
                            <a:ea typeface="+mn-ea"/>
                            <a:cs typeface="+mn-cs"/>
                          </a:rPr>
                          <m:t>)</m:t>
                        </m:r>
                      </m:den>
                    </m:f>
                  </m:oMath>
                </m:oMathPara>
              </a14:m>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Choice>
      <mc:Fallback xmlns="">
        <xdr:sp macro="" textlink="">
          <xdr:nvSpPr>
            <xdr:cNvPr id="5" name="TextBox 4">
              <a:extLst>
                <a:ext uri="{FF2B5EF4-FFF2-40B4-BE49-F238E27FC236}">
                  <a16:creationId xmlns:a16="http://schemas.microsoft.com/office/drawing/2014/main" id="{00000000-0008-0000-0500-000005000000}"/>
                </a:ext>
              </a:extLst>
            </xdr:cNvPr>
            <xdr:cNvSpPr txBox="1"/>
          </xdr:nvSpPr>
          <xdr:spPr>
            <a:xfrm>
              <a:off x="107496" y="1959431"/>
              <a:ext cx="6867525" cy="18701656"/>
            </a:xfrm>
            <a:prstGeom prst="rect">
              <a:avLst/>
            </a:prstGeom>
            <a:solidFill>
              <a:schemeClr val="accent3">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a:solidFill>
                    <a:srgbClr val="2D3193"/>
                  </a:solidFill>
                  <a:effectLst/>
                  <a:latin typeface="+mn-lt"/>
                  <a:ea typeface="+mn-ea"/>
                  <a:cs typeface="+mn-cs"/>
                </a:rPr>
                <a:t>RAW DATA</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blank page is where the raw extracted numerical fluorescent intensities can be imported.  The </a:t>
              </a:r>
              <a:r>
                <a:rPr lang="en-US" sz="1600" b="1">
                  <a:solidFill>
                    <a:schemeClr val="dk1"/>
                  </a:solidFill>
                  <a:effectLst/>
                  <a:latin typeface="+mn-lt"/>
                  <a:ea typeface="+mn-ea"/>
                  <a:cs typeface="+mn-cs"/>
                </a:rPr>
                <a:t>median values before local background subtraction</a:t>
              </a:r>
              <a:r>
                <a:rPr lang="en-US" sz="1600">
                  <a:solidFill>
                    <a:schemeClr val="dk1"/>
                  </a:solidFill>
                  <a:effectLst/>
                  <a:latin typeface="+mn-lt"/>
                  <a:ea typeface="+mn-ea"/>
                  <a:cs typeface="+mn-cs"/>
                </a:rPr>
                <a:t> and the </a:t>
              </a:r>
              <a:r>
                <a:rPr lang="en-US" sz="1600" b="1">
                  <a:solidFill>
                    <a:schemeClr val="dk1"/>
                  </a:solidFill>
                  <a:effectLst/>
                  <a:latin typeface="+mn-lt"/>
                  <a:ea typeface="+mn-ea"/>
                  <a:cs typeface="+mn-cs"/>
                </a:rPr>
                <a:t>median value after local background subtraction</a:t>
              </a:r>
              <a:r>
                <a:rPr lang="en-US" sz="1600">
                  <a:solidFill>
                    <a:schemeClr val="dk1"/>
                  </a:solidFill>
                  <a:effectLst/>
                  <a:latin typeface="+mn-lt"/>
                  <a:ea typeface="+mn-ea"/>
                  <a:cs typeface="+mn-cs"/>
                </a:rPr>
                <a:t> should both be imported.  These values are usually displayed as “Median F532” and “Median F532-B532” respectively.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AUTO DATA ALIGNMENT TOOL</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If the raw extracted numerical data format matches the format given in the example, this tool can expedite inputting data into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columns.  Fill in all parameters and sample names appropriately then press the </a:t>
              </a:r>
              <a:r>
                <a:rPr lang="en-US" sz="1600" b="1">
                  <a:solidFill>
                    <a:schemeClr val="dk1"/>
                  </a:solidFill>
                  <a:effectLst/>
                  <a:latin typeface="+mn-lt"/>
                  <a:ea typeface="+mn-ea"/>
                  <a:cs typeface="+mn-cs"/>
                </a:rPr>
                <a:t>Auto-Align Data</a:t>
              </a:r>
              <a:r>
                <a:rPr lang="en-US" sz="1600">
                  <a:solidFill>
                    <a:schemeClr val="dk1"/>
                  </a:solidFill>
                  <a:effectLst/>
                  <a:latin typeface="+mn-lt"/>
                  <a:ea typeface="+mn-ea"/>
                  <a:cs typeface="+mn-cs"/>
                </a:rPr>
                <a:t> button.  Data from the selected columns should be automatically entered into the appropriate positions in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MAP</a:t>
              </a:r>
              <a:r>
                <a:rPr lang="en-US" sz="1600">
                  <a:solidFill>
                    <a:schemeClr val="dk1"/>
                  </a:solidFill>
                  <a:effectLst/>
                  <a:latin typeface="+mn-lt"/>
                  <a:ea typeface="+mn-ea"/>
                  <a:cs typeface="+mn-cs"/>
                </a:rPr>
                <a:t> – This page contains the target array map</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ALIGNING DATA</a:t>
              </a:r>
              <a:r>
                <a:rPr lang="en-US" sz="1600">
                  <a:solidFill>
                    <a:schemeClr val="dk1"/>
                  </a:solidFill>
                  <a:effectLst/>
                  <a:latin typeface="+mn-lt"/>
                  <a:ea typeface="+mn-ea"/>
                  <a:cs typeface="+mn-cs"/>
                </a:rPr>
                <a:t>– This page is used for inputting the Median F532 data on the left (before background subtraction) and the Median F532-B532 data on the right (after background subtraction) and sample names for each sample.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before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AVERAGES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1</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AVERAGE-W-BKG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1</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1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before the background has been subtracted.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calculations are performed in this manner: Sample 1 will automatically be assigned as the reference array and the signal intensities of the other sub-arrays will be calculated according to the following formula:</a:t>
              </a:r>
            </a:p>
            <a:p>
              <a:endParaRPr lang="en-US" sz="1400">
                <a:solidFill>
                  <a:schemeClr val="dk1"/>
                </a:solidFill>
                <a:effectLst/>
                <a:latin typeface="+mn-lt"/>
                <a:ea typeface="+mn-ea"/>
                <a:cs typeface="+mn-cs"/>
              </a:endParaRPr>
            </a:p>
            <a:p>
              <a:pPr/>
              <a:r>
                <a:rPr lang="en-US" sz="1600" i="0">
                  <a:solidFill>
                    <a:schemeClr val="dk1"/>
                  </a:solidFill>
                  <a:effectLst/>
                  <a:latin typeface="Cambria Math" panose="02040503050406030204" pitchFamily="18" charset="0"/>
                  <a:ea typeface="+mn-ea"/>
                  <a:cs typeface="+mn-cs"/>
                </a:rPr>
                <a:t>𝑋(𝑁𝑦)=𝑋(𝑦)×𝑃1/(𝑃(𝑦))</a:t>
              </a:r>
              <a:endParaRPr lang="en-US" sz="1600">
                <a:solidFill>
                  <a:schemeClr val="dk1"/>
                </a:solidFill>
                <a:effectLst/>
                <a:latin typeface="+mn-lt"/>
                <a:ea typeface="+mn-ea"/>
                <a:cs typeface="+mn-cs"/>
              </a:endParaRPr>
            </a:p>
            <a:p>
              <a:r>
                <a:rPr lang="en-US" sz="1600">
                  <a:solidFill>
                    <a:schemeClr val="dk1"/>
                  </a:solidFill>
                  <a:effectLst/>
                  <a:latin typeface="+mn-lt"/>
                  <a:ea typeface="+mn-ea"/>
                  <a:cs typeface="+mn-cs"/>
                </a:rPr>
                <a:t>X(N</a:t>
              </a:r>
              <a:r>
                <a:rPr lang="en-US" sz="1600" baseline="-25000">
                  <a:solidFill>
                    <a:schemeClr val="dk1"/>
                  </a:solidFill>
                  <a:effectLst/>
                  <a:latin typeface="+mn-lt"/>
                  <a:ea typeface="+mn-ea"/>
                  <a:cs typeface="+mn-cs"/>
                </a:rPr>
                <a:t>y</a:t>
              </a:r>
              <a:r>
                <a:rPr lang="en-US" sz="1600">
                  <a:solidFill>
                    <a:schemeClr val="dk1"/>
                  </a:solidFill>
                  <a:effectLst/>
                  <a:latin typeface="+mn-lt"/>
                  <a:ea typeface="+mn-ea"/>
                  <a:cs typeface="+mn-cs"/>
                </a:rPr>
                <a:t>) = the normalized value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X(y) = The averaged signal density for target “X” of sample “y”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P1 = the Normalization Constant, default as the averaged signal density of the Positive Control spots on the reference array</a:t>
              </a:r>
              <a:br>
                <a:rPr lang="en-US" sz="1600">
                  <a:solidFill>
                    <a:schemeClr val="dk1"/>
                  </a:solidFill>
                  <a:effectLst/>
                  <a:latin typeface="+mn-lt"/>
                  <a:ea typeface="+mn-ea"/>
                  <a:cs typeface="+mn-cs"/>
                </a:rPr>
              </a:br>
              <a:r>
                <a:rPr lang="en-US" sz="1600">
                  <a:solidFill>
                    <a:schemeClr val="dk1"/>
                  </a:solidFill>
                  <a:effectLst/>
                  <a:latin typeface="+mn-lt"/>
                  <a:ea typeface="+mn-ea"/>
                  <a:cs typeface="+mn-cs"/>
                </a:rPr>
                <a:t>P(y) = the averaged signal density of the Positive Control spots of sample “y”</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SORTING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automatically sorts the </a:t>
              </a:r>
              <a:r>
                <a:rPr lang="en-US" sz="1600" u="sng">
                  <a:solidFill>
                    <a:schemeClr val="dk1"/>
                  </a:solidFill>
                  <a:effectLst/>
                  <a:latin typeface="+mn-lt"/>
                  <a:ea typeface="+mn-ea"/>
                  <a:cs typeface="+mn-cs"/>
                </a:rPr>
                <a:t>values after background subtraction</a:t>
              </a:r>
              <a:r>
                <a:rPr lang="en-US" sz="1600">
                  <a:solidFill>
                    <a:schemeClr val="dk1"/>
                  </a:solidFill>
                  <a:effectLst/>
                  <a:latin typeface="+mn-lt"/>
                  <a:ea typeface="+mn-ea"/>
                  <a:cs typeface="+mn-cs"/>
                </a:rPr>
                <a:t> from the </a:t>
              </a:r>
              <a:r>
                <a:rPr lang="en-US" sz="1600">
                  <a:solidFill>
                    <a:srgbClr val="2D3193"/>
                  </a:solidFill>
                  <a:effectLst/>
                  <a:latin typeface="+mn-lt"/>
                  <a:ea typeface="+mn-ea"/>
                  <a:cs typeface="+mn-cs"/>
                </a:rPr>
                <a:t>ALIGNING DATA </a:t>
              </a:r>
              <a:r>
                <a:rPr lang="en-US" sz="1600">
                  <a:solidFill>
                    <a:schemeClr val="dk1"/>
                  </a:solidFill>
                  <a:effectLst/>
                  <a:latin typeface="+mn-lt"/>
                  <a:ea typeface="+mn-ea"/>
                  <a:cs typeface="+mn-cs"/>
                </a:rPr>
                <a:t>page so that all values from the same target are grouped in the same row and averaged.  </a:t>
              </a:r>
            </a:p>
            <a:p>
              <a:endParaRPr lang="en-US" sz="1400">
                <a:solidFill>
                  <a:srgbClr val="2D3193"/>
                </a:solidFill>
                <a:effectLst/>
                <a:latin typeface="+mn-lt"/>
                <a:ea typeface="+mn-ea"/>
                <a:cs typeface="+mn-cs"/>
              </a:endParaRPr>
            </a:p>
            <a:p>
              <a:r>
                <a:rPr lang="en-US" sz="1600" b="1">
                  <a:solidFill>
                    <a:srgbClr val="2D3193"/>
                  </a:solidFill>
                  <a:effectLst/>
                  <a:latin typeface="+mn-lt"/>
                  <a:ea typeface="+mn-ea"/>
                  <a:cs typeface="+mn-cs"/>
                </a:rPr>
                <a:t>AVERAGES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collects the averages from the </a:t>
              </a:r>
              <a:r>
                <a:rPr lang="en-US" sz="1600">
                  <a:solidFill>
                    <a:srgbClr val="2D3193"/>
                  </a:solidFill>
                  <a:effectLst/>
                  <a:latin typeface="+mn-lt"/>
                  <a:ea typeface="+mn-ea"/>
                  <a:cs typeface="+mn-cs"/>
                </a:rPr>
                <a:t>SORTING 2</a:t>
              </a:r>
              <a:r>
                <a:rPr lang="en-US" sz="1600">
                  <a:solidFill>
                    <a:schemeClr val="dk1"/>
                  </a:solidFill>
                  <a:effectLst/>
                  <a:latin typeface="+mn-lt"/>
                  <a:ea typeface="+mn-ea"/>
                  <a:cs typeface="+mn-cs"/>
                </a:rPr>
                <a:t> page</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AVERAGE W-O BKG</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(Hidden) This page eliminates negative and zero values from the averages</a:t>
              </a:r>
            </a:p>
            <a:p>
              <a:endParaRPr lang="en-US" sz="1400">
                <a:solidFill>
                  <a:schemeClr val="dk1"/>
                </a:solidFill>
                <a:effectLst/>
                <a:latin typeface="+mn-lt"/>
                <a:ea typeface="+mn-ea"/>
                <a:cs typeface="+mn-cs"/>
              </a:endParaRPr>
            </a:p>
            <a:p>
              <a:r>
                <a:rPr lang="en-US" sz="1600" b="1">
                  <a:solidFill>
                    <a:srgbClr val="2D3193"/>
                  </a:solidFill>
                  <a:effectLst/>
                  <a:latin typeface="+mn-lt"/>
                  <a:ea typeface="+mn-ea"/>
                  <a:cs typeface="+mn-cs"/>
                </a:rPr>
                <a:t>POS NORMALIZATION 2</a:t>
              </a:r>
              <a:r>
                <a:rPr lang="en-US" sz="1600">
                  <a:solidFill>
                    <a:srgbClr val="2D3193"/>
                  </a:solidFill>
                  <a:effectLst/>
                  <a:latin typeface="+mn-lt"/>
                  <a:ea typeface="+mn-ea"/>
                  <a:cs typeface="+mn-cs"/>
                </a:rPr>
                <a:t> </a:t>
              </a:r>
              <a:r>
                <a:rPr lang="en-US" sz="1600">
                  <a:solidFill>
                    <a:schemeClr val="dk1"/>
                  </a:solidFill>
                  <a:effectLst/>
                  <a:latin typeface="+mn-lt"/>
                  <a:ea typeface="+mn-ea"/>
                  <a:cs typeface="+mn-cs"/>
                </a:rPr>
                <a:t>– This page normalizes the data from the </a:t>
              </a:r>
              <a:r>
                <a:rPr lang="en-US" sz="1600">
                  <a:solidFill>
                    <a:srgbClr val="2D3193"/>
                  </a:solidFill>
                  <a:effectLst/>
                  <a:latin typeface="+mn-lt"/>
                  <a:ea typeface="+mn-ea"/>
                  <a:cs typeface="+mn-cs"/>
                </a:rPr>
                <a:t>AVERAGES 2 </a:t>
              </a:r>
              <a:r>
                <a:rPr lang="en-US" sz="1600">
                  <a:solidFill>
                    <a:schemeClr val="dk1"/>
                  </a:solidFill>
                  <a:effectLst/>
                  <a:latin typeface="+mn-lt"/>
                  <a:ea typeface="+mn-ea"/>
                  <a:cs typeface="+mn-cs"/>
                </a:rPr>
                <a:t>page to the Positive Control (POS) signal intensities.  Normalization helps account for any differences in Positive Control intensities among the sub-arrays so that all samples can be directly compared at the same intensity.  The values on this page are after the background has been subtracted.  See POS 1 for the formula used.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The value P1 to which the other values are normalized can be manually changed at the Normalization Constant.  The default is of the averaged Positive Control value of the first sub-array.  </a:t>
              </a:r>
            </a:p>
            <a:p>
              <a:endParaRPr lang="en-US" sz="1400">
                <a:solidFill>
                  <a:schemeClr val="dk1"/>
                </a:solidFill>
                <a:effectLst/>
                <a:latin typeface="+mn-lt"/>
                <a:ea typeface="+mn-ea"/>
                <a:cs typeface="+mn-cs"/>
              </a:endParaRPr>
            </a:p>
            <a:p>
              <a:r>
                <a:rPr lang="en-US" sz="1600">
                  <a:solidFill>
                    <a:schemeClr val="dk1"/>
                  </a:solidFill>
                  <a:effectLst/>
                  <a:latin typeface="+mn-lt"/>
                  <a:ea typeface="+mn-ea"/>
                  <a:cs typeface="+mn-cs"/>
                </a:rPr>
                <a:t>Default conditional formatting data bars have been applied across all the values of each sample with the maximum matching the Normalization Constant.  </a:t>
              </a:r>
            </a:p>
            <a:p>
              <a:endParaRPr lang="en-US" sz="1200"/>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oneCellAnchor>
    <xdr:from>
      <xdr:col>8</xdr:col>
      <xdr:colOff>272675</xdr:colOff>
      <xdr:row>0</xdr:row>
      <xdr:rowOff>0</xdr:rowOff>
    </xdr:from>
    <xdr:ext cx="11024365" cy="1031629"/>
    <xdr:sp macro="" textlink="">
      <xdr:nvSpPr>
        <xdr:cNvPr id="2" name="Rectangle 1">
          <a:extLst>
            <a:ext uri="{FF2B5EF4-FFF2-40B4-BE49-F238E27FC236}">
              <a16:creationId xmlns:a16="http://schemas.microsoft.com/office/drawing/2014/main" id="{00000000-0008-0000-0600-000002000000}"/>
            </a:ext>
          </a:extLst>
        </xdr:cNvPr>
        <xdr:cNvSpPr/>
      </xdr:nvSpPr>
      <xdr:spPr>
        <a:xfrm>
          <a:off x="5149475" y="0"/>
          <a:ext cx="11024365" cy="1031629"/>
        </a:xfrm>
        <a:prstGeom prst="rect">
          <a:avLst/>
        </a:prstGeom>
        <a:noFill/>
      </xdr:spPr>
      <xdr:txBody>
        <a:bodyPr wrap="none" lIns="91440" tIns="45720" rIns="91440" bIns="45720">
          <a:spAutoFit/>
        </a:bodyPr>
        <a:lstStyle/>
        <a:p>
          <a:pPr algn="ctr"/>
          <a:r>
            <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This</a:t>
          </a:r>
          <a:r>
            <a:rPr lang="en-US" sz="6000" b="1" cap="none" spc="50" baseline="0">
              <a:ln w="0"/>
              <a:solidFill>
                <a:schemeClr val="bg1"/>
              </a:solidFill>
              <a:effectLst>
                <a:glow rad="63500">
                  <a:schemeClr val="accent1">
                    <a:lumMod val="60000"/>
                    <a:lumOff val="40000"/>
                    <a:alpha val="40000"/>
                  </a:schemeClr>
                </a:glow>
                <a:innerShdw blurRad="63500" dist="50800" dir="13500000">
                  <a:srgbClr val="000000">
                    <a:alpha val="50000"/>
                  </a:srgbClr>
                </a:innerShdw>
              </a:effectLst>
            </a:rPr>
            <a:t> Page Intentionally Left Blank</a:t>
          </a:r>
          <a:endParaRPr lang="en-US" sz="6000" b="1" cap="none" spc="50">
            <a:ln w="0"/>
            <a:solidFill>
              <a:schemeClr val="bg1"/>
            </a:solidFill>
            <a:effectLst>
              <a:glow rad="63500">
                <a:schemeClr val="accent1">
                  <a:lumMod val="60000"/>
                  <a:lumOff val="40000"/>
                  <a:alpha val="40000"/>
                </a:schemeClr>
              </a:glow>
              <a:innerShdw blurRad="63500" dist="50800" dir="13500000">
                <a:srgbClr val="000000">
                  <a:alpha val="50000"/>
                </a:srgbClr>
              </a:innerShdw>
            </a:effectLst>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475773</xdr:colOff>
      <xdr:row>27</xdr:row>
      <xdr:rowOff>7620</xdr:rowOff>
    </xdr:from>
    <xdr:to>
      <xdr:col>2</xdr:col>
      <xdr:colOff>475773</xdr:colOff>
      <xdr:row>27</xdr:row>
      <xdr:rowOff>118110</xdr:rowOff>
    </xdr:to>
    <xdr:cxnSp macro="">
      <xdr:nvCxnSpPr>
        <xdr:cNvPr id="3" name="Straight Arrow Connector 2">
          <a:extLst>
            <a:ext uri="{FF2B5EF4-FFF2-40B4-BE49-F238E27FC236}">
              <a16:creationId xmlns:a16="http://schemas.microsoft.com/office/drawing/2014/main" id="{00000000-0008-0000-0700-000003000000}"/>
            </a:ext>
          </a:extLst>
        </xdr:cNvPr>
        <xdr:cNvCxnSpPr/>
      </xdr:nvCxnSpPr>
      <xdr:spPr>
        <a:xfrm>
          <a:off x="719613" y="3406140"/>
          <a:ext cx="0" cy="11049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65314</xdr:colOff>
      <xdr:row>18</xdr:row>
      <xdr:rowOff>38100</xdr:rowOff>
    </xdr:from>
    <xdr:to>
      <xdr:col>6</xdr:col>
      <xdr:colOff>65314</xdr:colOff>
      <xdr:row>19</xdr:row>
      <xdr:rowOff>223157</xdr:rowOff>
    </xdr:to>
    <xdr:cxnSp macro="">
      <xdr:nvCxnSpPr>
        <xdr:cNvPr id="10" name="Straight Arrow Connector 9">
          <a:extLst>
            <a:ext uri="{FF2B5EF4-FFF2-40B4-BE49-F238E27FC236}">
              <a16:creationId xmlns:a16="http://schemas.microsoft.com/office/drawing/2014/main" id="{00000000-0008-0000-0700-00000A000000}"/>
            </a:ext>
          </a:extLst>
        </xdr:cNvPr>
        <xdr:cNvCxnSpPr/>
      </xdr:nvCxnSpPr>
      <xdr:spPr>
        <a:xfrm>
          <a:off x="3962400" y="2160814"/>
          <a:ext cx="0" cy="22860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851806</xdr:colOff>
      <xdr:row>24</xdr:row>
      <xdr:rowOff>43542</xdr:rowOff>
    </xdr:from>
    <xdr:to>
      <xdr:col>8</xdr:col>
      <xdr:colOff>166550</xdr:colOff>
      <xdr:row>24</xdr:row>
      <xdr:rowOff>43542</xdr:rowOff>
    </xdr:to>
    <xdr:cxnSp macro="">
      <xdr:nvCxnSpPr>
        <xdr:cNvPr id="11" name="Straight Arrow Connector 10">
          <a:extLst>
            <a:ext uri="{FF2B5EF4-FFF2-40B4-BE49-F238E27FC236}">
              <a16:creationId xmlns:a16="http://schemas.microsoft.com/office/drawing/2014/main" id="{00000000-0008-0000-0700-00000B000000}"/>
            </a:ext>
          </a:extLst>
        </xdr:cNvPr>
        <xdr:cNvCxnSpPr/>
      </xdr:nvCxnSpPr>
      <xdr:spPr>
        <a:xfrm>
          <a:off x="5667646" y="2992482"/>
          <a:ext cx="229144"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888546</xdr:colOff>
      <xdr:row>16</xdr:row>
      <xdr:rowOff>152400</xdr:rowOff>
    </xdr:from>
    <xdr:to>
      <xdr:col>12</xdr:col>
      <xdr:colOff>137977</xdr:colOff>
      <xdr:row>16</xdr:row>
      <xdr:rowOff>152400</xdr:rowOff>
    </xdr:to>
    <xdr:cxnSp macro="">
      <xdr:nvCxnSpPr>
        <xdr:cNvPr id="12" name="Straight Arrow Connector 11">
          <a:extLst>
            <a:ext uri="{FF2B5EF4-FFF2-40B4-BE49-F238E27FC236}">
              <a16:creationId xmlns:a16="http://schemas.microsoft.com/office/drawing/2014/main" id="{00000000-0008-0000-0700-00000C000000}"/>
            </a:ext>
          </a:extLst>
        </xdr:cNvPr>
        <xdr:cNvCxnSpPr/>
      </xdr:nvCxnSpPr>
      <xdr:spPr>
        <a:xfrm>
          <a:off x="9499146" y="2002971"/>
          <a:ext cx="229145"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13</xdr:row>
      <xdr:rowOff>28575</xdr:rowOff>
    </xdr:from>
    <xdr:to>
      <xdr:col>4</xdr:col>
      <xdr:colOff>220980</xdr:colOff>
      <xdr:row>13</xdr:row>
      <xdr:rowOff>28575</xdr:rowOff>
    </xdr:to>
    <xdr:cxnSp macro="">
      <xdr:nvCxnSpPr>
        <xdr:cNvPr id="8" name="Straight Arrow Connector 7">
          <a:extLst>
            <a:ext uri="{FF2B5EF4-FFF2-40B4-BE49-F238E27FC236}">
              <a16:creationId xmlns:a16="http://schemas.microsoft.com/office/drawing/2014/main" id="{00000000-0008-0000-0700-000008000000}"/>
            </a:ext>
          </a:extLst>
        </xdr:cNvPr>
        <xdr:cNvCxnSpPr/>
      </xdr:nvCxnSpPr>
      <xdr:spPr>
        <a:xfrm>
          <a:off x="2162175" y="2276475"/>
          <a:ext cx="220980" cy="0"/>
        </a:xfrm>
        <a:prstGeom prst="straightConnector1">
          <a:avLst/>
        </a:prstGeom>
        <a:ln w="76200">
          <a:solidFill>
            <a:srgbClr val="C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228600</xdr:colOff>
          <xdr:row>14</xdr:row>
          <xdr:rowOff>0</xdr:rowOff>
        </xdr:from>
        <xdr:to>
          <xdr:col>14</xdr:col>
          <xdr:colOff>317500</xdr:colOff>
          <xdr:row>21</xdr:row>
          <xdr:rowOff>12700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700-000001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400" b="1" i="0" u="none" strike="noStrike" baseline="0">
                  <a:solidFill>
                    <a:srgbClr val="000000"/>
                  </a:solidFill>
                  <a:latin typeface="Calibri"/>
                  <a:cs typeface="Calibri"/>
                </a:rPr>
                <a:t>Auto-Align Data</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222250</xdr:colOff>
          <xdr:row>21</xdr:row>
          <xdr:rowOff>101600</xdr:rowOff>
        </xdr:from>
        <xdr:to>
          <xdr:col>13</xdr:col>
          <xdr:colOff>222250</xdr:colOff>
          <xdr:row>25</xdr:row>
          <xdr:rowOff>44450</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700-0000025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Calibri"/>
                  <a:cs typeface="Calibri"/>
                </a:rPr>
                <a:t>Erase Aligned Data</a:t>
              </a:r>
            </a:p>
          </xdr:txBody>
        </xdr:sp>
        <xdr:clientData fLocksWithSheet="0" fPrintsWithSheet="0"/>
      </xdr:twoCellAnchor>
    </mc:Choice>
    <mc:Fallback/>
  </mc:AlternateContent>
  <xdr:twoCellAnchor>
    <xdr:from>
      <xdr:col>15</xdr:col>
      <xdr:colOff>104774</xdr:colOff>
      <xdr:row>0</xdr:row>
      <xdr:rowOff>123824</xdr:rowOff>
    </xdr:from>
    <xdr:to>
      <xdr:col>24</xdr:col>
      <xdr:colOff>163286</xdr:colOff>
      <xdr:row>30</xdr:row>
      <xdr:rowOff>81643</xdr:rowOff>
    </xdr:to>
    <xdr:grpSp>
      <xdr:nvGrpSpPr>
        <xdr:cNvPr id="23" name="Group 22">
          <a:extLst>
            <a:ext uri="{FF2B5EF4-FFF2-40B4-BE49-F238E27FC236}">
              <a16:creationId xmlns:a16="http://schemas.microsoft.com/office/drawing/2014/main" id="{00000000-0008-0000-0700-000017000000}"/>
            </a:ext>
          </a:extLst>
        </xdr:cNvPr>
        <xdr:cNvGrpSpPr/>
      </xdr:nvGrpSpPr>
      <xdr:grpSpPr>
        <a:xfrm>
          <a:off x="12351203" y="123824"/>
          <a:ext cx="5691869" cy="4656819"/>
          <a:chOff x="12096749" y="123824"/>
          <a:chExt cx="5544912" cy="4653643"/>
        </a:xfrm>
      </xdr:grpSpPr>
      <xdr:grpSp>
        <xdr:nvGrpSpPr>
          <xdr:cNvPr id="5" name="Group 4">
            <a:extLst>
              <a:ext uri="{FF2B5EF4-FFF2-40B4-BE49-F238E27FC236}">
                <a16:creationId xmlns:a16="http://schemas.microsoft.com/office/drawing/2014/main" id="{00000000-0008-0000-0700-000005000000}"/>
              </a:ext>
            </a:extLst>
          </xdr:cNvPr>
          <xdr:cNvGrpSpPr/>
        </xdr:nvGrpSpPr>
        <xdr:grpSpPr>
          <a:xfrm>
            <a:off x="12096749" y="123824"/>
            <a:ext cx="5544912" cy="4653643"/>
            <a:chOff x="12049124" y="47624"/>
            <a:chExt cx="5544912" cy="4653643"/>
          </a:xfrm>
        </xdr:grpSpPr>
        <xdr:pic>
          <xdr:nvPicPr>
            <xdr:cNvPr id="20486" name="Picture 6">
              <a:extLst>
                <a:ext uri="{FF2B5EF4-FFF2-40B4-BE49-F238E27FC236}">
                  <a16:creationId xmlns:a16="http://schemas.microsoft.com/office/drawing/2014/main" id="{00000000-0008-0000-0700-000006500000}"/>
                </a:ext>
              </a:extLst>
            </xdr:cNvPr>
            <xdr:cNvPicPr>
              <a:picLocks noChangeAspect="1" noChangeArrowheads="1"/>
            </xdr:cNvPicPr>
          </xdr:nvPicPr>
          <xdr:blipFill rotWithShape="1">
            <a:blip xmlns:r="http://schemas.openxmlformats.org/officeDocument/2006/relationships" r:embed="rId1" cstate="print"/>
            <a:srcRect t="11708"/>
            <a:stretch/>
          </xdr:blipFill>
          <xdr:spPr bwMode="auto">
            <a:xfrm>
              <a:off x="12081279" y="87086"/>
              <a:ext cx="5512757" cy="4614181"/>
            </a:xfrm>
            <a:prstGeom prst="rect">
              <a:avLst/>
            </a:prstGeom>
            <a:ln w="101600" cap="rnd" cmpd="thinThick">
              <a:solidFill>
                <a:srgbClr val="FF0000"/>
              </a:solidFill>
            </a:ln>
          </xdr:spPr>
        </xdr:pic>
        <xdr:sp macro="" textlink="">
          <xdr:nvSpPr>
            <xdr:cNvPr id="4" name="TextBox 3">
              <a:extLst>
                <a:ext uri="{FF2B5EF4-FFF2-40B4-BE49-F238E27FC236}">
                  <a16:creationId xmlns:a16="http://schemas.microsoft.com/office/drawing/2014/main" id="{00000000-0008-0000-0700-000004000000}"/>
                </a:ext>
              </a:extLst>
            </xdr:cNvPr>
            <xdr:cNvSpPr txBox="1"/>
          </xdr:nvSpPr>
          <xdr:spPr>
            <a:xfrm>
              <a:off x="12049124" y="47624"/>
              <a:ext cx="1952626"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3600" b="1" cap="none" spc="0">
                  <a:ln w="15875" cmpd="sng">
                    <a:solidFill>
                      <a:schemeClr val="bg1"/>
                    </a:solidFill>
                    <a:prstDash val="solid"/>
                  </a:ln>
                  <a:solidFill>
                    <a:srgbClr val="FF0000"/>
                  </a:solidFill>
                  <a:effectLst/>
                </a:rPr>
                <a:t>Example:</a:t>
              </a:r>
            </a:p>
          </xdr:txBody>
        </xdr:sp>
      </xdr:grpSp>
      <xdr:sp macro="" textlink="">
        <xdr:nvSpPr>
          <xdr:cNvPr id="6" name="Rectangle 5">
            <a:extLst>
              <a:ext uri="{FF2B5EF4-FFF2-40B4-BE49-F238E27FC236}">
                <a16:creationId xmlns:a16="http://schemas.microsoft.com/office/drawing/2014/main" id="{00000000-0008-0000-0700-000006000000}"/>
              </a:ext>
            </a:extLst>
          </xdr:cNvPr>
          <xdr:cNvSpPr/>
        </xdr:nvSpPr>
        <xdr:spPr>
          <a:xfrm>
            <a:off x="12268200" y="2038350"/>
            <a:ext cx="1181100" cy="3238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6" name="Rectangle 15">
            <a:extLst>
              <a:ext uri="{FF2B5EF4-FFF2-40B4-BE49-F238E27FC236}">
                <a16:creationId xmlns:a16="http://schemas.microsoft.com/office/drawing/2014/main" id="{00000000-0008-0000-0700-000010000000}"/>
              </a:ext>
            </a:extLst>
          </xdr:cNvPr>
          <xdr:cNvSpPr/>
        </xdr:nvSpPr>
        <xdr:spPr>
          <a:xfrm>
            <a:off x="15649575" y="3448049"/>
            <a:ext cx="571500" cy="180975"/>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7" name="Rectangle 16">
            <a:extLst>
              <a:ext uri="{FF2B5EF4-FFF2-40B4-BE49-F238E27FC236}">
                <a16:creationId xmlns:a16="http://schemas.microsoft.com/office/drawing/2014/main" id="{00000000-0008-0000-0700-000011000000}"/>
              </a:ext>
            </a:extLst>
          </xdr:cNvPr>
          <xdr:cNvSpPr/>
        </xdr:nvSpPr>
        <xdr:spPr>
          <a:xfrm>
            <a:off x="16964025" y="3457575"/>
            <a:ext cx="628650" cy="161924"/>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19</xdr:col>
      <xdr:colOff>333375</xdr:colOff>
      <xdr:row>8</xdr:row>
      <xdr:rowOff>123826</xdr:rowOff>
    </xdr:from>
    <xdr:to>
      <xdr:col>21</xdr:col>
      <xdr:colOff>285750</xdr:colOff>
      <xdr:row>23</xdr:row>
      <xdr:rowOff>28574</xdr:rowOff>
    </xdr:to>
    <xdr:cxnSp macro="">
      <xdr:nvCxnSpPr>
        <xdr:cNvPr id="9" name="Straight Arrow Connector 8">
          <a:extLst>
            <a:ext uri="{FF2B5EF4-FFF2-40B4-BE49-F238E27FC236}">
              <a16:creationId xmlns:a16="http://schemas.microsoft.com/office/drawing/2014/main" id="{00000000-0008-0000-0700-000009000000}"/>
            </a:ext>
          </a:extLst>
        </xdr:cNvPr>
        <xdr:cNvCxnSpPr>
          <a:stCxn id="16" idx="0"/>
        </xdr:cNvCxnSpPr>
      </xdr:nvCxnSpPr>
      <xdr:spPr>
        <a:xfrm flipH="1" flipV="1">
          <a:off x="14756946" y="1582512"/>
          <a:ext cx="1171575" cy="1918605"/>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152400</xdr:colOff>
      <xdr:row>10</xdr:row>
      <xdr:rowOff>0</xdr:rowOff>
    </xdr:from>
    <xdr:to>
      <xdr:col>23</xdr:col>
      <xdr:colOff>409575</xdr:colOff>
      <xdr:row>23</xdr:row>
      <xdr:rowOff>38100</xdr:rowOff>
    </xdr:to>
    <xdr:cxnSp macro="">
      <xdr:nvCxnSpPr>
        <xdr:cNvPr id="20" name="Straight Arrow Connector 19">
          <a:extLst>
            <a:ext uri="{FF2B5EF4-FFF2-40B4-BE49-F238E27FC236}">
              <a16:creationId xmlns:a16="http://schemas.microsoft.com/office/drawing/2014/main" id="{00000000-0008-0000-0700-000014000000}"/>
            </a:ext>
          </a:extLst>
        </xdr:cNvPr>
        <xdr:cNvCxnSpPr>
          <a:stCxn id="17" idx="0"/>
        </xdr:cNvCxnSpPr>
      </xdr:nvCxnSpPr>
      <xdr:spPr>
        <a:xfrm flipH="1" flipV="1">
          <a:off x="15185571" y="1752600"/>
          <a:ext cx="2085975" cy="1758043"/>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13</xdr:col>
          <xdr:colOff>311150</xdr:colOff>
          <xdr:row>21</xdr:row>
          <xdr:rowOff>101600</xdr:rowOff>
        </xdr:from>
        <xdr:to>
          <xdr:col>14</xdr:col>
          <xdr:colOff>311150</xdr:colOff>
          <xdr:row>25</xdr:row>
          <xdr:rowOff>44450</xdr:rowOff>
        </xdr:to>
        <xdr:sp macro="" textlink="">
          <xdr:nvSpPr>
            <xdr:cNvPr id="2" name="Button 6" hidden="1">
              <a:extLst>
                <a:ext uri="{63B3BB69-23CF-44E3-9099-C40C66FF867C}">
                  <a14:compatExt spid="_x0000_s20486"/>
                </a:ext>
                <a:ext uri="{FF2B5EF4-FFF2-40B4-BE49-F238E27FC236}">
                  <a16:creationId xmlns:a16="http://schemas.microsoft.com/office/drawing/2014/main" id="{00000000-0008-0000-0700-0000020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Calibri"/>
                  <a:cs typeface="Calibri"/>
                </a:rPr>
                <a:t>Erase Raw Data</a:t>
              </a:r>
            </a:p>
          </xdr:txBody>
        </xdr:sp>
        <xdr:clientData fLocksWithSheet="0" fPrintsWithSheet="0"/>
      </xdr:twoCellAnchor>
    </mc:Choice>
    <mc:Fallback/>
  </mc:AlternateContent>
  <xdr:oneCellAnchor>
    <xdr:from>
      <xdr:col>2</xdr:col>
      <xdr:colOff>19050</xdr:colOff>
      <xdr:row>0</xdr:row>
      <xdr:rowOff>57150</xdr:rowOff>
    </xdr:from>
    <xdr:ext cx="3055938" cy="868045"/>
    <xdr:pic>
      <xdr:nvPicPr>
        <xdr:cNvPr id="30" name="Picture 29" descr="G:\Marketing\Image Bank\Logos\2017 Raybiotech Logo - website copy.jpg">
          <a:extLst>
            <a:ext uri="{FF2B5EF4-FFF2-40B4-BE49-F238E27FC236}">
              <a16:creationId xmlns:a16="http://schemas.microsoft.com/office/drawing/2014/main" id="{00000000-0008-0000-0700-00001E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28625" y="57150"/>
          <a:ext cx="3055938" cy="868045"/>
        </a:xfrm>
        <a:prstGeom prst="rect">
          <a:avLst/>
        </a:prstGeom>
        <a:noFill/>
        <a:ln>
          <a:noFill/>
        </a:ln>
      </xdr:spPr>
    </xdr:pic>
    <xdr:clientData/>
  </xdr:oneCellAnchor>
  <mc:AlternateContent xmlns:mc="http://schemas.openxmlformats.org/markup-compatibility/2006">
    <mc:Choice xmlns:a14="http://schemas.microsoft.com/office/drawing/2010/main" Requires="a14">
      <xdr:twoCellAnchor>
        <xdr:from>
          <xdr:col>8</xdr:col>
          <xdr:colOff>368300</xdr:colOff>
          <xdr:row>12</xdr:row>
          <xdr:rowOff>158750</xdr:rowOff>
        </xdr:from>
        <xdr:to>
          <xdr:col>8</xdr:col>
          <xdr:colOff>546100</xdr:colOff>
          <xdr:row>14</xdr:row>
          <xdr:rowOff>76200</xdr:rowOff>
        </xdr:to>
        <xdr:sp macro="" textlink="">
          <xdr:nvSpPr>
            <xdr:cNvPr id="20487" name="Option Button 7" hidden="1">
              <a:extLst>
                <a:ext uri="{63B3BB69-23CF-44E3-9099-C40C66FF867C}">
                  <a14:compatExt spid="_x0000_s20487"/>
                </a:ext>
                <a:ext uri="{FF2B5EF4-FFF2-40B4-BE49-F238E27FC236}">
                  <a16:creationId xmlns:a16="http://schemas.microsoft.com/office/drawing/2014/main" id="{00000000-0008-0000-07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336550</xdr:colOff>
          <xdr:row>12</xdr:row>
          <xdr:rowOff>158750</xdr:rowOff>
        </xdr:from>
        <xdr:to>
          <xdr:col>11</xdr:col>
          <xdr:colOff>520700</xdr:colOff>
          <xdr:row>14</xdr:row>
          <xdr:rowOff>76200</xdr:rowOff>
        </xdr:to>
        <xdr:sp macro="" textlink="">
          <xdr:nvSpPr>
            <xdr:cNvPr id="20488" name="Option Button 8" hidden="1">
              <a:extLst>
                <a:ext uri="{63B3BB69-23CF-44E3-9099-C40C66FF867C}">
                  <a14:compatExt spid="_x0000_s20488"/>
                </a:ext>
                <a:ext uri="{FF2B5EF4-FFF2-40B4-BE49-F238E27FC236}">
                  <a16:creationId xmlns:a16="http://schemas.microsoft.com/office/drawing/2014/main" id="{00000000-0008-0000-07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Lily/Analysis%20Tool%20Testing%20duplic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ing data"/>
      <sheetName val="Map"/>
      <sheetName val="aligning data"/>
      <sheetName val="sorting 1"/>
      <sheetName val="Averages 1"/>
      <sheetName val="Average-w-bkg"/>
      <sheetName val="Pos Normalization 1"/>
      <sheetName val="Chart 1"/>
      <sheetName val="Sorting 2"/>
      <sheetName val="Average 2"/>
      <sheetName val="Average w-o bkg"/>
      <sheetName val="Pos Normalization 2"/>
      <sheetName val="Char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4472C4"/>
      </a:accent1>
      <a:accent2>
        <a:srgbClr val="954F72"/>
      </a:accent2>
      <a:accent3>
        <a:srgbClr val="31418F"/>
      </a:accent3>
      <a:accent4>
        <a:srgbClr val="988EBD"/>
      </a:accent4>
      <a:accent5>
        <a:srgbClr val="D0515D"/>
      </a:accent5>
      <a:accent6>
        <a:srgbClr val="484A9E"/>
      </a:accent6>
      <a:hlink>
        <a:srgbClr val="2D3193"/>
      </a:hlink>
      <a:folHlink>
        <a:srgbClr val="442771"/>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ctrlProp" Target="../ctrlProps/ctrlProp15.xml"/><Relationship Id="rId2" Type="http://schemas.openxmlformats.org/officeDocument/2006/relationships/vmlDrawing" Target="../drawings/vmlDrawing2.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7"/>
  <dimension ref="A1:B14"/>
  <sheetViews>
    <sheetView zoomScale="70" zoomScaleNormal="70" workbookViewId="0">
      <selection activeCell="M19" sqref="M19"/>
    </sheetView>
  </sheetViews>
  <sheetFormatPr defaultRowHeight="14.5"/>
  <cols>
    <col min="1" max="1" width="11.36328125" style="17" customWidth="1"/>
  </cols>
  <sheetData>
    <row r="1" spans="1:2">
      <c r="A1" s="1" t="s">
        <v>1</v>
      </c>
    </row>
    <row r="2" spans="1:2">
      <c r="A2" s="13"/>
    </row>
    <row r="3" spans="1:2">
      <c r="A3" s="17">
        <v>43670</v>
      </c>
      <c r="B3" t="s">
        <v>6</v>
      </c>
    </row>
    <row r="4" spans="1:2">
      <c r="A4" s="17">
        <v>43679</v>
      </c>
      <c r="B4" t="s">
        <v>5</v>
      </c>
    </row>
    <row r="5" spans="1:2">
      <c r="A5" s="17">
        <v>43690</v>
      </c>
      <c r="B5" t="s">
        <v>0</v>
      </c>
    </row>
    <row r="6" spans="1:2">
      <c r="B6" t="s">
        <v>2</v>
      </c>
    </row>
    <row r="7" spans="1:2">
      <c r="B7" t="s">
        <v>3</v>
      </c>
    </row>
    <row r="8" spans="1:2">
      <c r="B8" t="s">
        <v>4</v>
      </c>
    </row>
    <row r="9" spans="1:2">
      <c r="A9" s="17">
        <v>43802</v>
      </c>
      <c r="B9" t="s">
        <v>58</v>
      </c>
    </row>
    <row r="10" spans="1:2">
      <c r="A10" s="17">
        <v>43817</v>
      </c>
      <c r="B10" t="s">
        <v>70</v>
      </c>
    </row>
    <row r="11" spans="1:2">
      <c r="A11" s="17">
        <v>43858</v>
      </c>
      <c r="B11" t="s">
        <v>81</v>
      </c>
    </row>
    <row r="12" spans="1:2">
      <c r="A12" s="17">
        <v>43861</v>
      </c>
      <c r="B12" t="s">
        <v>80</v>
      </c>
    </row>
    <row r="13" spans="1:2">
      <c r="A13" s="17">
        <v>43886</v>
      </c>
      <c r="B13" t="s">
        <v>111</v>
      </c>
    </row>
    <row r="14" spans="1:2">
      <c r="A14" s="17">
        <v>43930</v>
      </c>
      <c r="B14" t="s">
        <v>110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0">
    <tabColor rgb="FFFF0000"/>
  </sheetPr>
  <dimension ref="A1:M25"/>
  <sheetViews>
    <sheetView workbookViewId="0">
      <selection activeCell="C12" sqref="C12"/>
    </sheetView>
  </sheetViews>
  <sheetFormatPr defaultRowHeight="14.5"/>
  <cols>
    <col min="1" max="1" width="9.6328125" bestFit="1" customWidth="1"/>
    <col min="3" max="3" width="9.54296875" customWidth="1"/>
    <col min="6" max="7" width="10.453125" customWidth="1"/>
    <col min="8" max="8" width="8.90625" style="33"/>
  </cols>
  <sheetData>
    <row r="1" spans="1:13">
      <c r="A1" s="19" t="s">
        <v>23</v>
      </c>
      <c r="F1" s="19">
        <v>1</v>
      </c>
      <c r="G1" s="12" t="str">
        <f>IF(ISBLANK('Analysis Tool Creator'!K14),"Sample 1",'Analysis Tool Creator'!K14)</f>
        <v>Sample 1</v>
      </c>
      <c r="J1" s="19">
        <v>1</v>
      </c>
      <c r="K1" s="12" t="str">
        <f>IF(ISBLANK('Analysis Tool Creator'!K14),"Sample 1",'Analysis Tool Creator'!K14)</f>
        <v>Sample 1</v>
      </c>
    </row>
    <row r="2" spans="1:13">
      <c r="C2" s="20" t="s">
        <v>25</v>
      </c>
      <c r="G2" s="12" t="str">
        <f>IF(ISBLANK('Analysis Tool Creator'!L14),"Sample 2",'Analysis Tool Creator'!L14)</f>
        <v>Sample 2</v>
      </c>
      <c r="H2" s="34">
        <v>2</v>
      </c>
      <c r="J2" s="19">
        <v>2</v>
      </c>
      <c r="K2" s="12" t="str">
        <f>IF(ISBLANK('Analysis Tool Creator'!K18),"Sample 2",'Analysis Tool Creator'!K18)</f>
        <v>Sample 2</v>
      </c>
    </row>
    <row r="3" spans="1:13">
      <c r="A3">
        <v>2</v>
      </c>
      <c r="C3">
        <v>2</v>
      </c>
      <c r="F3" s="19">
        <v>3</v>
      </c>
      <c r="G3" s="12" t="str">
        <f>IF(ISBLANK('Analysis Tool Creator'!K16),"Sample 3",'Analysis Tool Creator'!K16)</f>
        <v>Sample 3</v>
      </c>
      <c r="J3" s="19">
        <v>3</v>
      </c>
      <c r="K3" s="12" t="str">
        <f>IF(ISBLANK('Analysis Tool Creator'!K22),"Sample 3",'Analysis Tool Creator'!K22)</f>
        <v>Sample 3</v>
      </c>
    </row>
    <row r="4" spans="1:13">
      <c r="A4">
        <v>3</v>
      </c>
      <c r="G4" s="12" t="str">
        <f>IF(ISBLANK('Analysis Tool Creator'!L16),"Sample 4",'Analysis Tool Creator'!L16)</f>
        <v>Sample 4</v>
      </c>
      <c r="H4" s="34">
        <v>4</v>
      </c>
      <c r="J4" s="19">
        <v>4</v>
      </c>
      <c r="K4" s="12" t="str">
        <f>IF(ISBLANK('Analysis Tool Creator'!K26),"Sample 4",'Analysis Tool Creator'!K26)</f>
        <v>Sample 4</v>
      </c>
    </row>
    <row r="5" spans="1:13">
      <c r="A5">
        <v>4</v>
      </c>
      <c r="C5" s="20" t="s">
        <v>36</v>
      </c>
      <c r="F5" s="19">
        <v>5</v>
      </c>
      <c r="G5" s="12" t="str">
        <f>IF(ISBLANK('Analysis Tool Creator'!K18),"Sample 5",'Analysis Tool Creator'!K18)</f>
        <v>Sample 5</v>
      </c>
    </row>
    <row r="6" spans="1:13">
      <c r="C6" t="str">
        <f>IF('Analysis Tool Creator'!E8 = "Array Name Here","", 'Analysis Tool Creator'!E8&amp;" ")</f>
        <v xml:space="preserve">SARS CoV-2 Spike Peptide Array </v>
      </c>
      <c r="G6" s="12" t="str">
        <f>IF(ISBLANK('Analysis Tool Creator'!L18),"Sample 6",'Analysis Tool Creator'!L18)</f>
        <v>Sample 6</v>
      </c>
      <c r="H6" s="34">
        <v>6</v>
      </c>
    </row>
    <row r="7" spans="1:13">
      <c r="A7" s="19" t="s">
        <v>99</v>
      </c>
      <c r="B7" s="19">
        <v>2</v>
      </c>
      <c r="C7">
        <v>2</v>
      </c>
      <c r="F7" s="19">
        <v>7</v>
      </c>
      <c r="G7" s="12" t="str">
        <f>IF(ISBLANK('Analysis Tool Creator'!K20),"Sample 7",'Analysis Tool Creator'!K20)</f>
        <v>Sample 7</v>
      </c>
      <c r="K7" s="32"/>
    </row>
    <row r="8" spans="1:13">
      <c r="A8" t="s">
        <v>92</v>
      </c>
      <c r="B8">
        <f>1</f>
        <v>1</v>
      </c>
      <c r="G8" s="12" t="str">
        <f>IF(ISBLANK('Analysis Tool Creator'!L20),"Sample 8",'Analysis Tool Creator'!L20)</f>
        <v>Sample 8</v>
      </c>
      <c r="H8" s="34">
        <v>8</v>
      </c>
      <c r="K8" s="32"/>
    </row>
    <row r="9" spans="1:13">
      <c r="A9" t="s">
        <v>93</v>
      </c>
      <c r="B9">
        <f>2</f>
        <v>2</v>
      </c>
      <c r="F9" s="19">
        <v>9</v>
      </c>
      <c r="G9" s="12" t="str">
        <f>IF(ISBLANK('Analysis Tool Creator'!K22),"Sample 9",'Analysis Tool Creator'!K22)</f>
        <v>Sample 9</v>
      </c>
      <c r="K9" s="32"/>
    </row>
    <row r="10" spans="1:13">
      <c r="G10" s="12" t="str">
        <f>IF(ISBLANK('Analysis Tool Creator'!L22),"Sample 10",'Analysis Tool Creator'!L22)</f>
        <v>Sample 10</v>
      </c>
      <c r="H10" s="34">
        <v>10</v>
      </c>
      <c r="K10" s="32"/>
      <c r="L10" s="32"/>
      <c r="M10" s="32"/>
    </row>
    <row r="11" spans="1:13" ht="14.4" customHeight="1">
      <c r="F11" s="19">
        <v>11</v>
      </c>
      <c r="G11" s="12" t="str">
        <f>IF(ISBLANK('Analysis Tool Creator'!K24),"Sample 11",'Analysis Tool Creator'!K24)</f>
        <v>Sample 11</v>
      </c>
      <c r="K11" s="32"/>
      <c r="L11" s="32"/>
      <c r="M11" s="32"/>
    </row>
    <row r="12" spans="1:13" ht="14.4" customHeight="1">
      <c r="B12">
        <v>-4146</v>
      </c>
      <c r="C12" s="32" t="b">
        <v>0</v>
      </c>
      <c r="G12" s="12" t="str">
        <f>IF(ISBLANK('Analysis Tool Creator'!L24),"Sample 12",'Analysis Tool Creator'!L24)</f>
        <v>Sample 12</v>
      </c>
      <c r="H12" s="34">
        <v>12</v>
      </c>
      <c r="K12" s="32"/>
      <c r="L12" s="32"/>
      <c r="M12" s="32"/>
    </row>
    <row r="13" spans="1:13" ht="14.4" customHeight="1">
      <c r="F13" s="19">
        <v>13</v>
      </c>
      <c r="G13" s="12" t="str">
        <f>IF(ISBLANK('Analysis Tool Creator'!K26),"Sample 13",'Analysis Tool Creator'!K26)</f>
        <v>Sample 13</v>
      </c>
      <c r="K13" s="32"/>
      <c r="L13" s="32"/>
      <c r="M13" s="32"/>
    </row>
    <row r="14" spans="1:13" ht="14.4" customHeight="1">
      <c r="G14" s="12" t="str">
        <f>IF(ISBLANK('Analysis Tool Creator'!L26),"Sample 14",'Analysis Tool Creator'!L26)</f>
        <v>Sample 14</v>
      </c>
      <c r="H14" s="34">
        <v>14</v>
      </c>
      <c r="K14" s="32"/>
      <c r="L14" s="32"/>
      <c r="M14" s="32"/>
    </row>
    <row r="15" spans="1:13" ht="14.4" customHeight="1">
      <c r="F15" s="19">
        <v>15</v>
      </c>
      <c r="G15" s="12" t="str">
        <f>IF(ISBLANK('Analysis Tool Creator'!K27),"Sample 15",'Analysis Tool Creator'!K27)</f>
        <v>Sample 15</v>
      </c>
      <c r="K15" s="32"/>
      <c r="L15" s="32"/>
      <c r="M15" s="32"/>
    </row>
    <row r="16" spans="1:13" ht="14.4" customHeight="1">
      <c r="G16" s="12" t="str">
        <f>IF(ISBLANK('Analysis Tool Creator'!L27),"Sample 16",'Analysis Tool Creator'!L27)</f>
        <v>Sample 16</v>
      </c>
      <c r="H16" s="34">
        <v>16</v>
      </c>
      <c r="K16" s="32"/>
      <c r="L16" s="32"/>
      <c r="M16" s="32"/>
    </row>
    <row r="17" spans="11:13" ht="14.4" customHeight="1">
      <c r="K17" s="32"/>
      <c r="L17" s="32"/>
      <c r="M17" s="32"/>
    </row>
    <row r="18" spans="11:13" ht="14.4" customHeight="1">
      <c r="K18" s="32"/>
      <c r="L18" s="32"/>
      <c r="M18" s="32"/>
    </row>
    <row r="19" spans="11:13" ht="14.4" customHeight="1">
      <c r="K19" s="32"/>
      <c r="L19" s="32"/>
      <c r="M19" s="32"/>
    </row>
    <row r="20" spans="11:13" ht="14.4" customHeight="1">
      <c r="K20" s="32"/>
      <c r="L20" s="32"/>
      <c r="M20" s="32"/>
    </row>
    <row r="21" spans="11:13" ht="14.4" customHeight="1">
      <c r="K21" s="32"/>
      <c r="L21" s="32"/>
      <c r="M21" s="32"/>
    </row>
    <row r="22" spans="11:13" ht="14.4" customHeight="1">
      <c r="K22" s="32"/>
      <c r="L22" s="32"/>
      <c r="M22" s="32"/>
    </row>
    <row r="23" spans="11:13" ht="14.4" customHeight="1">
      <c r="K23" s="32"/>
      <c r="L23" s="32"/>
      <c r="M23" s="32"/>
    </row>
    <row r="24" spans="11:13" ht="14.4" customHeight="1">
      <c r="K24" s="32"/>
      <c r="L24" s="32"/>
      <c r="M24" s="32"/>
    </row>
    <row r="25" spans="11:13" ht="15" customHeight="1">
      <c r="K25" s="32"/>
      <c r="L25" s="32"/>
      <c r="M25" s="32"/>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A3962-81E4-436F-9830-C827B28AE1F3}">
  <sheetPr codeName="Sheet22">
    <tabColor rgb="FFFF0000"/>
    <pageSetUpPr fitToPage="1"/>
  </sheetPr>
  <dimension ref="A1:L25"/>
  <sheetViews>
    <sheetView showGridLines="0" zoomScale="70" zoomScaleNormal="70" zoomScaleSheetLayoutView="82" workbookViewId="0">
      <selection activeCell="I14" sqref="I14"/>
    </sheetView>
  </sheetViews>
  <sheetFormatPr defaultColWidth="8.6328125" defaultRowHeight="14.5"/>
  <cols>
    <col min="1" max="2" width="8.6328125" style="151"/>
    <col min="3" max="3" width="12.08984375" style="151" customWidth="1"/>
    <col min="4" max="16384" width="8.6328125" style="151"/>
  </cols>
  <sheetData>
    <row r="1" spans="1:12">
      <c r="A1" s="161"/>
      <c r="B1" s="162"/>
      <c r="C1" s="162"/>
      <c r="D1" s="162"/>
      <c r="E1" s="162"/>
      <c r="F1" s="162"/>
      <c r="G1" s="162"/>
      <c r="H1" s="162"/>
      <c r="I1" s="162"/>
      <c r="J1" s="162"/>
      <c r="K1" s="162"/>
      <c r="L1" s="163"/>
    </row>
    <row r="2" spans="1:12">
      <c r="A2" s="164"/>
      <c r="B2" s="165"/>
      <c r="C2" s="165"/>
      <c r="D2" s="165"/>
      <c r="E2" s="165"/>
      <c r="F2" s="165"/>
      <c r="G2" s="165"/>
      <c r="H2" s="165"/>
      <c r="I2" s="165"/>
      <c r="J2" s="165"/>
      <c r="K2" s="165"/>
      <c r="L2" s="160"/>
    </row>
    <row r="3" spans="1:12">
      <c r="A3" s="164"/>
      <c r="B3" s="165"/>
      <c r="C3" s="165"/>
      <c r="D3" s="165"/>
      <c r="E3" s="165"/>
      <c r="F3" s="165"/>
      <c r="G3" s="165"/>
      <c r="H3" s="165"/>
      <c r="I3" s="165"/>
      <c r="J3" s="165"/>
      <c r="K3" s="165"/>
      <c r="L3" s="160"/>
    </row>
    <row r="4" spans="1:12">
      <c r="A4" s="164"/>
      <c r="B4" s="165"/>
      <c r="C4" s="165"/>
      <c r="D4" s="165"/>
      <c r="E4" s="165"/>
      <c r="F4" s="165"/>
      <c r="G4" s="165"/>
      <c r="H4" s="165"/>
      <c r="I4" s="165"/>
      <c r="J4" s="165"/>
      <c r="K4" s="165"/>
      <c r="L4" s="160"/>
    </row>
    <row r="5" spans="1:12">
      <c r="A5" s="164"/>
      <c r="B5" s="165"/>
      <c r="C5" s="165"/>
      <c r="D5" s="165"/>
      <c r="E5" s="165"/>
      <c r="F5" s="165"/>
      <c r="G5" s="165"/>
      <c r="H5" s="165"/>
      <c r="I5" s="165"/>
      <c r="J5" s="165"/>
      <c r="K5" s="165"/>
      <c r="L5" s="160"/>
    </row>
    <row r="6" spans="1:12">
      <c r="A6" s="164"/>
      <c r="B6" s="165"/>
      <c r="C6" s="165"/>
      <c r="D6" s="165"/>
      <c r="E6" s="165"/>
      <c r="F6" s="165"/>
      <c r="G6" s="165"/>
      <c r="H6" s="165"/>
      <c r="I6" s="165"/>
      <c r="J6" s="165"/>
      <c r="K6" s="165"/>
      <c r="L6" s="160"/>
    </row>
    <row r="7" spans="1:12">
      <c r="A7" s="164"/>
      <c r="B7" s="165"/>
      <c r="C7" s="165"/>
      <c r="D7" s="165"/>
      <c r="E7" s="165"/>
      <c r="F7" s="165"/>
      <c r="G7" s="165"/>
      <c r="H7" s="165"/>
      <c r="I7" s="165"/>
      <c r="J7" s="165"/>
      <c r="K7" s="165"/>
      <c r="L7" s="160"/>
    </row>
    <row r="8" spans="1:12" ht="26">
      <c r="A8" s="224" t="s">
        <v>90</v>
      </c>
      <c r="B8" s="225"/>
      <c r="C8" s="225"/>
      <c r="D8" s="225"/>
      <c r="E8" s="225"/>
      <c r="F8" s="225"/>
      <c r="G8" s="225"/>
      <c r="H8" s="225"/>
      <c r="I8" s="225"/>
      <c r="J8" s="225"/>
      <c r="K8" s="225"/>
      <c r="L8" s="160"/>
    </row>
    <row r="9" spans="1:12">
      <c r="A9" s="164"/>
      <c r="B9" s="165"/>
      <c r="C9" s="165"/>
      <c r="D9" s="165"/>
      <c r="E9" s="165"/>
      <c r="F9" s="165"/>
      <c r="G9" s="165"/>
      <c r="H9" s="165"/>
      <c r="I9" s="165"/>
      <c r="J9" s="165"/>
      <c r="K9" s="165"/>
      <c r="L9" s="160"/>
    </row>
    <row r="10" spans="1:12">
      <c r="A10" s="164"/>
      <c r="B10" s="165"/>
      <c r="C10" s="165"/>
      <c r="D10" s="165"/>
      <c r="E10" s="165"/>
      <c r="F10" s="165"/>
      <c r="G10" s="165"/>
      <c r="H10" s="165"/>
      <c r="I10" s="165"/>
      <c r="J10" s="171" t="s">
        <v>7</v>
      </c>
      <c r="K10" s="172" t="s">
        <v>112</v>
      </c>
      <c r="L10" s="160"/>
    </row>
    <row r="11" spans="1:12">
      <c r="A11" s="164"/>
      <c r="B11" s="165"/>
      <c r="C11" s="165"/>
      <c r="D11" s="165"/>
      <c r="E11" s="165"/>
      <c r="F11" s="165"/>
      <c r="G11" s="165"/>
      <c r="H11" s="165"/>
      <c r="I11" s="165"/>
      <c r="J11" s="171" t="s">
        <v>8</v>
      </c>
      <c r="K11" s="211">
        <v>43922</v>
      </c>
      <c r="L11" s="160"/>
    </row>
    <row r="12" spans="1:12">
      <c r="A12" s="164"/>
      <c r="B12" s="165"/>
      <c r="C12" s="165"/>
      <c r="D12" s="165"/>
      <c r="E12" s="165"/>
      <c r="F12" s="165"/>
      <c r="G12" s="165"/>
      <c r="H12" s="165"/>
      <c r="I12" s="165"/>
      <c r="J12" s="171" t="s">
        <v>15</v>
      </c>
      <c r="K12" s="172" t="s">
        <v>14</v>
      </c>
      <c r="L12" s="160"/>
    </row>
    <row r="13" spans="1:12">
      <c r="A13" s="164"/>
      <c r="B13" s="165"/>
      <c r="C13" s="165"/>
      <c r="D13" s="165"/>
      <c r="E13" s="165"/>
      <c r="F13" s="165"/>
      <c r="G13" s="165"/>
      <c r="H13" s="165"/>
      <c r="I13" s="165"/>
      <c r="J13" s="165"/>
      <c r="K13" s="165"/>
      <c r="L13" s="160"/>
    </row>
    <row r="14" spans="1:12" ht="21">
      <c r="A14" s="164"/>
      <c r="B14" s="173" t="s">
        <v>9</v>
      </c>
      <c r="C14" s="165"/>
      <c r="D14" s="165"/>
      <c r="E14" s="165"/>
      <c r="F14" s="165"/>
      <c r="G14" s="165"/>
      <c r="H14" s="165"/>
      <c r="I14" s="165"/>
      <c r="J14" s="165"/>
      <c r="K14" s="165"/>
      <c r="L14" s="160"/>
    </row>
    <row r="15" spans="1:12" ht="26" customHeight="1">
      <c r="A15" s="164"/>
      <c r="B15" s="174" t="s">
        <v>108</v>
      </c>
      <c r="C15" s="175"/>
      <c r="D15" s="165"/>
      <c r="E15" s="165"/>
      <c r="F15" s="165"/>
      <c r="G15" s="176" t="s">
        <v>109</v>
      </c>
      <c r="H15" s="165"/>
      <c r="I15" s="165"/>
      <c r="J15" s="165"/>
      <c r="K15" s="165"/>
      <c r="L15" s="160"/>
    </row>
    <row r="16" spans="1:12" ht="26" customHeight="1">
      <c r="A16" s="164"/>
      <c r="B16" s="174" t="s">
        <v>75</v>
      </c>
      <c r="C16" s="175"/>
      <c r="D16" s="165"/>
      <c r="E16" s="165"/>
      <c r="F16" s="165"/>
      <c r="G16" s="176" t="s">
        <v>72</v>
      </c>
      <c r="H16" s="165"/>
      <c r="I16" s="165"/>
      <c r="J16" s="165"/>
      <c r="K16" s="165"/>
      <c r="L16" s="160"/>
    </row>
    <row r="17" spans="1:12" ht="26" customHeight="1">
      <c r="A17" s="164"/>
      <c r="B17" s="174" t="s">
        <v>19</v>
      </c>
      <c r="C17" s="175"/>
      <c r="D17" s="165"/>
      <c r="E17" s="165"/>
      <c r="F17" s="165"/>
      <c r="G17" s="176" t="s">
        <v>73</v>
      </c>
      <c r="H17" s="165"/>
      <c r="I17" s="165"/>
      <c r="J17" s="165"/>
      <c r="K17" s="165"/>
      <c r="L17" s="160"/>
    </row>
    <row r="18" spans="1:12" ht="26" customHeight="1">
      <c r="A18" s="164"/>
      <c r="B18" s="174" t="s">
        <v>74</v>
      </c>
      <c r="C18" s="175"/>
      <c r="D18" s="165"/>
      <c r="E18" s="165"/>
      <c r="F18" s="165"/>
      <c r="G18" s="176" t="s">
        <v>77</v>
      </c>
      <c r="H18" s="165"/>
      <c r="I18" s="165"/>
      <c r="J18" s="165"/>
      <c r="K18" s="165"/>
      <c r="L18" s="160"/>
    </row>
    <row r="19" spans="1:12" ht="26" customHeight="1">
      <c r="A19" s="164"/>
      <c r="B19" s="174" t="s">
        <v>16</v>
      </c>
      <c r="C19" s="175"/>
      <c r="D19" s="165"/>
      <c r="E19" s="165"/>
      <c r="F19" s="165"/>
      <c r="G19" s="176" t="s">
        <v>10</v>
      </c>
      <c r="H19" s="165"/>
      <c r="I19" s="165"/>
      <c r="J19" s="165"/>
      <c r="K19" s="165"/>
      <c r="L19" s="160"/>
    </row>
    <row r="20" spans="1:12" ht="23" customHeight="1">
      <c r="A20" s="164"/>
      <c r="B20" s="226" t="s">
        <v>18</v>
      </c>
      <c r="C20" s="226"/>
      <c r="D20" s="176" t="s">
        <v>12</v>
      </c>
      <c r="E20" s="176"/>
      <c r="F20" s="177"/>
      <c r="G20" s="165"/>
      <c r="H20" s="165"/>
      <c r="I20" s="165"/>
      <c r="J20" s="165"/>
      <c r="K20" s="165"/>
      <c r="L20" s="160"/>
    </row>
    <row r="21" spans="1:12" ht="23" customHeight="1">
      <c r="A21" s="164"/>
      <c r="B21" s="226" t="s">
        <v>11</v>
      </c>
      <c r="C21" s="226"/>
      <c r="D21" s="176" t="s">
        <v>66</v>
      </c>
      <c r="E21" s="176"/>
      <c r="F21" s="177"/>
      <c r="G21" s="165"/>
      <c r="H21" s="165"/>
      <c r="I21" s="165"/>
      <c r="J21" s="165"/>
      <c r="K21" s="165"/>
      <c r="L21" s="160"/>
    </row>
    <row r="22" spans="1:12" ht="23" customHeight="1">
      <c r="A22" s="164"/>
      <c r="B22" s="226" t="s">
        <v>13</v>
      </c>
      <c r="C22" s="226"/>
      <c r="D22" s="176" t="s">
        <v>76</v>
      </c>
      <c r="E22" s="176"/>
      <c r="F22" s="177"/>
      <c r="G22" s="165"/>
      <c r="H22" s="165"/>
      <c r="I22" s="165"/>
      <c r="J22" s="165"/>
      <c r="K22" s="165"/>
      <c r="L22" s="160"/>
    </row>
    <row r="23" spans="1:12" ht="23" customHeight="1">
      <c r="A23" s="164"/>
      <c r="B23" s="178"/>
      <c r="C23" s="178"/>
      <c r="D23" s="176"/>
      <c r="E23" s="176"/>
      <c r="F23" s="177"/>
      <c r="G23" s="165"/>
      <c r="H23" s="165"/>
      <c r="I23" s="165"/>
      <c r="J23" s="165"/>
      <c r="K23" s="165"/>
      <c r="L23" s="160"/>
    </row>
    <row r="24" spans="1:12" ht="23" customHeight="1">
      <c r="A24" s="227" t="s">
        <v>17</v>
      </c>
      <c r="B24" s="228"/>
      <c r="C24" s="228"/>
      <c r="D24" s="228"/>
      <c r="E24" s="228"/>
      <c r="F24" s="228"/>
      <c r="G24" s="228"/>
      <c r="H24" s="228"/>
      <c r="I24" s="228"/>
      <c r="J24" s="228"/>
      <c r="K24" s="228"/>
      <c r="L24" s="160"/>
    </row>
    <row r="25" spans="1:12" ht="15" thickBot="1">
      <c r="A25" s="166"/>
      <c r="B25" s="167"/>
      <c r="C25" s="167"/>
      <c r="D25" s="167"/>
      <c r="E25" s="167"/>
      <c r="F25" s="167"/>
      <c r="G25" s="167"/>
      <c r="H25" s="167"/>
      <c r="I25" s="167"/>
      <c r="J25" s="167"/>
      <c r="K25" s="167"/>
      <c r="L25" s="168"/>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6">
    <tabColor rgb="FFFF0000"/>
  </sheetPr>
  <dimension ref="A1:DF150"/>
  <sheetViews>
    <sheetView topLeftCell="A10" zoomScale="80" zoomScaleNormal="80" workbookViewId="0">
      <selection activeCell="C32" sqref="C32:AI66"/>
    </sheetView>
  </sheetViews>
  <sheetFormatPr defaultRowHeight="14.5"/>
  <cols>
    <col min="1" max="1" width="2.36328125" customWidth="1"/>
    <col min="2" max="2" width="3.54296875" bestFit="1" customWidth="1"/>
    <col min="3" max="14" width="13.36328125" customWidth="1"/>
    <col min="15" max="15" width="12.08984375" customWidth="1"/>
    <col min="16" max="23" width="8.90625" customWidth="1"/>
    <col min="34" max="34" width="7.1796875" customWidth="1"/>
    <col min="35" max="35" width="5.81640625" customWidth="1"/>
    <col min="36" max="36" width="9.26953125" customWidth="1"/>
    <col min="37" max="37" width="12.90625" customWidth="1"/>
    <col min="38" max="78" width="1.6328125" customWidth="1"/>
  </cols>
  <sheetData>
    <row r="1" spans="1:26">
      <c r="A1" s="35"/>
      <c r="B1" s="35"/>
      <c r="C1" s="35"/>
      <c r="D1" s="35"/>
      <c r="E1" s="35"/>
      <c r="F1" s="35"/>
      <c r="G1" s="35"/>
      <c r="H1" s="35"/>
      <c r="I1" s="35"/>
      <c r="J1" s="35"/>
      <c r="K1" s="35"/>
      <c r="L1" s="35"/>
      <c r="M1" s="35"/>
      <c r="N1" s="35"/>
      <c r="O1" s="35"/>
      <c r="P1" s="35"/>
      <c r="Q1" s="35"/>
      <c r="R1" s="35"/>
      <c r="S1" s="35"/>
      <c r="T1" s="35"/>
      <c r="U1" s="35"/>
      <c r="V1" s="35"/>
      <c r="W1" s="35"/>
      <c r="X1" s="35"/>
      <c r="Y1" s="35"/>
      <c r="Z1" s="35"/>
    </row>
    <row r="2" spans="1:26" ht="14.4" customHeight="1">
      <c r="A2" s="35"/>
      <c r="B2" s="35"/>
      <c r="C2" s="35"/>
      <c r="D2" s="35"/>
      <c r="E2" s="35"/>
      <c r="F2" s="35"/>
      <c r="G2" s="265" t="s">
        <v>90</v>
      </c>
      <c r="H2" s="265"/>
      <c r="I2" s="265"/>
      <c r="J2" s="265"/>
      <c r="K2" s="265"/>
      <c r="L2" s="265"/>
      <c r="M2" s="265"/>
      <c r="N2" s="235" t="s">
        <v>78</v>
      </c>
      <c r="O2" s="235"/>
      <c r="P2" s="235"/>
      <c r="Q2" s="235"/>
      <c r="R2" s="170"/>
      <c r="S2" s="170"/>
      <c r="T2" s="170"/>
      <c r="U2" s="170"/>
      <c r="V2" s="35"/>
      <c r="W2" s="35"/>
      <c r="X2" s="35"/>
      <c r="Y2" s="35"/>
      <c r="Z2" s="35"/>
    </row>
    <row r="3" spans="1:26" ht="14.4" customHeight="1">
      <c r="A3" s="35"/>
      <c r="B3" s="35"/>
      <c r="C3" s="35"/>
      <c r="D3" s="35"/>
      <c r="E3" s="35"/>
      <c r="F3" s="35"/>
      <c r="G3" s="265"/>
      <c r="H3" s="265"/>
      <c r="I3" s="265"/>
      <c r="J3" s="265"/>
      <c r="K3" s="265"/>
      <c r="L3" s="265"/>
      <c r="M3" s="265"/>
      <c r="N3" s="235"/>
      <c r="O3" s="235"/>
      <c r="P3" s="235"/>
      <c r="Q3" s="235"/>
      <c r="R3" s="170"/>
      <c r="S3" s="170"/>
      <c r="T3" s="170"/>
      <c r="U3" s="170"/>
      <c r="V3" s="35"/>
      <c r="W3" s="35"/>
      <c r="X3" s="35"/>
      <c r="Y3" s="35"/>
      <c r="Z3" s="35"/>
    </row>
    <row r="4" spans="1:26" ht="14.4" customHeight="1">
      <c r="A4" s="35"/>
      <c r="B4" s="35"/>
      <c r="C4" s="35"/>
      <c r="D4" s="35"/>
      <c r="E4" s="35"/>
      <c r="F4" s="35"/>
      <c r="G4" s="265"/>
      <c r="H4" s="265"/>
      <c r="I4" s="265"/>
      <c r="J4" s="265"/>
      <c r="K4" s="265"/>
      <c r="L4" s="265"/>
      <c r="M4" s="265"/>
      <c r="N4" s="235"/>
      <c r="O4" s="235"/>
      <c r="P4" s="235"/>
      <c r="Q4" s="235"/>
      <c r="R4" s="170"/>
      <c r="S4" s="170"/>
      <c r="T4" s="170"/>
      <c r="U4" s="170"/>
      <c r="V4" s="35"/>
      <c r="W4" s="35"/>
      <c r="X4" s="35"/>
      <c r="Y4" s="35"/>
      <c r="Z4" s="35"/>
    </row>
    <row r="5" spans="1:26">
      <c r="A5" s="35"/>
      <c r="B5" s="35"/>
      <c r="C5" s="35"/>
      <c r="D5" s="35"/>
      <c r="E5" s="35"/>
      <c r="F5" s="35"/>
      <c r="G5" s="158"/>
      <c r="H5" s="158"/>
      <c r="I5" s="158"/>
      <c r="J5" s="158"/>
      <c r="K5" s="158"/>
      <c r="L5" s="158"/>
      <c r="M5" s="159"/>
      <c r="N5" s="35"/>
      <c r="O5" s="35"/>
      <c r="P5" s="35"/>
      <c r="Q5" s="35"/>
      <c r="R5" s="35"/>
      <c r="S5" s="35"/>
      <c r="T5" s="35"/>
      <c r="U5" s="35"/>
      <c r="V5" s="35"/>
      <c r="W5" s="35"/>
      <c r="X5" s="35"/>
      <c r="Y5" s="35"/>
      <c r="Z5" s="35"/>
    </row>
    <row r="6" spans="1:26" ht="6" customHeight="1">
      <c r="A6" s="35"/>
      <c r="B6" s="35"/>
      <c r="C6" s="35"/>
      <c r="D6" s="35"/>
      <c r="E6" s="35"/>
      <c r="F6" s="35"/>
      <c r="G6" s="35"/>
      <c r="H6" s="35"/>
      <c r="I6" s="35"/>
      <c r="J6" s="35"/>
      <c r="K6" s="35"/>
      <c r="L6" s="35"/>
      <c r="M6" s="35"/>
      <c r="N6" s="35"/>
      <c r="O6" s="35"/>
      <c r="P6" s="35"/>
      <c r="Q6" s="35"/>
      <c r="R6" s="35"/>
      <c r="S6" s="35"/>
      <c r="T6" s="35"/>
      <c r="U6" s="35"/>
      <c r="V6" s="35"/>
      <c r="W6" s="35"/>
      <c r="X6" s="35"/>
      <c r="Y6" s="35"/>
      <c r="Z6" s="35"/>
    </row>
    <row r="7" spans="1:26">
      <c r="A7" s="35"/>
      <c r="B7" s="35"/>
      <c r="C7" s="59"/>
      <c r="D7" s="59"/>
      <c r="E7" s="59"/>
      <c r="F7" s="59"/>
      <c r="G7" s="59"/>
      <c r="H7" s="59"/>
      <c r="I7" s="59"/>
      <c r="J7" s="59"/>
      <c r="K7" s="59"/>
      <c r="L7" s="59"/>
      <c r="M7" s="59"/>
      <c r="N7" s="59"/>
      <c r="O7" s="59"/>
      <c r="P7" s="35"/>
      <c r="Q7" s="35"/>
      <c r="R7" s="35"/>
      <c r="S7" s="35"/>
      <c r="T7" s="35"/>
      <c r="U7" s="35"/>
      <c r="V7" s="35"/>
      <c r="W7" s="35"/>
      <c r="X7" s="35"/>
      <c r="Y7" s="35"/>
      <c r="Z7" s="35"/>
    </row>
    <row r="8" spans="1:26" ht="21">
      <c r="A8" s="35"/>
      <c r="B8" s="35"/>
      <c r="C8" s="230" t="s">
        <v>27</v>
      </c>
      <c r="D8" s="230"/>
      <c r="E8" s="266" t="s">
        <v>1607</v>
      </c>
      <c r="F8" s="266"/>
      <c r="G8" s="266"/>
      <c r="H8" s="266"/>
      <c r="I8" s="59"/>
      <c r="J8" s="59"/>
      <c r="K8" s="59"/>
      <c r="L8" s="59"/>
      <c r="M8" s="59"/>
      <c r="N8" s="59"/>
      <c r="O8" s="59"/>
      <c r="P8" s="35"/>
      <c r="Q8" s="35"/>
      <c r="R8" s="35"/>
      <c r="S8" s="35"/>
      <c r="T8" s="35"/>
      <c r="U8" s="35"/>
      <c r="V8" s="35"/>
      <c r="W8" s="35"/>
      <c r="X8" s="35"/>
      <c r="Y8" s="35"/>
      <c r="Z8" s="35"/>
    </row>
    <row r="9" spans="1:26">
      <c r="A9" s="35"/>
      <c r="B9" s="35"/>
      <c r="C9" s="59"/>
      <c r="D9" s="59"/>
      <c r="E9" s="59"/>
      <c r="F9" s="59"/>
      <c r="G9" s="59"/>
      <c r="H9" s="59"/>
      <c r="I9" s="59"/>
      <c r="J9" s="59"/>
      <c r="K9" s="59"/>
      <c r="L9" s="59"/>
      <c r="M9" s="59"/>
      <c r="N9" s="59"/>
      <c r="O9" s="59"/>
      <c r="P9" s="35"/>
      <c r="Q9" s="35"/>
      <c r="R9" s="35"/>
      <c r="S9" s="35"/>
      <c r="T9" s="35"/>
      <c r="U9" s="35"/>
      <c r="V9" s="35"/>
      <c r="W9" s="35"/>
      <c r="X9" s="35"/>
      <c r="Y9" s="35"/>
      <c r="Z9" s="35"/>
    </row>
    <row r="10" spans="1:26" ht="8.4" customHeight="1" thickBot="1">
      <c r="A10" s="35"/>
      <c r="B10" s="35"/>
      <c r="C10" s="35"/>
      <c r="D10" s="35"/>
      <c r="E10" s="35"/>
      <c r="F10" s="35"/>
      <c r="G10" s="35"/>
      <c r="H10" s="35"/>
      <c r="I10" s="35"/>
      <c r="J10" s="35"/>
      <c r="K10" s="35"/>
      <c r="L10" s="35"/>
      <c r="M10" s="35"/>
      <c r="N10" s="35"/>
      <c r="O10" s="35"/>
      <c r="P10" s="35"/>
      <c r="Q10" s="35"/>
      <c r="R10" s="35"/>
      <c r="S10" s="35"/>
      <c r="T10" s="35"/>
      <c r="U10" s="35"/>
      <c r="V10" s="35"/>
      <c r="W10" s="35"/>
      <c r="X10" s="35"/>
      <c r="Y10" s="35"/>
      <c r="Z10" s="35"/>
    </row>
    <row r="11" spans="1:26" ht="18" customHeight="1">
      <c r="A11" s="35"/>
      <c r="B11" s="35"/>
      <c r="C11" s="231" t="s">
        <v>28</v>
      </c>
      <c r="D11" s="232"/>
      <c r="E11" s="201" t="s">
        <v>26</v>
      </c>
      <c r="F11" s="202"/>
      <c r="G11" s="202"/>
      <c r="H11" s="36"/>
      <c r="I11" s="204"/>
      <c r="J11" s="260" t="s">
        <v>50</v>
      </c>
      <c r="K11" s="260"/>
      <c r="L11" s="260"/>
      <c r="M11" s="261"/>
      <c r="N11" s="256" t="s">
        <v>29</v>
      </c>
      <c r="O11" s="257"/>
      <c r="P11" s="271" t="s">
        <v>71</v>
      </c>
      <c r="Q11" s="272"/>
      <c r="R11" s="273"/>
      <c r="S11" s="35"/>
      <c r="T11" s="35"/>
      <c r="U11" s="35"/>
      <c r="V11" s="35"/>
      <c r="W11" s="35"/>
      <c r="X11" s="35"/>
      <c r="Y11" s="35"/>
      <c r="Z11" s="35"/>
    </row>
    <row r="12" spans="1:26" ht="12.65" customHeight="1">
      <c r="A12" s="35"/>
      <c r="B12" s="35"/>
      <c r="C12" s="233"/>
      <c r="D12" s="234"/>
      <c r="E12" s="37" t="s">
        <v>24</v>
      </c>
      <c r="F12" s="38"/>
      <c r="G12" s="38"/>
      <c r="H12" s="38"/>
      <c r="I12" s="205"/>
      <c r="J12" s="262" t="s">
        <v>22</v>
      </c>
      <c r="K12" s="262"/>
      <c r="L12" s="263" t="s">
        <v>35</v>
      </c>
      <c r="M12" s="264"/>
      <c r="N12" s="258"/>
      <c r="O12" s="259"/>
      <c r="P12" s="274"/>
      <c r="Q12" s="275"/>
      <c r="R12" s="276"/>
      <c r="S12" s="35"/>
      <c r="T12" s="35"/>
      <c r="U12" s="35"/>
      <c r="V12" s="35"/>
      <c r="W12" s="35"/>
      <c r="X12" s="35"/>
      <c r="Y12" s="35"/>
      <c r="Z12" s="35"/>
    </row>
    <row r="13" spans="1:26" ht="5.4" customHeight="1" thickBot="1">
      <c r="A13" s="35"/>
      <c r="B13" s="35"/>
      <c r="C13" s="240" t="s">
        <v>37</v>
      </c>
      <c r="D13" s="241"/>
      <c r="E13" s="60"/>
      <c r="F13" s="49"/>
      <c r="G13" s="49"/>
      <c r="H13" s="206"/>
      <c r="I13" s="207"/>
      <c r="J13" s="262"/>
      <c r="K13" s="262"/>
      <c r="L13" s="263"/>
      <c r="M13" s="264"/>
      <c r="N13" s="258"/>
      <c r="O13" s="259"/>
      <c r="P13" s="274"/>
      <c r="Q13" s="275"/>
      <c r="R13" s="276"/>
      <c r="S13" s="35"/>
      <c r="T13" s="35"/>
      <c r="U13" s="35"/>
      <c r="V13" s="35"/>
      <c r="W13" s="35"/>
      <c r="X13" s="35"/>
      <c r="Y13" s="35"/>
      <c r="Z13" s="35"/>
    </row>
    <row r="14" spans="1:26" ht="18" customHeight="1">
      <c r="A14" s="35"/>
      <c r="B14" s="35"/>
      <c r="C14" s="240"/>
      <c r="D14" s="241"/>
      <c r="E14" s="267" t="s">
        <v>97</v>
      </c>
      <c r="F14" s="268"/>
      <c r="G14" s="150">
        <v>35</v>
      </c>
      <c r="H14" s="269" t="s">
        <v>94</v>
      </c>
      <c r="I14" s="270"/>
      <c r="J14" s="229">
        <v>1</v>
      </c>
      <c r="K14" s="246"/>
      <c r="L14" s="247"/>
      <c r="M14" s="215"/>
      <c r="N14" s="258"/>
      <c r="O14" s="259"/>
      <c r="P14" s="274"/>
      <c r="Q14" s="275"/>
      <c r="R14" s="276"/>
      <c r="S14" s="35"/>
      <c r="T14" s="194"/>
      <c r="U14" s="35"/>
      <c r="V14" s="35"/>
      <c r="W14" s="35"/>
      <c r="X14" s="35"/>
      <c r="Y14" s="35"/>
      <c r="Z14" s="35"/>
    </row>
    <row r="15" spans="1:26" ht="6" customHeight="1">
      <c r="A15" s="35"/>
      <c r="B15" s="35"/>
      <c r="C15" s="240"/>
      <c r="D15" s="241"/>
      <c r="E15" s="61"/>
      <c r="F15" s="49"/>
      <c r="G15" s="49"/>
      <c r="H15" s="236" t="s">
        <v>100</v>
      </c>
      <c r="I15" s="237" t="s">
        <v>101</v>
      </c>
      <c r="J15" s="229"/>
      <c r="K15" s="248"/>
      <c r="L15" s="249"/>
      <c r="M15" s="215"/>
      <c r="N15" s="49"/>
      <c r="O15" s="50"/>
      <c r="P15" s="60"/>
      <c r="Q15" s="49"/>
      <c r="R15" s="50"/>
      <c r="S15" s="35"/>
      <c r="T15" s="195"/>
      <c r="U15" s="35"/>
      <c r="V15" s="35"/>
      <c r="W15" s="35"/>
      <c r="X15" s="35"/>
      <c r="Y15" s="35"/>
      <c r="Z15" s="35"/>
    </row>
    <row r="16" spans="1:26" ht="18.5">
      <c r="A16" s="35"/>
      <c r="B16" s="35"/>
      <c r="C16" s="240"/>
      <c r="D16" s="241"/>
      <c r="E16" s="267" t="s">
        <v>96</v>
      </c>
      <c r="F16" s="268"/>
      <c r="G16" s="150">
        <v>33</v>
      </c>
      <c r="H16" s="236"/>
      <c r="I16" s="237"/>
      <c r="J16" s="229"/>
      <c r="K16" s="248"/>
      <c r="L16" s="249"/>
      <c r="M16" s="216"/>
      <c r="N16" s="49"/>
      <c r="O16" s="50"/>
      <c r="P16" s="60"/>
      <c r="Q16" s="49"/>
      <c r="R16" s="50"/>
      <c r="S16" s="35"/>
      <c r="T16" s="195"/>
      <c r="U16" s="35"/>
      <c r="V16" s="35"/>
      <c r="W16" s="35"/>
      <c r="X16" s="35"/>
      <c r="Y16" s="35"/>
      <c r="Z16" s="35"/>
    </row>
    <row r="17" spans="1:110" ht="6" customHeight="1">
      <c r="A17" s="35"/>
      <c r="B17" s="35"/>
      <c r="C17" s="238" t="s">
        <v>30</v>
      </c>
      <c r="D17" s="239"/>
      <c r="E17" s="61"/>
      <c r="F17" s="49"/>
      <c r="G17" s="49"/>
      <c r="H17" s="244" t="s">
        <v>103</v>
      </c>
      <c r="I17" s="245"/>
      <c r="J17" s="229"/>
      <c r="K17" s="248"/>
      <c r="L17" s="249"/>
      <c r="M17" s="216"/>
      <c r="N17" s="49"/>
      <c r="O17" s="50"/>
      <c r="P17" s="60"/>
      <c r="Q17" s="49"/>
      <c r="R17" s="50"/>
      <c r="S17" s="35"/>
      <c r="T17" s="193"/>
      <c r="U17" s="35"/>
      <c r="V17" s="35"/>
      <c r="W17" s="35"/>
      <c r="X17" s="35"/>
      <c r="Y17" s="35"/>
      <c r="Z17" s="35"/>
    </row>
    <row r="18" spans="1:110" ht="18.5">
      <c r="A18" s="35"/>
      <c r="B18" s="35"/>
      <c r="C18" s="238"/>
      <c r="D18" s="239"/>
      <c r="E18" s="60"/>
      <c r="F18" s="203" t="s">
        <v>102</v>
      </c>
      <c r="G18" s="150">
        <v>3</v>
      </c>
      <c r="H18" s="244"/>
      <c r="I18" s="245"/>
      <c r="J18" s="229">
        <v>2</v>
      </c>
      <c r="K18" s="248"/>
      <c r="L18" s="249"/>
      <c r="M18" s="216"/>
      <c r="N18" s="49"/>
      <c r="O18" s="50"/>
      <c r="P18" s="60"/>
      <c r="Q18" s="49"/>
      <c r="R18" s="50"/>
      <c r="S18" s="35"/>
      <c r="T18" s="35"/>
      <c r="U18" s="35"/>
      <c r="V18" s="35"/>
      <c r="W18" s="35"/>
      <c r="X18" s="35"/>
      <c r="Y18" s="35"/>
      <c r="Z18" s="35"/>
    </row>
    <row r="19" spans="1:110" ht="6" customHeight="1">
      <c r="A19" s="35"/>
      <c r="B19" s="35"/>
      <c r="C19" s="238"/>
      <c r="D19" s="239"/>
      <c r="E19" s="60"/>
      <c r="F19" s="277" t="s">
        <v>95</v>
      </c>
      <c r="G19" s="277"/>
      <c r="H19" s="49"/>
      <c r="I19" s="242"/>
      <c r="J19" s="229"/>
      <c r="K19" s="248"/>
      <c r="L19" s="249"/>
      <c r="M19" s="216"/>
      <c r="N19" s="49"/>
      <c r="O19" s="50"/>
      <c r="P19" s="60"/>
      <c r="Q19" s="49"/>
      <c r="R19" s="50"/>
      <c r="S19" s="35"/>
      <c r="T19" s="35"/>
      <c r="U19" s="35"/>
      <c r="V19" s="35"/>
      <c r="W19" s="35"/>
      <c r="X19" s="35"/>
      <c r="Y19" s="35"/>
      <c r="Z19" s="35"/>
    </row>
    <row r="20" spans="1:110" ht="6" customHeight="1" thickBot="1">
      <c r="A20" s="35"/>
      <c r="B20" s="35"/>
      <c r="C20" s="238"/>
      <c r="D20" s="239"/>
      <c r="E20" s="60"/>
      <c r="F20" s="278"/>
      <c r="G20" s="278"/>
      <c r="H20" s="49"/>
      <c r="I20" s="243"/>
      <c r="J20" s="229"/>
      <c r="K20" s="248"/>
      <c r="L20" s="249"/>
      <c r="M20" s="216"/>
      <c r="N20" s="49"/>
      <c r="O20" s="50"/>
      <c r="P20" s="60"/>
      <c r="Q20" s="49"/>
      <c r="R20" s="50"/>
      <c r="S20" s="35"/>
      <c r="T20" s="35"/>
      <c r="U20" s="35"/>
      <c r="V20" s="35"/>
      <c r="W20" s="35"/>
      <c r="X20" s="35"/>
      <c r="Y20" s="35"/>
      <c r="Z20" s="35"/>
    </row>
    <row r="21" spans="1:110" ht="18" customHeight="1">
      <c r="A21" s="35"/>
      <c r="B21" s="35"/>
      <c r="C21" s="238" t="s">
        <v>31</v>
      </c>
      <c r="D21" s="239"/>
      <c r="E21" s="182" t="s">
        <v>33</v>
      </c>
      <c r="F21" s="183"/>
      <c r="G21" s="183"/>
      <c r="H21" s="184"/>
      <c r="I21" s="185"/>
      <c r="J21" s="229"/>
      <c r="K21" s="248"/>
      <c r="L21" s="249"/>
      <c r="M21" s="216"/>
      <c r="N21" s="49"/>
      <c r="O21" s="50"/>
      <c r="P21" s="60"/>
      <c r="Q21" s="49"/>
      <c r="R21" s="50"/>
      <c r="S21" s="35"/>
      <c r="T21" s="35"/>
      <c r="U21" s="35"/>
      <c r="V21" s="35"/>
      <c r="W21" s="35"/>
      <c r="X21" s="35"/>
      <c r="Y21" s="35"/>
      <c r="Z21" s="35"/>
    </row>
    <row r="22" spans="1:110" ht="12.65" customHeight="1">
      <c r="A22" s="35"/>
      <c r="B22" s="35"/>
      <c r="C22" s="238"/>
      <c r="D22" s="239"/>
      <c r="E22" s="43" t="s">
        <v>34</v>
      </c>
      <c r="F22" s="186"/>
      <c r="G22" s="186"/>
      <c r="H22" s="42"/>
      <c r="I22" s="187"/>
      <c r="J22" s="229">
        <v>3</v>
      </c>
      <c r="K22" s="250"/>
      <c r="L22" s="251"/>
      <c r="M22" s="216"/>
      <c r="N22" s="49"/>
      <c r="O22" s="50"/>
      <c r="P22" s="60"/>
      <c r="Q22" s="49"/>
      <c r="R22" s="50"/>
      <c r="S22" s="235"/>
      <c r="T22" s="235"/>
      <c r="U22" s="235"/>
      <c r="V22" s="235"/>
      <c r="W22" s="35"/>
      <c r="X22" s="35"/>
      <c r="Y22" s="35"/>
      <c r="Z22" s="35"/>
    </row>
    <row r="23" spans="1:110" s="18" customFormat="1" ht="11" customHeight="1">
      <c r="A23" s="35"/>
      <c r="B23" s="35"/>
      <c r="C23" s="238" t="s">
        <v>32</v>
      </c>
      <c r="D23" s="239"/>
      <c r="E23" s="45" t="s">
        <v>20</v>
      </c>
      <c r="F23" s="188"/>
      <c r="G23" s="188"/>
      <c r="H23" s="48"/>
      <c r="I23" s="187"/>
      <c r="J23" s="229"/>
      <c r="K23" s="250"/>
      <c r="L23" s="251"/>
      <c r="M23" s="216"/>
      <c r="N23" s="254" t="s">
        <v>79</v>
      </c>
      <c r="O23" s="255"/>
      <c r="P23" s="60"/>
      <c r="Q23" s="155"/>
      <c r="R23" s="50"/>
      <c r="S23" s="235"/>
      <c r="T23" s="235"/>
      <c r="U23" s="235"/>
      <c r="V23" s="235"/>
      <c r="W23" s="35"/>
      <c r="X23" s="35"/>
      <c r="Y23" s="35"/>
      <c r="Z23" s="35"/>
    </row>
    <row r="24" spans="1:110" ht="4.25" customHeight="1">
      <c r="A24" s="35"/>
      <c r="B24" s="35"/>
      <c r="C24" s="238"/>
      <c r="D24" s="239"/>
      <c r="E24" s="60"/>
      <c r="F24" s="210"/>
      <c r="G24" s="210"/>
      <c r="H24" s="210"/>
      <c r="I24" s="190"/>
      <c r="J24" s="229"/>
      <c r="K24" s="250"/>
      <c r="L24" s="251"/>
      <c r="M24" s="216"/>
      <c r="N24" s="49"/>
      <c r="O24" s="50"/>
      <c r="P24" s="60"/>
      <c r="Q24" s="49"/>
      <c r="R24" s="50"/>
      <c r="S24" s="235"/>
      <c r="T24" s="235"/>
      <c r="U24" s="235"/>
      <c r="V24" s="235"/>
      <c r="W24" s="35"/>
      <c r="X24" s="35"/>
      <c r="Y24" s="35"/>
      <c r="Z24" s="35"/>
    </row>
    <row r="25" spans="1:110" ht="18" customHeight="1">
      <c r="A25" s="35"/>
      <c r="B25" s="35"/>
      <c r="C25" s="238"/>
      <c r="D25" s="239"/>
      <c r="E25" s="209" t="s">
        <v>104</v>
      </c>
      <c r="F25" s="189"/>
      <c r="G25" s="217" t="s">
        <v>113</v>
      </c>
      <c r="H25" s="180"/>
      <c r="I25" s="191" t="s">
        <v>105</v>
      </c>
      <c r="J25" s="229"/>
      <c r="K25" s="250"/>
      <c r="L25" s="251"/>
      <c r="M25" s="216"/>
      <c r="N25" s="49"/>
      <c r="O25" s="50"/>
      <c r="P25" s="60"/>
      <c r="Q25" s="49"/>
      <c r="R25" s="50"/>
      <c r="S25" s="35"/>
      <c r="T25" s="35"/>
      <c r="U25" s="35"/>
      <c r="V25" s="35"/>
      <c r="W25" s="35"/>
      <c r="X25" s="35"/>
      <c r="Y25" s="35"/>
      <c r="Z25" s="35"/>
    </row>
    <row r="26" spans="1:110" ht="21" customHeight="1">
      <c r="A26" s="35"/>
      <c r="B26" s="35"/>
      <c r="C26" s="238"/>
      <c r="D26" s="239"/>
      <c r="E26" s="63"/>
      <c r="F26" s="192" t="s">
        <v>91</v>
      </c>
      <c r="G26" s="180"/>
      <c r="H26" s="198" t="s">
        <v>106</v>
      </c>
      <c r="I26" s="190"/>
      <c r="J26" s="229">
        <v>4</v>
      </c>
      <c r="K26" s="250"/>
      <c r="L26" s="251"/>
      <c r="M26" s="55"/>
      <c r="N26" s="51"/>
      <c r="O26" s="50"/>
      <c r="P26" s="156"/>
      <c r="Q26" s="49"/>
      <c r="R26" s="50"/>
      <c r="S26" s="35"/>
      <c r="T26" s="35"/>
      <c r="U26" s="35"/>
      <c r="V26" s="35"/>
      <c r="W26" s="35"/>
      <c r="X26" s="35"/>
      <c r="Y26" s="35"/>
      <c r="Z26" s="35"/>
    </row>
    <row r="27" spans="1:110" ht="6.65" customHeight="1">
      <c r="A27" s="35"/>
      <c r="B27" s="35"/>
      <c r="C27" s="60"/>
      <c r="D27" s="50"/>
      <c r="E27" s="191"/>
      <c r="F27" s="191"/>
      <c r="G27" s="191"/>
      <c r="H27" s="191"/>
      <c r="I27" s="190"/>
      <c r="J27" s="229"/>
      <c r="K27" s="250"/>
      <c r="L27" s="251"/>
      <c r="M27" s="216"/>
      <c r="N27" s="154"/>
      <c r="O27" s="52"/>
      <c r="P27" s="157"/>
      <c r="Q27" s="49"/>
      <c r="R27" s="52"/>
      <c r="S27" s="35"/>
      <c r="T27" s="35"/>
      <c r="U27" s="35"/>
      <c r="V27" s="35"/>
      <c r="W27" s="35"/>
      <c r="X27" s="35"/>
      <c r="Y27" s="35"/>
      <c r="Z27" s="35"/>
    </row>
    <row r="28" spans="1:110" ht="18" customHeight="1" thickBot="1">
      <c r="A28" s="35"/>
      <c r="B28" s="35"/>
      <c r="C28" s="60"/>
      <c r="D28" s="50"/>
      <c r="E28" s="208" t="s">
        <v>98</v>
      </c>
      <c r="F28" s="196"/>
      <c r="G28" s="218" t="s">
        <v>114</v>
      </c>
      <c r="H28" s="191" t="s">
        <v>107</v>
      </c>
      <c r="I28" s="190"/>
      <c r="J28" s="229"/>
      <c r="K28" s="252"/>
      <c r="L28" s="253"/>
      <c r="M28" s="216"/>
      <c r="N28" s="49"/>
      <c r="O28" s="50"/>
      <c r="P28" s="60"/>
      <c r="Q28" s="49"/>
      <c r="R28" s="50"/>
      <c r="S28" s="35"/>
      <c r="T28" s="35"/>
      <c r="U28" s="35"/>
      <c r="V28" s="35"/>
      <c r="W28" s="35"/>
      <c r="X28" s="35"/>
      <c r="Y28" s="35"/>
      <c r="Z28" s="35"/>
    </row>
    <row r="29" spans="1:110" ht="14.4" customHeight="1" thickBot="1">
      <c r="A29" s="35"/>
      <c r="B29" s="35"/>
      <c r="C29" s="90"/>
      <c r="D29" s="54"/>
      <c r="E29" s="53"/>
      <c r="F29" s="197" t="s">
        <v>21</v>
      </c>
      <c r="G29" s="53"/>
      <c r="H29" s="53"/>
      <c r="I29" s="54"/>
      <c r="J29" s="181" t="s">
        <v>51</v>
      </c>
      <c r="K29" s="56"/>
      <c r="L29" s="57"/>
      <c r="M29" s="54"/>
      <c r="N29" s="53"/>
      <c r="O29" s="54"/>
      <c r="P29" s="90"/>
      <c r="Q29" s="53"/>
      <c r="R29" s="54"/>
      <c r="S29" s="35"/>
      <c r="T29" s="35"/>
      <c r="U29" s="35"/>
      <c r="V29" s="35"/>
      <c r="W29" s="35"/>
      <c r="X29" s="35"/>
      <c r="Y29" s="35"/>
      <c r="Z29" s="35"/>
    </row>
    <row r="30" spans="1:110" ht="3.65" customHeight="1">
      <c r="A30" s="35"/>
      <c r="B30" s="35"/>
      <c r="C30" s="35"/>
      <c r="D30" s="35"/>
      <c r="E30" s="35"/>
      <c r="F30" s="35"/>
      <c r="G30" s="35"/>
      <c r="H30" s="35"/>
      <c r="I30" s="35"/>
      <c r="J30" s="35"/>
      <c r="K30" s="35"/>
      <c r="L30" s="35"/>
      <c r="M30" s="35"/>
      <c r="N30" s="35"/>
      <c r="O30" s="35"/>
      <c r="P30" s="35"/>
      <c r="Q30" s="35"/>
      <c r="R30" s="35"/>
      <c r="S30" s="35"/>
      <c r="T30" s="35"/>
      <c r="U30" s="35"/>
      <c r="V30" s="35"/>
      <c r="W30" s="35"/>
      <c r="X30" s="35"/>
      <c r="Y30" s="35"/>
      <c r="Z30" s="35"/>
    </row>
    <row r="31" spans="1:110" ht="15.5">
      <c r="A31" s="35"/>
      <c r="B31" s="35"/>
      <c r="C31" s="21">
        <v>1</v>
      </c>
      <c r="D31" s="21">
        <v>2</v>
      </c>
      <c r="E31" s="21">
        <v>3</v>
      </c>
      <c r="F31" s="21">
        <v>4</v>
      </c>
      <c r="G31" s="21">
        <v>5</v>
      </c>
      <c r="H31" s="21">
        <v>6</v>
      </c>
      <c r="I31" s="21">
        <v>7</v>
      </c>
      <c r="J31" s="21">
        <v>8</v>
      </c>
      <c r="K31" s="21">
        <v>9</v>
      </c>
      <c r="L31" s="21">
        <v>10</v>
      </c>
      <c r="M31" s="21">
        <v>11</v>
      </c>
      <c r="N31" s="21">
        <v>12</v>
      </c>
      <c r="O31" s="21">
        <v>13</v>
      </c>
      <c r="P31" s="21">
        <v>14</v>
      </c>
      <c r="Q31" s="21">
        <v>15</v>
      </c>
      <c r="R31" s="21">
        <v>16</v>
      </c>
      <c r="S31" s="21">
        <v>17</v>
      </c>
      <c r="T31" s="21">
        <v>18</v>
      </c>
      <c r="U31" s="21">
        <v>19</v>
      </c>
      <c r="V31" s="21">
        <v>20</v>
      </c>
      <c r="W31" s="21">
        <v>21</v>
      </c>
      <c r="X31" s="21">
        <v>22</v>
      </c>
      <c r="Y31" s="21">
        <v>23</v>
      </c>
      <c r="Z31" s="21">
        <v>24</v>
      </c>
      <c r="AA31" s="21">
        <v>25</v>
      </c>
      <c r="AB31" s="21">
        <v>26</v>
      </c>
      <c r="AC31" s="21">
        <v>27</v>
      </c>
      <c r="AD31" s="21">
        <v>28</v>
      </c>
      <c r="AE31" s="21">
        <v>29</v>
      </c>
      <c r="AF31" s="21">
        <v>30</v>
      </c>
      <c r="AG31" s="23">
        <v>31</v>
      </c>
      <c r="AH31" s="21">
        <v>32</v>
      </c>
      <c r="AI31" s="23">
        <v>33</v>
      </c>
      <c r="AJ31" s="21">
        <v>34</v>
      </c>
      <c r="AK31" s="23">
        <v>35</v>
      </c>
      <c r="AL31" s="21">
        <v>36</v>
      </c>
      <c r="AM31" s="23">
        <v>37</v>
      </c>
      <c r="AN31" s="21">
        <v>38</v>
      </c>
      <c r="AO31" s="23">
        <v>39</v>
      </c>
      <c r="AP31" s="21">
        <v>40</v>
      </c>
      <c r="AQ31" s="23">
        <v>41</v>
      </c>
      <c r="AR31" s="21">
        <v>42</v>
      </c>
      <c r="AS31" s="23">
        <v>43</v>
      </c>
      <c r="AT31" s="21">
        <v>44</v>
      </c>
      <c r="AU31" s="23">
        <v>45</v>
      </c>
      <c r="AV31" s="21">
        <v>46</v>
      </c>
      <c r="AW31" s="23">
        <v>47</v>
      </c>
      <c r="AX31" s="21">
        <v>48</v>
      </c>
      <c r="AY31" s="23">
        <v>49</v>
      </c>
      <c r="AZ31" s="21">
        <v>50</v>
      </c>
      <c r="BA31" s="23">
        <v>51</v>
      </c>
      <c r="BB31" s="21">
        <v>52</v>
      </c>
      <c r="BC31" s="23">
        <v>53</v>
      </c>
      <c r="BD31" s="21">
        <v>54</v>
      </c>
      <c r="BE31" s="23">
        <v>55</v>
      </c>
      <c r="BF31" s="21">
        <v>56</v>
      </c>
      <c r="BG31" s="23">
        <v>57</v>
      </c>
      <c r="BH31" s="21">
        <v>58</v>
      </c>
      <c r="BI31" s="23">
        <v>59</v>
      </c>
      <c r="BJ31" s="21">
        <v>60</v>
      </c>
      <c r="BK31" s="23">
        <v>61</v>
      </c>
      <c r="BL31" s="21">
        <v>62</v>
      </c>
      <c r="BM31" s="23">
        <v>63</v>
      </c>
      <c r="BN31" s="21">
        <v>64</v>
      </c>
      <c r="BO31" s="23">
        <v>65</v>
      </c>
      <c r="BP31" s="21">
        <v>66</v>
      </c>
      <c r="BQ31" s="23">
        <v>67</v>
      </c>
      <c r="BR31" s="21">
        <v>68</v>
      </c>
      <c r="BS31" s="23">
        <v>69</v>
      </c>
      <c r="BT31" s="21">
        <v>70</v>
      </c>
      <c r="BU31" s="23">
        <v>71</v>
      </c>
      <c r="BV31" s="21">
        <v>72</v>
      </c>
      <c r="BW31" s="23">
        <v>73</v>
      </c>
      <c r="BX31" s="21">
        <v>74</v>
      </c>
      <c r="BY31" s="23">
        <v>75</v>
      </c>
      <c r="BZ31" s="21">
        <v>76</v>
      </c>
    </row>
    <row r="32" spans="1:110" ht="18" customHeight="1">
      <c r="A32" s="35"/>
      <c r="B32" s="22">
        <v>1</v>
      </c>
      <c r="C32" s="217" t="s">
        <v>113</v>
      </c>
      <c r="D32" s="217" t="s">
        <v>113</v>
      </c>
      <c r="E32" s="217" t="s">
        <v>113</v>
      </c>
      <c r="F32" s="311" t="s">
        <v>1073</v>
      </c>
      <c r="G32" s="311" t="s">
        <v>1073</v>
      </c>
      <c r="H32" s="311" t="s">
        <v>1073</v>
      </c>
      <c r="I32" s="217" t="s">
        <v>113</v>
      </c>
      <c r="J32" s="217" t="s">
        <v>113</v>
      </c>
      <c r="K32" s="217" t="s">
        <v>113</v>
      </c>
      <c r="L32" s="311" t="s">
        <v>1140</v>
      </c>
      <c r="M32" s="311" t="s">
        <v>1140</v>
      </c>
      <c r="N32" s="311" t="s">
        <v>1140</v>
      </c>
      <c r="O32" s="217" t="s">
        <v>113</v>
      </c>
      <c r="P32" s="217" t="s">
        <v>113</v>
      </c>
      <c r="Q32" s="217" t="s">
        <v>113</v>
      </c>
      <c r="R32" s="311" t="s">
        <v>1070</v>
      </c>
      <c r="S32" s="311" t="s">
        <v>1070</v>
      </c>
      <c r="T32" s="311" t="s">
        <v>1070</v>
      </c>
      <c r="U32" s="217" t="s">
        <v>113</v>
      </c>
      <c r="V32" s="217" t="s">
        <v>113</v>
      </c>
      <c r="W32" s="217" t="s">
        <v>113</v>
      </c>
      <c r="X32" s="311" t="s">
        <v>1071</v>
      </c>
      <c r="Y32" s="311" t="s">
        <v>1071</v>
      </c>
      <c r="Z32" s="311" t="s">
        <v>1071</v>
      </c>
      <c r="AA32" s="217" t="s">
        <v>113</v>
      </c>
      <c r="AB32" s="217" t="s">
        <v>113</v>
      </c>
      <c r="AC32" s="217" t="s">
        <v>113</v>
      </c>
      <c r="AD32" s="311" t="s">
        <v>1072</v>
      </c>
      <c r="AE32" s="311" t="s">
        <v>1072</v>
      </c>
      <c r="AF32" s="311" t="s">
        <v>1072</v>
      </c>
      <c r="AG32" s="217" t="s">
        <v>113</v>
      </c>
      <c r="AH32" s="217" t="s">
        <v>113</v>
      </c>
      <c r="AI32" s="217" t="s">
        <v>113</v>
      </c>
      <c r="AJ32" s="32"/>
      <c r="AK32" s="32"/>
      <c r="AL32" s="32"/>
      <c r="AM32" s="32"/>
      <c r="AN32" s="32"/>
      <c r="AO32" s="32"/>
      <c r="AP32" s="32"/>
      <c r="AQ32" s="32"/>
      <c r="AR32" s="32"/>
      <c r="AS32" s="32"/>
      <c r="AT32" s="32"/>
      <c r="AU32" s="32"/>
      <c r="AV32" s="32"/>
      <c r="AW32" s="32"/>
      <c r="AX32" s="32"/>
      <c r="AY32" s="32"/>
      <c r="AZ32" s="32"/>
      <c r="BA32" s="32"/>
      <c r="BB32" s="32"/>
      <c r="BC32" s="32"/>
      <c r="BD32" s="32"/>
      <c r="BE32" s="32"/>
      <c r="BF32" s="32"/>
      <c r="BG32" s="32"/>
      <c r="BH32" s="32"/>
      <c r="BI32" s="32"/>
      <c r="BJ32" s="32"/>
      <c r="BK32" s="32"/>
      <c r="BL32" s="32"/>
      <c r="BM32" s="32"/>
      <c r="BN32" s="32"/>
      <c r="BO32" s="32"/>
      <c r="BP32" s="32"/>
      <c r="BQ32" s="32"/>
      <c r="BR32" s="32"/>
      <c r="BS32" s="32"/>
      <c r="BT32" s="32"/>
      <c r="BU32" s="32"/>
      <c r="BV32" s="32"/>
      <c r="BW32" s="32"/>
      <c r="BX32" s="32"/>
      <c r="BY32" s="32"/>
      <c r="BZ32" s="32"/>
      <c r="CA32" s="32"/>
      <c r="CB32" s="32"/>
      <c r="CC32" s="32"/>
      <c r="CD32" s="32"/>
      <c r="CE32" s="32"/>
      <c r="CF32" s="32"/>
      <c r="CG32" s="32"/>
      <c r="CH32" s="32"/>
      <c r="CI32" s="32"/>
      <c r="CJ32" s="32"/>
      <c r="CK32" s="32"/>
      <c r="CL32" s="32"/>
      <c r="CM32" s="32"/>
      <c r="CN32" s="32"/>
      <c r="CO32" s="32"/>
      <c r="CP32" s="32"/>
      <c r="CQ32" s="32"/>
      <c r="CR32" s="32"/>
      <c r="CS32" s="32"/>
      <c r="CT32" s="32"/>
      <c r="CU32" s="32"/>
      <c r="CV32" s="32"/>
      <c r="CW32" s="32"/>
      <c r="CX32" s="32"/>
      <c r="CY32" s="32"/>
      <c r="CZ32" s="32"/>
      <c r="DA32" s="32"/>
      <c r="DB32" s="32"/>
      <c r="DC32" s="32"/>
      <c r="DD32" s="32"/>
      <c r="DE32" s="32"/>
      <c r="DF32" s="32"/>
    </row>
    <row r="33" spans="1:78" ht="18" customHeight="1">
      <c r="A33" s="35"/>
      <c r="B33" s="22">
        <v>2</v>
      </c>
      <c r="C33" s="218" t="s">
        <v>116</v>
      </c>
      <c r="D33" s="218" t="s">
        <v>116</v>
      </c>
      <c r="E33" s="218" t="s">
        <v>116</v>
      </c>
      <c r="F33" s="311" t="s">
        <v>1074</v>
      </c>
      <c r="G33" s="311" t="s">
        <v>1074</v>
      </c>
      <c r="H33" s="311" t="s">
        <v>1074</v>
      </c>
      <c r="I33" s="312" t="s">
        <v>1137</v>
      </c>
      <c r="J33" s="312" t="s">
        <v>1137</v>
      </c>
      <c r="K33" s="312" t="s">
        <v>1137</v>
      </c>
      <c r="L33" s="311" t="s">
        <v>847</v>
      </c>
      <c r="M33" s="311" t="s">
        <v>847</v>
      </c>
      <c r="N33" s="311" t="s">
        <v>847</v>
      </c>
      <c r="O33" s="312" t="s">
        <v>1063</v>
      </c>
      <c r="P33" s="312" t="s">
        <v>1063</v>
      </c>
      <c r="Q33" s="312" t="s">
        <v>1063</v>
      </c>
      <c r="R33" s="311" t="s">
        <v>848</v>
      </c>
      <c r="S33" s="311" t="s">
        <v>848</v>
      </c>
      <c r="T33" s="311" t="s">
        <v>848</v>
      </c>
      <c r="U33" s="312" t="s">
        <v>1065</v>
      </c>
      <c r="V33" s="312" t="s">
        <v>1065</v>
      </c>
      <c r="W33" s="312" t="s">
        <v>1065</v>
      </c>
      <c r="X33" s="311" t="s">
        <v>849</v>
      </c>
      <c r="Y33" s="311" t="s">
        <v>849</v>
      </c>
      <c r="Z33" s="311" t="s">
        <v>849</v>
      </c>
      <c r="AA33" s="312" t="s">
        <v>1067</v>
      </c>
      <c r="AB33" s="312" t="s">
        <v>1067</v>
      </c>
      <c r="AC33" s="312" t="s">
        <v>1067</v>
      </c>
      <c r="AD33" s="311" t="s">
        <v>850</v>
      </c>
      <c r="AE33" s="311" t="s">
        <v>850</v>
      </c>
      <c r="AF33" s="311" t="s">
        <v>850</v>
      </c>
      <c r="AG33" s="312" t="s">
        <v>1069</v>
      </c>
      <c r="AH33" s="312" t="s">
        <v>1069</v>
      </c>
      <c r="AI33" s="312" t="s">
        <v>1069</v>
      </c>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row>
    <row r="34" spans="1:78" ht="18" customHeight="1">
      <c r="A34" s="35"/>
      <c r="B34" s="22">
        <v>3</v>
      </c>
      <c r="C34" s="219" t="s">
        <v>212</v>
      </c>
      <c r="D34" s="219" t="s">
        <v>212</v>
      </c>
      <c r="E34" s="219" t="s">
        <v>212</v>
      </c>
      <c r="F34" s="311" t="s">
        <v>1075</v>
      </c>
      <c r="G34" s="311" t="s">
        <v>1075</v>
      </c>
      <c r="H34" s="311" t="s">
        <v>1075</v>
      </c>
      <c r="I34" s="312" t="s">
        <v>1076</v>
      </c>
      <c r="J34" s="312" t="s">
        <v>1076</v>
      </c>
      <c r="K34" s="312" t="s">
        <v>1076</v>
      </c>
      <c r="L34" s="311" t="s">
        <v>851</v>
      </c>
      <c r="M34" s="311" t="s">
        <v>851</v>
      </c>
      <c r="N34" s="311" t="s">
        <v>851</v>
      </c>
      <c r="O34" s="312" t="s">
        <v>852</v>
      </c>
      <c r="P34" s="312" t="s">
        <v>852</v>
      </c>
      <c r="Q34" s="312" t="s">
        <v>852</v>
      </c>
      <c r="R34" s="311" t="s">
        <v>853</v>
      </c>
      <c r="S34" s="311" t="s">
        <v>853</v>
      </c>
      <c r="T34" s="311" t="s">
        <v>853</v>
      </c>
      <c r="U34" s="312" t="s">
        <v>854</v>
      </c>
      <c r="V34" s="312" t="s">
        <v>854</v>
      </c>
      <c r="W34" s="312" t="s">
        <v>854</v>
      </c>
      <c r="X34" s="311" t="s">
        <v>855</v>
      </c>
      <c r="Y34" s="311" t="s">
        <v>855</v>
      </c>
      <c r="Z34" s="311" t="s">
        <v>855</v>
      </c>
      <c r="AA34" s="312" t="s">
        <v>856</v>
      </c>
      <c r="AB34" s="312" t="s">
        <v>856</v>
      </c>
      <c r="AC34" s="312" t="s">
        <v>856</v>
      </c>
      <c r="AD34" s="311" t="s">
        <v>857</v>
      </c>
      <c r="AE34" s="311" t="s">
        <v>857</v>
      </c>
      <c r="AF34" s="311" t="s">
        <v>857</v>
      </c>
      <c r="AG34" s="312" t="s">
        <v>858</v>
      </c>
      <c r="AH34" s="312" t="s">
        <v>858</v>
      </c>
      <c r="AI34" s="312" t="s">
        <v>858</v>
      </c>
      <c r="AJ34" s="24"/>
      <c r="AK34" s="24"/>
      <c r="AL34" s="24"/>
      <c r="AM34" s="24"/>
      <c r="AN34" s="24"/>
      <c r="AO34" s="24"/>
      <c r="AP34" s="24"/>
      <c r="AQ34" s="24"/>
      <c r="AR34" s="24"/>
      <c r="AS34" s="24"/>
      <c r="AT34" s="24"/>
      <c r="AU34" s="24"/>
      <c r="AV34" s="24"/>
      <c r="AW34" s="24"/>
      <c r="AX34" s="24"/>
      <c r="AY34" s="24"/>
      <c r="AZ34" s="24"/>
      <c r="BA34" s="24"/>
      <c r="BB34" s="24"/>
      <c r="BC34" s="24"/>
      <c r="BD34" s="24"/>
      <c r="BE34" s="24"/>
      <c r="BF34" s="24"/>
      <c r="BG34" s="24"/>
      <c r="BH34" s="24"/>
      <c r="BI34" s="24"/>
      <c r="BJ34" s="24"/>
      <c r="BK34" s="24"/>
      <c r="BL34" s="24"/>
      <c r="BM34" s="24"/>
      <c r="BN34" s="24"/>
      <c r="BO34" s="24"/>
      <c r="BP34" s="24"/>
      <c r="BQ34" s="24"/>
      <c r="BR34" s="24"/>
      <c r="BS34" s="24"/>
      <c r="BT34" s="24"/>
      <c r="BU34" s="24"/>
      <c r="BV34" s="24"/>
      <c r="BW34" s="24"/>
      <c r="BX34" s="24"/>
      <c r="BY34" s="24"/>
      <c r="BZ34" s="24"/>
    </row>
    <row r="35" spans="1:78" ht="18" customHeight="1">
      <c r="A35" s="35"/>
      <c r="B35" s="22">
        <v>4</v>
      </c>
      <c r="C35" s="219" t="s">
        <v>238</v>
      </c>
      <c r="D35" s="219" t="s">
        <v>238</v>
      </c>
      <c r="E35" s="219" t="s">
        <v>238</v>
      </c>
      <c r="F35" s="311" t="s">
        <v>1077</v>
      </c>
      <c r="G35" s="311" t="s">
        <v>1077</v>
      </c>
      <c r="H35" s="311" t="s">
        <v>1077</v>
      </c>
      <c r="I35" s="312" t="s">
        <v>1078</v>
      </c>
      <c r="J35" s="312" t="s">
        <v>1078</v>
      </c>
      <c r="K35" s="312" t="s">
        <v>1078</v>
      </c>
      <c r="L35" s="311" t="s">
        <v>859</v>
      </c>
      <c r="M35" s="311" t="s">
        <v>859</v>
      </c>
      <c r="N35" s="311" t="s">
        <v>859</v>
      </c>
      <c r="O35" s="312" t="s">
        <v>860</v>
      </c>
      <c r="P35" s="312" t="s">
        <v>860</v>
      </c>
      <c r="Q35" s="312" t="s">
        <v>860</v>
      </c>
      <c r="R35" s="311" t="s">
        <v>861</v>
      </c>
      <c r="S35" s="311" t="s">
        <v>861</v>
      </c>
      <c r="T35" s="311" t="s">
        <v>861</v>
      </c>
      <c r="U35" s="312" t="s">
        <v>862</v>
      </c>
      <c r="V35" s="312" t="s">
        <v>862</v>
      </c>
      <c r="W35" s="312" t="s">
        <v>862</v>
      </c>
      <c r="X35" s="311" t="s">
        <v>863</v>
      </c>
      <c r="Y35" s="311" t="s">
        <v>863</v>
      </c>
      <c r="Z35" s="311" t="s">
        <v>863</v>
      </c>
      <c r="AA35" s="312" t="s">
        <v>864</v>
      </c>
      <c r="AB35" s="312" t="s">
        <v>864</v>
      </c>
      <c r="AC35" s="312" t="s">
        <v>864</v>
      </c>
      <c r="AD35" s="311" t="s">
        <v>865</v>
      </c>
      <c r="AE35" s="311" t="s">
        <v>865</v>
      </c>
      <c r="AF35" s="311" t="s">
        <v>865</v>
      </c>
      <c r="AG35" s="312" t="s">
        <v>866</v>
      </c>
      <c r="AH35" s="312" t="s">
        <v>866</v>
      </c>
      <c r="AI35" s="312" t="s">
        <v>866</v>
      </c>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row>
    <row r="36" spans="1:78" ht="18" customHeight="1">
      <c r="A36" s="35"/>
      <c r="B36" s="22">
        <v>5</v>
      </c>
      <c r="C36" s="219" t="s">
        <v>264</v>
      </c>
      <c r="D36" s="219" t="s">
        <v>264</v>
      </c>
      <c r="E36" s="219" t="s">
        <v>264</v>
      </c>
      <c r="F36" s="313" t="s">
        <v>113</v>
      </c>
      <c r="G36" s="313" t="s">
        <v>113</v>
      </c>
      <c r="H36" s="313" t="s">
        <v>113</v>
      </c>
      <c r="I36" s="312" t="s">
        <v>1080</v>
      </c>
      <c r="J36" s="312" t="s">
        <v>1080</v>
      </c>
      <c r="K36" s="312" t="s">
        <v>1080</v>
      </c>
      <c r="L36" s="313" t="s">
        <v>113</v>
      </c>
      <c r="M36" s="313" t="s">
        <v>113</v>
      </c>
      <c r="N36" s="313" t="s">
        <v>113</v>
      </c>
      <c r="O36" s="312" t="s">
        <v>868</v>
      </c>
      <c r="P36" s="312" t="s">
        <v>868</v>
      </c>
      <c r="Q36" s="312" t="s">
        <v>868</v>
      </c>
      <c r="R36" s="313" t="s">
        <v>113</v>
      </c>
      <c r="S36" s="313" t="s">
        <v>113</v>
      </c>
      <c r="T36" s="313" t="s">
        <v>113</v>
      </c>
      <c r="U36" s="312" t="s">
        <v>870</v>
      </c>
      <c r="V36" s="312" t="s">
        <v>870</v>
      </c>
      <c r="W36" s="312" t="s">
        <v>870</v>
      </c>
      <c r="X36" s="313" t="s">
        <v>113</v>
      </c>
      <c r="Y36" s="313" t="s">
        <v>113</v>
      </c>
      <c r="Z36" s="313" t="s">
        <v>113</v>
      </c>
      <c r="AA36" s="312" t="s">
        <v>872</v>
      </c>
      <c r="AB36" s="312" t="s">
        <v>872</v>
      </c>
      <c r="AC36" s="312" t="s">
        <v>872</v>
      </c>
      <c r="AD36" s="313" t="s">
        <v>113</v>
      </c>
      <c r="AE36" s="313" t="s">
        <v>113</v>
      </c>
      <c r="AF36" s="313" t="s">
        <v>113</v>
      </c>
      <c r="AG36" s="312" t="s">
        <v>874</v>
      </c>
      <c r="AH36" s="312" t="s">
        <v>874</v>
      </c>
      <c r="AI36" s="312" t="s">
        <v>874</v>
      </c>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c r="BP36" s="24"/>
      <c r="BQ36" s="24"/>
      <c r="BR36" s="24"/>
      <c r="BS36" s="24"/>
      <c r="BT36" s="24"/>
      <c r="BU36" s="24"/>
      <c r="BV36" s="24"/>
      <c r="BW36" s="24"/>
      <c r="BX36" s="24"/>
      <c r="BY36" s="24"/>
      <c r="BZ36" s="24"/>
    </row>
    <row r="37" spans="1:78" ht="18" customHeight="1">
      <c r="A37" s="35"/>
      <c r="B37" s="22">
        <v>6</v>
      </c>
      <c r="C37" s="219" t="s">
        <v>290</v>
      </c>
      <c r="D37" s="219" t="s">
        <v>290</v>
      </c>
      <c r="E37" s="219" t="s">
        <v>290</v>
      </c>
      <c r="F37" s="311" t="s">
        <v>1079</v>
      </c>
      <c r="G37" s="311" t="s">
        <v>1079</v>
      </c>
      <c r="H37" s="311" t="s">
        <v>1079</v>
      </c>
      <c r="I37" s="312" t="s">
        <v>1081</v>
      </c>
      <c r="J37" s="312" t="s">
        <v>1081</v>
      </c>
      <c r="K37" s="312" t="s">
        <v>1081</v>
      </c>
      <c r="L37" s="311" t="s">
        <v>867</v>
      </c>
      <c r="M37" s="311" t="s">
        <v>867</v>
      </c>
      <c r="N37" s="311" t="s">
        <v>867</v>
      </c>
      <c r="O37" s="312" t="s">
        <v>875</v>
      </c>
      <c r="P37" s="312" t="s">
        <v>875</v>
      </c>
      <c r="Q37" s="312" t="s">
        <v>875</v>
      </c>
      <c r="R37" s="311" t="s">
        <v>869</v>
      </c>
      <c r="S37" s="311" t="s">
        <v>869</v>
      </c>
      <c r="T37" s="311" t="s">
        <v>869</v>
      </c>
      <c r="U37" s="312" t="s">
        <v>876</v>
      </c>
      <c r="V37" s="312" t="s">
        <v>876</v>
      </c>
      <c r="W37" s="312" t="s">
        <v>876</v>
      </c>
      <c r="X37" s="311" t="s">
        <v>871</v>
      </c>
      <c r="Y37" s="311" t="s">
        <v>871</v>
      </c>
      <c r="Z37" s="311" t="s">
        <v>871</v>
      </c>
      <c r="AA37" s="312" t="s">
        <v>877</v>
      </c>
      <c r="AB37" s="312" t="s">
        <v>877</v>
      </c>
      <c r="AC37" s="312" t="s">
        <v>877</v>
      </c>
      <c r="AD37" s="311" t="s">
        <v>873</v>
      </c>
      <c r="AE37" s="311" t="s">
        <v>873</v>
      </c>
      <c r="AF37" s="311" t="s">
        <v>873</v>
      </c>
      <c r="AG37" s="312" t="s">
        <v>878</v>
      </c>
      <c r="AH37" s="312" t="s">
        <v>878</v>
      </c>
      <c r="AI37" s="312" t="s">
        <v>878</v>
      </c>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row>
    <row r="38" spans="1:78" ht="18" customHeight="1">
      <c r="A38" s="35"/>
      <c r="B38" s="22">
        <v>7</v>
      </c>
      <c r="C38" s="219" t="s">
        <v>315</v>
      </c>
      <c r="D38" s="219" t="s">
        <v>315</v>
      </c>
      <c r="E38" s="219" t="s">
        <v>315</v>
      </c>
      <c r="F38" s="311" t="s">
        <v>1082</v>
      </c>
      <c r="G38" s="311" t="s">
        <v>1082</v>
      </c>
      <c r="H38" s="311" t="s">
        <v>1082</v>
      </c>
      <c r="I38" s="312" t="s">
        <v>1083</v>
      </c>
      <c r="J38" s="312" t="s">
        <v>1083</v>
      </c>
      <c r="K38" s="312" t="s">
        <v>1083</v>
      </c>
      <c r="L38" s="311" t="s">
        <v>879</v>
      </c>
      <c r="M38" s="311" t="s">
        <v>879</v>
      </c>
      <c r="N38" s="311" t="s">
        <v>879</v>
      </c>
      <c r="O38" s="312" t="s">
        <v>880</v>
      </c>
      <c r="P38" s="312" t="s">
        <v>880</v>
      </c>
      <c r="Q38" s="312" t="s">
        <v>880</v>
      </c>
      <c r="R38" s="311" t="s">
        <v>881</v>
      </c>
      <c r="S38" s="311" t="s">
        <v>881</v>
      </c>
      <c r="T38" s="311" t="s">
        <v>881</v>
      </c>
      <c r="U38" s="312" t="s">
        <v>882</v>
      </c>
      <c r="V38" s="312" t="s">
        <v>882</v>
      </c>
      <c r="W38" s="312" t="s">
        <v>882</v>
      </c>
      <c r="X38" s="311" t="s">
        <v>883</v>
      </c>
      <c r="Y38" s="311" t="s">
        <v>883</v>
      </c>
      <c r="Z38" s="311" t="s">
        <v>883</v>
      </c>
      <c r="AA38" s="312" t="s">
        <v>884</v>
      </c>
      <c r="AB38" s="312" t="s">
        <v>884</v>
      </c>
      <c r="AC38" s="312" t="s">
        <v>884</v>
      </c>
      <c r="AD38" s="311" t="s">
        <v>885</v>
      </c>
      <c r="AE38" s="311" t="s">
        <v>885</v>
      </c>
      <c r="AF38" s="311" t="s">
        <v>885</v>
      </c>
      <c r="AG38" s="312" t="s">
        <v>886</v>
      </c>
      <c r="AH38" s="312" t="s">
        <v>886</v>
      </c>
      <c r="AI38" s="312" t="s">
        <v>886</v>
      </c>
      <c r="AJ38" s="24"/>
      <c r="AK38" s="24"/>
      <c r="AL38" s="24"/>
      <c r="AM38" s="24"/>
      <c r="AN38" s="24"/>
      <c r="AO38" s="24"/>
      <c r="AP38" s="24"/>
      <c r="AQ38" s="24"/>
      <c r="AR38" s="24"/>
      <c r="AS38" s="24"/>
      <c r="AT38" s="24"/>
      <c r="AU38" s="24"/>
      <c r="AV38" s="24"/>
      <c r="AW38" s="24"/>
      <c r="AX38" s="24"/>
      <c r="AY38" s="24"/>
      <c r="AZ38" s="24"/>
      <c r="BA38" s="24"/>
      <c r="BB38" s="24"/>
      <c r="BC38" s="24"/>
      <c r="BD38" s="24"/>
      <c r="BE38" s="24"/>
      <c r="BF38" s="24"/>
      <c r="BG38" s="24"/>
      <c r="BH38" s="24"/>
      <c r="BI38" s="24"/>
      <c r="BJ38" s="24"/>
      <c r="BK38" s="24"/>
      <c r="BL38" s="24"/>
      <c r="BM38" s="24"/>
      <c r="BN38" s="24"/>
      <c r="BO38" s="24"/>
      <c r="BP38" s="24"/>
      <c r="BQ38" s="24"/>
      <c r="BR38" s="24"/>
      <c r="BS38" s="24"/>
      <c r="BT38" s="24"/>
      <c r="BU38" s="24"/>
      <c r="BV38" s="24"/>
      <c r="BW38" s="24"/>
      <c r="BX38" s="24"/>
      <c r="BY38" s="24"/>
      <c r="BZ38" s="24"/>
    </row>
    <row r="39" spans="1:78" ht="18" customHeight="1">
      <c r="A39" s="35"/>
      <c r="B39" s="22">
        <v>8</v>
      </c>
      <c r="C39" s="219" t="s">
        <v>341</v>
      </c>
      <c r="D39" s="219" t="s">
        <v>341</v>
      </c>
      <c r="E39" s="219" t="s">
        <v>341</v>
      </c>
      <c r="F39" s="311" t="s">
        <v>1084</v>
      </c>
      <c r="G39" s="311" t="s">
        <v>1084</v>
      </c>
      <c r="H39" s="311" t="s">
        <v>1084</v>
      </c>
      <c r="I39" s="312" t="s">
        <v>1085</v>
      </c>
      <c r="J39" s="312" t="s">
        <v>1085</v>
      </c>
      <c r="K39" s="312" t="s">
        <v>1085</v>
      </c>
      <c r="L39" s="311" t="s">
        <v>887</v>
      </c>
      <c r="M39" s="311" t="s">
        <v>887</v>
      </c>
      <c r="N39" s="311" t="s">
        <v>887</v>
      </c>
      <c r="O39" s="312" t="s">
        <v>888</v>
      </c>
      <c r="P39" s="312" t="s">
        <v>888</v>
      </c>
      <c r="Q39" s="312" t="s">
        <v>888</v>
      </c>
      <c r="R39" s="311" t="s">
        <v>889</v>
      </c>
      <c r="S39" s="311" t="s">
        <v>889</v>
      </c>
      <c r="T39" s="311" t="s">
        <v>889</v>
      </c>
      <c r="U39" s="312" t="s">
        <v>890</v>
      </c>
      <c r="V39" s="312" t="s">
        <v>890</v>
      </c>
      <c r="W39" s="312" t="s">
        <v>890</v>
      </c>
      <c r="X39" s="311" t="s">
        <v>891</v>
      </c>
      <c r="Y39" s="311" t="s">
        <v>891</v>
      </c>
      <c r="Z39" s="311" t="s">
        <v>891</v>
      </c>
      <c r="AA39" s="312" t="s">
        <v>892</v>
      </c>
      <c r="AB39" s="312" t="s">
        <v>892</v>
      </c>
      <c r="AC39" s="312" t="s">
        <v>892</v>
      </c>
      <c r="AD39" s="311" t="s">
        <v>893</v>
      </c>
      <c r="AE39" s="311" t="s">
        <v>893</v>
      </c>
      <c r="AF39" s="311" t="s">
        <v>893</v>
      </c>
      <c r="AG39" s="312" t="s">
        <v>894</v>
      </c>
      <c r="AH39" s="312" t="s">
        <v>894</v>
      </c>
      <c r="AI39" s="312" t="s">
        <v>894</v>
      </c>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row>
    <row r="40" spans="1:78" ht="18" customHeight="1">
      <c r="A40" s="35"/>
      <c r="B40" s="22">
        <v>9</v>
      </c>
      <c r="C40" s="219" t="s">
        <v>367</v>
      </c>
      <c r="D40" s="219" t="s">
        <v>367</v>
      </c>
      <c r="E40" s="219" t="s">
        <v>367</v>
      </c>
      <c r="F40" s="311" t="s">
        <v>1086</v>
      </c>
      <c r="G40" s="311" t="s">
        <v>1086</v>
      </c>
      <c r="H40" s="311" t="s">
        <v>1086</v>
      </c>
      <c r="I40" s="312" t="s">
        <v>1087</v>
      </c>
      <c r="J40" s="312" t="s">
        <v>1087</v>
      </c>
      <c r="K40" s="312" t="s">
        <v>1087</v>
      </c>
      <c r="L40" s="311" t="s">
        <v>895</v>
      </c>
      <c r="M40" s="311" t="s">
        <v>895</v>
      </c>
      <c r="N40" s="311" t="s">
        <v>895</v>
      </c>
      <c r="O40" s="312" t="s">
        <v>896</v>
      </c>
      <c r="P40" s="312" t="s">
        <v>896</v>
      </c>
      <c r="Q40" s="312" t="s">
        <v>896</v>
      </c>
      <c r="R40" s="311" t="s">
        <v>897</v>
      </c>
      <c r="S40" s="311" t="s">
        <v>897</v>
      </c>
      <c r="T40" s="311" t="s">
        <v>897</v>
      </c>
      <c r="U40" s="312" t="s">
        <v>898</v>
      </c>
      <c r="V40" s="312" t="s">
        <v>898</v>
      </c>
      <c r="W40" s="312" t="s">
        <v>898</v>
      </c>
      <c r="X40" s="311" t="s">
        <v>899</v>
      </c>
      <c r="Y40" s="311" t="s">
        <v>899</v>
      </c>
      <c r="Z40" s="311" t="s">
        <v>899</v>
      </c>
      <c r="AA40" s="312" t="s">
        <v>900</v>
      </c>
      <c r="AB40" s="312" t="s">
        <v>900</v>
      </c>
      <c r="AC40" s="312" t="s">
        <v>900</v>
      </c>
      <c r="AD40" s="311" t="s">
        <v>901</v>
      </c>
      <c r="AE40" s="311" t="s">
        <v>901</v>
      </c>
      <c r="AF40" s="311" t="s">
        <v>901</v>
      </c>
      <c r="AG40" s="220" t="s">
        <v>143</v>
      </c>
      <c r="AH40" s="220" t="s">
        <v>143</v>
      </c>
      <c r="AI40" s="220" t="s">
        <v>143</v>
      </c>
      <c r="AJ40" s="24"/>
      <c r="AK40" s="24"/>
      <c r="AL40" s="24"/>
      <c r="AM40" s="24"/>
      <c r="AN40" s="24"/>
      <c r="AO40" s="24"/>
      <c r="AP40" s="24"/>
      <c r="AQ40" s="24"/>
      <c r="AR40" s="24"/>
      <c r="AS40" s="24"/>
      <c r="AT40" s="24"/>
      <c r="AU40" s="24"/>
      <c r="AV40" s="24"/>
      <c r="AW40" s="24"/>
      <c r="AX40" s="24"/>
      <c r="AY40" s="24"/>
      <c r="AZ40" s="24"/>
      <c r="BA40" s="24"/>
      <c r="BB40" s="24"/>
      <c r="BC40" s="24"/>
      <c r="BD40" s="24"/>
      <c r="BE40" s="24"/>
      <c r="BF40" s="24"/>
      <c r="BG40" s="24"/>
      <c r="BH40" s="24"/>
      <c r="BI40" s="24"/>
      <c r="BJ40" s="24"/>
      <c r="BK40" s="24"/>
      <c r="BL40" s="24"/>
      <c r="BM40" s="24"/>
      <c r="BN40" s="24"/>
      <c r="BO40" s="24"/>
      <c r="BP40" s="24"/>
      <c r="BQ40" s="24"/>
      <c r="BR40" s="24"/>
      <c r="BS40" s="24"/>
      <c r="BT40" s="24"/>
      <c r="BU40" s="24"/>
      <c r="BV40" s="24"/>
      <c r="BW40" s="24"/>
      <c r="BX40" s="24"/>
      <c r="BY40" s="24"/>
      <c r="BZ40" s="24"/>
    </row>
    <row r="41" spans="1:78" ht="18" customHeight="1">
      <c r="A41" s="35"/>
      <c r="B41" s="22">
        <v>10</v>
      </c>
      <c r="C41" s="217" t="s">
        <v>113</v>
      </c>
      <c r="D41" s="217" t="s">
        <v>113</v>
      </c>
      <c r="E41" s="217" t="s">
        <v>113</v>
      </c>
      <c r="F41" s="311" t="s">
        <v>1088</v>
      </c>
      <c r="G41" s="311" t="s">
        <v>1088</v>
      </c>
      <c r="H41" s="311" t="s">
        <v>1088</v>
      </c>
      <c r="I41" s="217" t="s">
        <v>113</v>
      </c>
      <c r="J41" s="217" t="s">
        <v>113</v>
      </c>
      <c r="K41" s="217" t="s">
        <v>113</v>
      </c>
      <c r="L41" s="311" t="s">
        <v>902</v>
      </c>
      <c r="M41" s="311" t="s">
        <v>902</v>
      </c>
      <c r="N41" s="311" t="s">
        <v>902</v>
      </c>
      <c r="O41" s="217" t="s">
        <v>113</v>
      </c>
      <c r="P41" s="217" t="s">
        <v>113</v>
      </c>
      <c r="Q41" s="217" t="s">
        <v>113</v>
      </c>
      <c r="R41" s="311" t="s">
        <v>904</v>
      </c>
      <c r="S41" s="311" t="s">
        <v>904</v>
      </c>
      <c r="T41" s="311" t="s">
        <v>904</v>
      </c>
      <c r="U41" s="217" t="s">
        <v>113</v>
      </c>
      <c r="V41" s="217" t="s">
        <v>113</v>
      </c>
      <c r="W41" s="217" t="s">
        <v>113</v>
      </c>
      <c r="X41" s="311" t="s">
        <v>906</v>
      </c>
      <c r="Y41" s="311" t="s">
        <v>906</v>
      </c>
      <c r="Z41" s="311" t="s">
        <v>906</v>
      </c>
      <c r="AA41" s="217" t="s">
        <v>113</v>
      </c>
      <c r="AB41" s="217" t="s">
        <v>113</v>
      </c>
      <c r="AC41" s="217" t="s">
        <v>113</v>
      </c>
      <c r="AD41" s="311" t="s">
        <v>908</v>
      </c>
      <c r="AE41" s="311" t="s">
        <v>908</v>
      </c>
      <c r="AF41" s="311" t="s">
        <v>908</v>
      </c>
      <c r="AG41" s="218" t="s">
        <v>114</v>
      </c>
      <c r="AH41" s="218" t="s">
        <v>114</v>
      </c>
      <c r="AI41" s="218" t="s">
        <v>114</v>
      </c>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row>
    <row r="42" spans="1:78" ht="18" customHeight="1">
      <c r="A42" s="35"/>
      <c r="B42" s="22">
        <v>11</v>
      </c>
      <c r="C42" s="219" t="s">
        <v>393</v>
      </c>
      <c r="D42" s="219" t="s">
        <v>393</v>
      </c>
      <c r="E42" s="219" t="s">
        <v>393</v>
      </c>
      <c r="F42" s="311" t="s">
        <v>1090</v>
      </c>
      <c r="G42" s="311" t="s">
        <v>1090</v>
      </c>
      <c r="H42" s="311" t="s">
        <v>1090</v>
      </c>
      <c r="I42" s="219" t="s">
        <v>1089</v>
      </c>
      <c r="J42" s="219" t="s">
        <v>1089</v>
      </c>
      <c r="K42" s="219" t="s">
        <v>1089</v>
      </c>
      <c r="L42" s="311" t="s">
        <v>909</v>
      </c>
      <c r="M42" s="311" t="s">
        <v>909</v>
      </c>
      <c r="N42" s="311" t="s">
        <v>909</v>
      </c>
      <c r="O42" s="219" t="s">
        <v>903</v>
      </c>
      <c r="P42" s="219" t="s">
        <v>903</v>
      </c>
      <c r="Q42" s="219" t="s">
        <v>903</v>
      </c>
      <c r="R42" s="311" t="s">
        <v>910</v>
      </c>
      <c r="S42" s="311" t="s">
        <v>910</v>
      </c>
      <c r="T42" s="311" t="s">
        <v>910</v>
      </c>
      <c r="U42" s="219" t="s">
        <v>905</v>
      </c>
      <c r="V42" s="219" t="s">
        <v>905</v>
      </c>
      <c r="W42" s="219" t="s">
        <v>905</v>
      </c>
      <c r="X42" s="311" t="s">
        <v>911</v>
      </c>
      <c r="Y42" s="311" t="s">
        <v>911</v>
      </c>
      <c r="Z42" s="311" t="s">
        <v>911</v>
      </c>
      <c r="AA42" s="219" t="s">
        <v>907</v>
      </c>
      <c r="AB42" s="219" t="s">
        <v>907</v>
      </c>
      <c r="AC42" s="219" t="s">
        <v>907</v>
      </c>
      <c r="AD42" s="311" t="s">
        <v>912</v>
      </c>
      <c r="AE42" s="311" t="s">
        <v>912</v>
      </c>
      <c r="AF42" s="311" t="s">
        <v>912</v>
      </c>
      <c r="AG42" s="218" t="s">
        <v>114</v>
      </c>
      <c r="AH42" s="218" t="s">
        <v>114</v>
      </c>
      <c r="AI42" s="218" t="s">
        <v>114</v>
      </c>
      <c r="AJ42" s="24"/>
      <c r="AK42" s="24"/>
      <c r="AL42" s="24"/>
      <c r="AM42" s="24"/>
      <c r="AN42" s="24"/>
      <c r="AO42" s="24"/>
      <c r="AP42" s="24"/>
      <c r="AQ42" s="24"/>
      <c r="AR42" s="24"/>
      <c r="AS42" s="24"/>
      <c r="AT42" s="24"/>
      <c r="AU42" s="24"/>
      <c r="AV42" s="24"/>
      <c r="AW42" s="24"/>
      <c r="AX42" s="24"/>
      <c r="AY42" s="24"/>
      <c r="AZ42" s="24"/>
      <c r="BA42" s="24"/>
      <c r="BB42" s="24"/>
      <c r="BC42" s="24"/>
      <c r="BD42" s="24"/>
      <c r="BE42" s="24"/>
      <c r="BF42" s="24"/>
      <c r="BG42" s="24"/>
      <c r="BH42" s="24"/>
      <c r="BI42" s="24"/>
      <c r="BJ42" s="24"/>
      <c r="BK42" s="24"/>
      <c r="BL42" s="24"/>
      <c r="BM42" s="24"/>
      <c r="BN42" s="24"/>
      <c r="BO42" s="24"/>
      <c r="BP42" s="24"/>
      <c r="BQ42" s="24"/>
      <c r="BR42" s="24"/>
      <c r="BS42" s="24"/>
      <c r="BT42" s="24"/>
      <c r="BU42" s="24"/>
      <c r="BV42" s="24"/>
      <c r="BW42" s="24"/>
      <c r="BX42" s="24"/>
      <c r="BY42" s="24"/>
      <c r="BZ42" s="24"/>
    </row>
    <row r="43" spans="1:78" ht="18" customHeight="1">
      <c r="A43" s="35"/>
      <c r="B43" s="22">
        <v>12</v>
      </c>
      <c r="C43" s="219" t="s">
        <v>419</v>
      </c>
      <c r="D43" s="219" t="s">
        <v>419</v>
      </c>
      <c r="E43" s="219" t="s">
        <v>419</v>
      </c>
      <c r="F43" s="311" t="s">
        <v>1091</v>
      </c>
      <c r="G43" s="311" t="s">
        <v>1091</v>
      </c>
      <c r="H43" s="311" t="s">
        <v>1091</v>
      </c>
      <c r="I43" s="219" t="s">
        <v>1092</v>
      </c>
      <c r="J43" s="219" t="s">
        <v>1092</v>
      </c>
      <c r="K43" s="219" t="s">
        <v>1092</v>
      </c>
      <c r="L43" s="311" t="s">
        <v>913</v>
      </c>
      <c r="M43" s="311" t="s">
        <v>913</v>
      </c>
      <c r="N43" s="311" t="s">
        <v>913</v>
      </c>
      <c r="O43" s="219" t="s">
        <v>914</v>
      </c>
      <c r="P43" s="219" t="s">
        <v>914</v>
      </c>
      <c r="Q43" s="219" t="s">
        <v>914</v>
      </c>
      <c r="R43" s="311" t="s">
        <v>915</v>
      </c>
      <c r="S43" s="311" t="s">
        <v>915</v>
      </c>
      <c r="T43" s="311" t="s">
        <v>915</v>
      </c>
      <c r="U43" s="219" t="s">
        <v>916</v>
      </c>
      <c r="V43" s="219" t="s">
        <v>916</v>
      </c>
      <c r="W43" s="219" t="s">
        <v>916</v>
      </c>
      <c r="X43" s="311" t="s">
        <v>917</v>
      </c>
      <c r="Y43" s="311" t="s">
        <v>917</v>
      </c>
      <c r="Z43" s="311" t="s">
        <v>917</v>
      </c>
      <c r="AA43" s="219" t="s">
        <v>918</v>
      </c>
      <c r="AB43" s="219" t="s">
        <v>918</v>
      </c>
      <c r="AC43" s="219" t="s">
        <v>918</v>
      </c>
      <c r="AD43" s="311" t="s">
        <v>919</v>
      </c>
      <c r="AE43" s="311" t="s">
        <v>919</v>
      </c>
      <c r="AF43" s="311" t="s">
        <v>919</v>
      </c>
      <c r="AG43" s="220" t="s">
        <v>145</v>
      </c>
      <c r="AH43" s="220" t="s">
        <v>145</v>
      </c>
      <c r="AI43" s="220" t="s">
        <v>145</v>
      </c>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row>
    <row r="44" spans="1:78" ht="18" customHeight="1">
      <c r="A44" s="35"/>
      <c r="B44" s="22">
        <v>13</v>
      </c>
      <c r="C44" s="219" t="s">
        <v>445</v>
      </c>
      <c r="D44" s="219" t="s">
        <v>445</v>
      </c>
      <c r="E44" s="219" t="s">
        <v>445</v>
      </c>
      <c r="F44" s="311" t="s">
        <v>1093</v>
      </c>
      <c r="G44" s="311" t="s">
        <v>1093</v>
      </c>
      <c r="H44" s="311" t="s">
        <v>1093</v>
      </c>
      <c r="I44" s="219" t="s">
        <v>1094</v>
      </c>
      <c r="J44" s="219" t="s">
        <v>1094</v>
      </c>
      <c r="K44" s="219" t="s">
        <v>1094</v>
      </c>
      <c r="L44" s="311" t="s">
        <v>920</v>
      </c>
      <c r="M44" s="311" t="s">
        <v>920</v>
      </c>
      <c r="N44" s="311" t="s">
        <v>920</v>
      </c>
      <c r="O44" s="219" t="s">
        <v>921</v>
      </c>
      <c r="P44" s="219" t="s">
        <v>921</v>
      </c>
      <c r="Q44" s="219" t="s">
        <v>921</v>
      </c>
      <c r="R44" s="311" t="s">
        <v>922</v>
      </c>
      <c r="S44" s="311" t="s">
        <v>922</v>
      </c>
      <c r="T44" s="311" t="s">
        <v>922</v>
      </c>
      <c r="U44" s="219" t="s">
        <v>923</v>
      </c>
      <c r="V44" s="219" t="s">
        <v>923</v>
      </c>
      <c r="W44" s="219" t="s">
        <v>923</v>
      </c>
      <c r="X44" s="311" t="s">
        <v>924</v>
      </c>
      <c r="Y44" s="311" t="s">
        <v>924</v>
      </c>
      <c r="Z44" s="311" t="s">
        <v>924</v>
      </c>
      <c r="AA44" s="219" t="s">
        <v>925</v>
      </c>
      <c r="AB44" s="219" t="s">
        <v>925</v>
      </c>
      <c r="AC44" s="219" t="s">
        <v>925</v>
      </c>
      <c r="AD44" s="311" t="s">
        <v>926</v>
      </c>
      <c r="AE44" s="311" t="s">
        <v>926</v>
      </c>
      <c r="AF44" s="311" t="s">
        <v>926</v>
      </c>
      <c r="AG44" s="218" t="s">
        <v>114</v>
      </c>
      <c r="AH44" s="218" t="s">
        <v>114</v>
      </c>
      <c r="AI44" s="218" t="s">
        <v>114</v>
      </c>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row>
    <row r="45" spans="1:78" ht="18" customHeight="1">
      <c r="A45" s="35"/>
      <c r="B45" s="22">
        <v>14</v>
      </c>
      <c r="C45" s="219" t="s">
        <v>471</v>
      </c>
      <c r="D45" s="219" t="s">
        <v>471</v>
      </c>
      <c r="E45" s="219" t="s">
        <v>471</v>
      </c>
      <c r="F45" s="311" t="s">
        <v>1095</v>
      </c>
      <c r="G45" s="311" t="s">
        <v>1095</v>
      </c>
      <c r="H45" s="311" t="s">
        <v>1095</v>
      </c>
      <c r="I45" s="219" t="s">
        <v>1096</v>
      </c>
      <c r="J45" s="219" t="s">
        <v>1096</v>
      </c>
      <c r="K45" s="219" t="s">
        <v>1096</v>
      </c>
      <c r="L45" s="311" t="s">
        <v>927</v>
      </c>
      <c r="M45" s="311" t="s">
        <v>927</v>
      </c>
      <c r="N45" s="311" t="s">
        <v>927</v>
      </c>
      <c r="O45" s="219" t="s">
        <v>928</v>
      </c>
      <c r="P45" s="219" t="s">
        <v>928</v>
      </c>
      <c r="Q45" s="219" t="s">
        <v>928</v>
      </c>
      <c r="R45" s="311" t="s">
        <v>929</v>
      </c>
      <c r="S45" s="311" t="s">
        <v>929</v>
      </c>
      <c r="T45" s="311" t="s">
        <v>929</v>
      </c>
      <c r="U45" s="219" t="s">
        <v>930</v>
      </c>
      <c r="V45" s="219" t="s">
        <v>930</v>
      </c>
      <c r="W45" s="219" t="s">
        <v>930</v>
      </c>
      <c r="X45" s="311" t="s">
        <v>931</v>
      </c>
      <c r="Y45" s="311" t="s">
        <v>931</v>
      </c>
      <c r="Z45" s="311" t="s">
        <v>931</v>
      </c>
      <c r="AA45" s="219" t="s">
        <v>932</v>
      </c>
      <c r="AB45" s="219" t="s">
        <v>932</v>
      </c>
      <c r="AC45" s="219" t="s">
        <v>932</v>
      </c>
      <c r="AD45" s="311" t="s">
        <v>933</v>
      </c>
      <c r="AE45" s="311" t="s">
        <v>933</v>
      </c>
      <c r="AF45" s="311" t="s">
        <v>933</v>
      </c>
      <c r="AG45" s="218" t="s">
        <v>114</v>
      </c>
      <c r="AH45" s="218" t="s">
        <v>114</v>
      </c>
      <c r="AI45" s="218" t="s">
        <v>114</v>
      </c>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row>
    <row r="46" spans="1:78" ht="18" customHeight="1">
      <c r="A46" s="35"/>
      <c r="B46" s="22">
        <v>15</v>
      </c>
      <c r="C46" s="219" t="s">
        <v>497</v>
      </c>
      <c r="D46" s="219" t="s">
        <v>497</v>
      </c>
      <c r="E46" s="219" t="s">
        <v>497</v>
      </c>
      <c r="F46" s="313" t="s">
        <v>113</v>
      </c>
      <c r="G46" s="313" t="s">
        <v>113</v>
      </c>
      <c r="H46" s="313" t="s">
        <v>113</v>
      </c>
      <c r="I46" s="219" t="s">
        <v>1098</v>
      </c>
      <c r="J46" s="219" t="s">
        <v>1098</v>
      </c>
      <c r="K46" s="219" t="s">
        <v>1098</v>
      </c>
      <c r="L46" s="313" t="s">
        <v>113</v>
      </c>
      <c r="M46" s="313" t="s">
        <v>113</v>
      </c>
      <c r="N46" s="313" t="s">
        <v>113</v>
      </c>
      <c r="O46" s="219" t="s">
        <v>935</v>
      </c>
      <c r="P46" s="219" t="s">
        <v>935</v>
      </c>
      <c r="Q46" s="219" t="s">
        <v>935</v>
      </c>
      <c r="R46" s="313" t="s">
        <v>113</v>
      </c>
      <c r="S46" s="313" t="s">
        <v>113</v>
      </c>
      <c r="T46" s="313" t="s">
        <v>113</v>
      </c>
      <c r="U46" s="219" t="s">
        <v>937</v>
      </c>
      <c r="V46" s="219" t="s">
        <v>937</v>
      </c>
      <c r="W46" s="219" t="s">
        <v>937</v>
      </c>
      <c r="X46" s="313" t="s">
        <v>113</v>
      </c>
      <c r="Y46" s="313" t="s">
        <v>113</v>
      </c>
      <c r="Z46" s="313" t="s">
        <v>113</v>
      </c>
      <c r="AA46" s="219" t="s">
        <v>939</v>
      </c>
      <c r="AB46" s="219" t="s">
        <v>939</v>
      </c>
      <c r="AC46" s="219" t="s">
        <v>939</v>
      </c>
      <c r="AD46" s="313" t="s">
        <v>113</v>
      </c>
      <c r="AE46" s="313" t="s">
        <v>113</v>
      </c>
      <c r="AF46" s="313" t="s">
        <v>113</v>
      </c>
      <c r="AG46" s="221" t="s">
        <v>148</v>
      </c>
      <c r="AH46" s="221" t="s">
        <v>148</v>
      </c>
      <c r="AI46" s="221" t="s">
        <v>148</v>
      </c>
      <c r="AJ46" s="24"/>
      <c r="AK46" s="24"/>
      <c r="AL46" s="24"/>
      <c r="AM46" s="24"/>
      <c r="AN46" s="24"/>
      <c r="AO46" s="24"/>
      <c r="AP46" s="24"/>
      <c r="AQ46" s="24"/>
      <c r="AR46" s="24"/>
      <c r="AS46" s="24"/>
      <c r="AT46" s="24"/>
      <c r="AU46" s="24"/>
      <c r="AV46" s="24"/>
      <c r="AW46" s="24"/>
      <c r="AX46" s="24"/>
      <c r="AY46" s="24"/>
      <c r="AZ46" s="24"/>
      <c r="BA46" s="24"/>
      <c r="BB46" s="24"/>
      <c r="BC46" s="24"/>
      <c r="BD46" s="24"/>
      <c r="BE46" s="24"/>
      <c r="BF46" s="24"/>
      <c r="BG46" s="24"/>
      <c r="BH46" s="24"/>
      <c r="BI46" s="24"/>
      <c r="BJ46" s="24"/>
      <c r="BK46" s="24"/>
      <c r="BL46" s="24"/>
      <c r="BM46" s="24"/>
      <c r="BN46" s="24"/>
      <c r="BO46" s="24"/>
      <c r="BP46" s="24"/>
      <c r="BQ46" s="24"/>
      <c r="BR46" s="24"/>
      <c r="BS46" s="24"/>
      <c r="BT46" s="24"/>
      <c r="BU46" s="24"/>
      <c r="BV46" s="24"/>
      <c r="BW46" s="24"/>
      <c r="BX46" s="24"/>
      <c r="BY46" s="24"/>
      <c r="BZ46" s="24"/>
    </row>
    <row r="47" spans="1:78" ht="18" customHeight="1">
      <c r="A47" s="35"/>
      <c r="B47" s="22">
        <v>16</v>
      </c>
      <c r="C47" s="219" t="s">
        <v>523</v>
      </c>
      <c r="D47" s="219" t="s">
        <v>523</v>
      </c>
      <c r="E47" s="219" t="s">
        <v>523</v>
      </c>
      <c r="F47" s="311" t="s">
        <v>1097</v>
      </c>
      <c r="G47" s="311" t="s">
        <v>1097</v>
      </c>
      <c r="H47" s="311" t="s">
        <v>1097</v>
      </c>
      <c r="I47" s="219" t="s">
        <v>1099</v>
      </c>
      <c r="J47" s="219" t="s">
        <v>1099</v>
      </c>
      <c r="K47" s="219" t="s">
        <v>1099</v>
      </c>
      <c r="L47" s="311" t="s">
        <v>934</v>
      </c>
      <c r="M47" s="311" t="s">
        <v>934</v>
      </c>
      <c r="N47" s="311" t="s">
        <v>934</v>
      </c>
      <c r="O47" s="219" t="s">
        <v>941</v>
      </c>
      <c r="P47" s="219" t="s">
        <v>941</v>
      </c>
      <c r="Q47" s="219" t="s">
        <v>941</v>
      </c>
      <c r="R47" s="311" t="s">
        <v>936</v>
      </c>
      <c r="S47" s="311" t="s">
        <v>936</v>
      </c>
      <c r="T47" s="311" t="s">
        <v>936</v>
      </c>
      <c r="U47" s="219" t="s">
        <v>942</v>
      </c>
      <c r="V47" s="219" t="s">
        <v>942</v>
      </c>
      <c r="W47" s="219" t="s">
        <v>942</v>
      </c>
      <c r="X47" s="311" t="s">
        <v>938</v>
      </c>
      <c r="Y47" s="311" t="s">
        <v>938</v>
      </c>
      <c r="Z47" s="311" t="s">
        <v>938</v>
      </c>
      <c r="AA47" s="219" t="s">
        <v>943</v>
      </c>
      <c r="AB47" s="219" t="s">
        <v>943</v>
      </c>
      <c r="AC47" s="219" t="s">
        <v>943</v>
      </c>
      <c r="AD47" s="311" t="s">
        <v>940</v>
      </c>
      <c r="AE47" s="311" t="s">
        <v>940</v>
      </c>
      <c r="AF47" s="311" t="s">
        <v>940</v>
      </c>
      <c r="AG47" s="218" t="s">
        <v>114</v>
      </c>
      <c r="AH47" s="218" t="s">
        <v>114</v>
      </c>
      <c r="AI47" s="218" t="s">
        <v>114</v>
      </c>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row>
    <row r="48" spans="1:78" ht="18" customHeight="1">
      <c r="A48" s="35"/>
      <c r="B48" s="22">
        <v>17</v>
      </c>
      <c r="C48" s="219" t="s">
        <v>549</v>
      </c>
      <c r="D48" s="219" t="s">
        <v>549</v>
      </c>
      <c r="E48" s="219" t="s">
        <v>549</v>
      </c>
      <c r="F48" s="311" t="s">
        <v>1100</v>
      </c>
      <c r="G48" s="311" t="s">
        <v>1100</v>
      </c>
      <c r="H48" s="311" t="s">
        <v>1100</v>
      </c>
      <c r="I48" s="219" t="s">
        <v>1101</v>
      </c>
      <c r="J48" s="219" t="s">
        <v>1101</v>
      </c>
      <c r="K48" s="219" t="s">
        <v>1101</v>
      </c>
      <c r="L48" s="311" t="s">
        <v>944</v>
      </c>
      <c r="M48" s="311" t="s">
        <v>944</v>
      </c>
      <c r="N48" s="311" t="s">
        <v>944</v>
      </c>
      <c r="O48" s="219" t="s">
        <v>945</v>
      </c>
      <c r="P48" s="219" t="s">
        <v>945</v>
      </c>
      <c r="Q48" s="219" t="s">
        <v>945</v>
      </c>
      <c r="R48" s="311" t="s">
        <v>946</v>
      </c>
      <c r="S48" s="311" t="s">
        <v>946</v>
      </c>
      <c r="T48" s="311" t="s">
        <v>946</v>
      </c>
      <c r="U48" s="219" t="s">
        <v>947</v>
      </c>
      <c r="V48" s="219" t="s">
        <v>947</v>
      </c>
      <c r="W48" s="219" t="s">
        <v>947</v>
      </c>
      <c r="X48" s="311" t="s">
        <v>948</v>
      </c>
      <c r="Y48" s="311" t="s">
        <v>948</v>
      </c>
      <c r="Z48" s="311" t="s">
        <v>948</v>
      </c>
      <c r="AA48" s="219" t="s">
        <v>949</v>
      </c>
      <c r="AB48" s="219" t="s">
        <v>949</v>
      </c>
      <c r="AC48" s="219" t="s">
        <v>949</v>
      </c>
      <c r="AD48" s="311" t="s">
        <v>950</v>
      </c>
      <c r="AE48" s="311" t="s">
        <v>950</v>
      </c>
      <c r="AF48" s="311" t="s">
        <v>950</v>
      </c>
      <c r="AG48" s="218" t="s">
        <v>114</v>
      </c>
      <c r="AH48" s="218" t="s">
        <v>114</v>
      </c>
      <c r="AI48" s="218" t="s">
        <v>114</v>
      </c>
      <c r="AJ48" s="24"/>
      <c r="AK48" s="24"/>
      <c r="AL48" s="24"/>
      <c r="AM48" s="24"/>
      <c r="AN48" s="24"/>
      <c r="AO48" s="24"/>
      <c r="AP48" s="24"/>
      <c r="AQ48" s="24"/>
      <c r="AR48" s="24"/>
      <c r="AS48" s="24"/>
      <c r="AT48" s="24"/>
      <c r="AU48" s="24"/>
      <c r="AV48" s="24"/>
      <c r="AW48" s="24"/>
      <c r="AX48" s="24"/>
      <c r="AY48" s="24"/>
      <c r="AZ48" s="24"/>
      <c r="BA48" s="24"/>
      <c r="BB48" s="24"/>
      <c r="BC48" s="24"/>
      <c r="BD48" s="24"/>
      <c r="BE48" s="24"/>
      <c r="BF48" s="24"/>
      <c r="BG48" s="24"/>
      <c r="BH48" s="24"/>
      <c r="BI48" s="24"/>
      <c r="BJ48" s="24"/>
      <c r="BK48" s="24"/>
      <c r="BL48" s="24"/>
      <c r="BM48" s="24"/>
      <c r="BN48" s="24"/>
      <c r="BO48" s="24"/>
      <c r="BP48" s="24"/>
      <c r="BQ48" s="24"/>
      <c r="BR48" s="24"/>
      <c r="BS48" s="24"/>
      <c r="BT48" s="24"/>
      <c r="BU48" s="24"/>
      <c r="BV48" s="24"/>
      <c r="BW48" s="24"/>
      <c r="BX48" s="24"/>
      <c r="BY48" s="24"/>
      <c r="BZ48" s="24"/>
    </row>
    <row r="49" spans="1:78" ht="18" customHeight="1">
      <c r="A49" s="35"/>
      <c r="B49" s="22">
        <v>18</v>
      </c>
      <c r="C49" s="219" t="s">
        <v>575</v>
      </c>
      <c r="D49" s="219" t="s">
        <v>575</v>
      </c>
      <c r="E49" s="219" t="s">
        <v>575</v>
      </c>
      <c r="F49" s="311" t="s">
        <v>1102</v>
      </c>
      <c r="G49" s="311" t="s">
        <v>1102</v>
      </c>
      <c r="H49" s="311" t="s">
        <v>1102</v>
      </c>
      <c r="I49" s="219" t="s">
        <v>1103</v>
      </c>
      <c r="J49" s="219" t="s">
        <v>1103</v>
      </c>
      <c r="K49" s="219" t="s">
        <v>1103</v>
      </c>
      <c r="L49" s="311" t="s">
        <v>951</v>
      </c>
      <c r="M49" s="311" t="s">
        <v>951</v>
      </c>
      <c r="N49" s="311" t="s">
        <v>951</v>
      </c>
      <c r="O49" s="219" t="s">
        <v>952</v>
      </c>
      <c r="P49" s="219" t="s">
        <v>952</v>
      </c>
      <c r="Q49" s="219" t="s">
        <v>952</v>
      </c>
      <c r="R49" s="311" t="s">
        <v>953</v>
      </c>
      <c r="S49" s="311" t="s">
        <v>953</v>
      </c>
      <c r="T49" s="311" t="s">
        <v>953</v>
      </c>
      <c r="U49" s="219" t="s">
        <v>954</v>
      </c>
      <c r="V49" s="219" t="s">
        <v>954</v>
      </c>
      <c r="W49" s="219" t="s">
        <v>954</v>
      </c>
      <c r="X49" s="311" t="s">
        <v>955</v>
      </c>
      <c r="Y49" s="311" t="s">
        <v>955</v>
      </c>
      <c r="Z49" s="311" t="s">
        <v>955</v>
      </c>
      <c r="AA49" s="219" t="s">
        <v>956</v>
      </c>
      <c r="AB49" s="219" t="s">
        <v>956</v>
      </c>
      <c r="AC49" s="219" t="s">
        <v>956</v>
      </c>
      <c r="AD49" s="311" t="s">
        <v>957</v>
      </c>
      <c r="AE49" s="311" t="s">
        <v>957</v>
      </c>
      <c r="AF49" s="311" t="s">
        <v>957</v>
      </c>
      <c r="AG49" s="221" t="s">
        <v>150</v>
      </c>
      <c r="AH49" s="221" t="s">
        <v>150</v>
      </c>
      <c r="AI49" s="221" t="s">
        <v>150</v>
      </c>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row>
    <row r="50" spans="1:78" ht="18" customHeight="1">
      <c r="A50" s="35"/>
      <c r="B50" s="22">
        <v>19</v>
      </c>
      <c r="C50" s="219" t="s">
        <v>601</v>
      </c>
      <c r="D50" s="219" t="s">
        <v>601</v>
      </c>
      <c r="E50" s="219" t="s">
        <v>601</v>
      </c>
      <c r="F50" s="311" t="s">
        <v>1104</v>
      </c>
      <c r="G50" s="311" t="s">
        <v>1104</v>
      </c>
      <c r="H50" s="311" t="s">
        <v>1104</v>
      </c>
      <c r="I50" s="219" t="s">
        <v>1105</v>
      </c>
      <c r="J50" s="219" t="s">
        <v>1105</v>
      </c>
      <c r="K50" s="219" t="s">
        <v>1105</v>
      </c>
      <c r="L50" s="311" t="s">
        <v>958</v>
      </c>
      <c r="M50" s="311" t="s">
        <v>958</v>
      </c>
      <c r="N50" s="311" t="s">
        <v>958</v>
      </c>
      <c r="O50" s="219" t="s">
        <v>959</v>
      </c>
      <c r="P50" s="219" t="s">
        <v>959</v>
      </c>
      <c r="Q50" s="219" t="s">
        <v>959</v>
      </c>
      <c r="R50" s="311" t="s">
        <v>960</v>
      </c>
      <c r="S50" s="311" t="s">
        <v>960</v>
      </c>
      <c r="T50" s="311" t="s">
        <v>960</v>
      </c>
      <c r="U50" s="219" t="s">
        <v>961</v>
      </c>
      <c r="V50" s="219" t="s">
        <v>961</v>
      </c>
      <c r="W50" s="219" t="s">
        <v>961</v>
      </c>
      <c r="X50" s="311" t="s">
        <v>962</v>
      </c>
      <c r="Y50" s="311" t="s">
        <v>962</v>
      </c>
      <c r="Z50" s="311" t="s">
        <v>962</v>
      </c>
      <c r="AA50" s="219" t="s">
        <v>963</v>
      </c>
      <c r="AB50" s="219" t="s">
        <v>963</v>
      </c>
      <c r="AC50" s="219" t="s">
        <v>963</v>
      </c>
      <c r="AD50" s="311" t="s">
        <v>964</v>
      </c>
      <c r="AE50" s="311" t="s">
        <v>964</v>
      </c>
      <c r="AF50" s="311" t="s">
        <v>964</v>
      </c>
      <c r="AG50" s="218" t="s">
        <v>114</v>
      </c>
      <c r="AH50" s="218" t="s">
        <v>114</v>
      </c>
      <c r="AI50" s="218" t="s">
        <v>114</v>
      </c>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24"/>
      <c r="BY50" s="24"/>
      <c r="BZ50" s="24"/>
    </row>
    <row r="51" spans="1:78" ht="18" customHeight="1">
      <c r="A51" s="35"/>
      <c r="B51" s="22">
        <v>20</v>
      </c>
      <c r="C51" s="217" t="s">
        <v>113</v>
      </c>
      <c r="D51" s="217" t="s">
        <v>113</v>
      </c>
      <c r="E51" s="217" t="s">
        <v>113</v>
      </c>
      <c r="F51" s="311" t="s">
        <v>1106</v>
      </c>
      <c r="G51" s="311" t="s">
        <v>1106</v>
      </c>
      <c r="H51" s="311" t="s">
        <v>1106</v>
      </c>
      <c r="I51" s="217" t="s">
        <v>113</v>
      </c>
      <c r="J51" s="217" t="s">
        <v>113</v>
      </c>
      <c r="K51" s="217" t="s">
        <v>113</v>
      </c>
      <c r="L51" s="311" t="s">
        <v>965</v>
      </c>
      <c r="M51" s="311" t="s">
        <v>965</v>
      </c>
      <c r="N51" s="311" t="s">
        <v>965</v>
      </c>
      <c r="O51" s="217" t="s">
        <v>113</v>
      </c>
      <c r="P51" s="217" t="s">
        <v>113</v>
      </c>
      <c r="Q51" s="217" t="s">
        <v>113</v>
      </c>
      <c r="R51" s="311" t="s">
        <v>967</v>
      </c>
      <c r="S51" s="311" t="s">
        <v>967</v>
      </c>
      <c r="T51" s="311" t="s">
        <v>967</v>
      </c>
      <c r="U51" s="217" t="s">
        <v>113</v>
      </c>
      <c r="V51" s="217" t="s">
        <v>113</v>
      </c>
      <c r="W51" s="217" t="s">
        <v>113</v>
      </c>
      <c r="X51" s="311" t="s">
        <v>969</v>
      </c>
      <c r="Y51" s="311" t="s">
        <v>969</v>
      </c>
      <c r="Z51" s="311" t="s">
        <v>969</v>
      </c>
      <c r="AA51" s="217" t="s">
        <v>113</v>
      </c>
      <c r="AB51" s="217" t="s">
        <v>113</v>
      </c>
      <c r="AC51" s="217" t="s">
        <v>113</v>
      </c>
      <c r="AD51" s="311" t="s">
        <v>971</v>
      </c>
      <c r="AE51" s="311" t="s">
        <v>971</v>
      </c>
      <c r="AF51" s="311" t="s">
        <v>971</v>
      </c>
      <c r="AG51" s="218" t="s">
        <v>114</v>
      </c>
      <c r="AH51" s="218" t="s">
        <v>114</v>
      </c>
      <c r="AI51" s="218" t="s">
        <v>114</v>
      </c>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row>
    <row r="52" spans="1:78" ht="18" customHeight="1">
      <c r="A52" s="35"/>
      <c r="B52" s="22">
        <v>21</v>
      </c>
      <c r="C52" s="219" t="s">
        <v>627</v>
      </c>
      <c r="D52" s="219" t="s">
        <v>627</v>
      </c>
      <c r="E52" s="219" t="s">
        <v>627</v>
      </c>
      <c r="F52" s="311" t="s">
        <v>1108</v>
      </c>
      <c r="G52" s="311" t="s">
        <v>1108</v>
      </c>
      <c r="H52" s="311" t="s">
        <v>1108</v>
      </c>
      <c r="I52" s="219" t="s">
        <v>1107</v>
      </c>
      <c r="J52" s="219" t="s">
        <v>1107</v>
      </c>
      <c r="K52" s="219" t="s">
        <v>1107</v>
      </c>
      <c r="L52" s="311" t="s">
        <v>972</v>
      </c>
      <c r="M52" s="311" t="s">
        <v>972</v>
      </c>
      <c r="N52" s="311" t="s">
        <v>972</v>
      </c>
      <c r="O52" s="219" t="s">
        <v>966</v>
      </c>
      <c r="P52" s="219" t="s">
        <v>966</v>
      </c>
      <c r="Q52" s="219" t="s">
        <v>966</v>
      </c>
      <c r="R52" s="311" t="s">
        <v>973</v>
      </c>
      <c r="S52" s="311" t="s">
        <v>973</v>
      </c>
      <c r="T52" s="311" t="s">
        <v>973</v>
      </c>
      <c r="U52" s="219" t="s">
        <v>968</v>
      </c>
      <c r="V52" s="219" t="s">
        <v>968</v>
      </c>
      <c r="W52" s="219" t="s">
        <v>968</v>
      </c>
      <c r="X52" s="311" t="s">
        <v>974</v>
      </c>
      <c r="Y52" s="311" t="s">
        <v>974</v>
      </c>
      <c r="Z52" s="311" t="s">
        <v>974</v>
      </c>
      <c r="AA52" s="219" t="s">
        <v>970</v>
      </c>
      <c r="AB52" s="219" t="s">
        <v>970</v>
      </c>
      <c r="AC52" s="219" t="s">
        <v>970</v>
      </c>
      <c r="AD52" s="311" t="s">
        <v>975</v>
      </c>
      <c r="AE52" s="311" t="s">
        <v>975</v>
      </c>
      <c r="AF52" s="311" t="s">
        <v>975</v>
      </c>
      <c r="AG52" s="221" t="s">
        <v>152</v>
      </c>
      <c r="AH52" s="221" t="s">
        <v>152</v>
      </c>
      <c r="AI52" s="221" t="s">
        <v>152</v>
      </c>
      <c r="AJ52" s="24"/>
      <c r="AK52" s="24"/>
      <c r="AL52" s="24"/>
      <c r="AM52" s="24"/>
      <c r="AN52" s="24"/>
      <c r="AO52" s="24"/>
      <c r="AP52" s="24"/>
      <c r="AQ52" s="24"/>
      <c r="AR52" s="24"/>
      <c r="AS52" s="24"/>
      <c r="AT52" s="24"/>
      <c r="AU52" s="24"/>
      <c r="AV52" s="24"/>
      <c r="AW52" s="24"/>
      <c r="AX52" s="24"/>
      <c r="AY52" s="24"/>
      <c r="AZ52" s="24"/>
      <c r="BA52" s="24"/>
      <c r="BB52" s="24"/>
      <c r="BC52" s="24"/>
      <c r="BD52" s="24"/>
      <c r="BE52" s="24"/>
      <c r="BF52" s="24"/>
      <c r="BG52" s="24"/>
      <c r="BH52" s="24"/>
      <c r="BI52" s="24"/>
      <c r="BJ52" s="24"/>
      <c r="BK52" s="24"/>
      <c r="BL52" s="24"/>
      <c r="BM52" s="24"/>
      <c r="BN52" s="24"/>
      <c r="BO52" s="24"/>
      <c r="BP52" s="24"/>
      <c r="BQ52" s="24"/>
      <c r="BR52" s="24"/>
      <c r="BS52" s="24"/>
      <c r="BT52" s="24"/>
      <c r="BU52" s="24"/>
      <c r="BV52" s="24"/>
      <c r="BW52" s="24"/>
      <c r="BX52" s="24"/>
      <c r="BY52" s="24"/>
      <c r="BZ52" s="24"/>
    </row>
    <row r="53" spans="1:78" ht="18" customHeight="1">
      <c r="A53" s="35"/>
      <c r="B53" s="22">
        <v>22</v>
      </c>
      <c r="C53" s="219" t="s">
        <v>653</v>
      </c>
      <c r="D53" s="219" t="s">
        <v>653</v>
      </c>
      <c r="E53" s="219" t="s">
        <v>653</v>
      </c>
      <c r="F53" s="311" t="s">
        <v>1109</v>
      </c>
      <c r="G53" s="311" t="s">
        <v>1109</v>
      </c>
      <c r="H53" s="311" t="s">
        <v>1109</v>
      </c>
      <c r="I53" s="219" t="s">
        <v>1110</v>
      </c>
      <c r="J53" s="219" t="s">
        <v>1110</v>
      </c>
      <c r="K53" s="219" t="s">
        <v>1110</v>
      </c>
      <c r="L53" s="311" t="s">
        <v>976</v>
      </c>
      <c r="M53" s="311" t="s">
        <v>976</v>
      </c>
      <c r="N53" s="311" t="s">
        <v>976</v>
      </c>
      <c r="O53" s="219" t="s">
        <v>977</v>
      </c>
      <c r="P53" s="219" t="s">
        <v>977</v>
      </c>
      <c r="Q53" s="219" t="s">
        <v>977</v>
      </c>
      <c r="R53" s="311" t="s">
        <v>978</v>
      </c>
      <c r="S53" s="311" t="s">
        <v>978</v>
      </c>
      <c r="T53" s="311" t="s">
        <v>978</v>
      </c>
      <c r="U53" s="219" t="s">
        <v>979</v>
      </c>
      <c r="V53" s="219" t="s">
        <v>979</v>
      </c>
      <c r="W53" s="219" t="s">
        <v>979</v>
      </c>
      <c r="X53" s="311" t="s">
        <v>980</v>
      </c>
      <c r="Y53" s="311" t="s">
        <v>980</v>
      </c>
      <c r="Z53" s="311" t="s">
        <v>980</v>
      </c>
      <c r="AA53" s="219" t="s">
        <v>981</v>
      </c>
      <c r="AB53" s="219" t="s">
        <v>981</v>
      </c>
      <c r="AC53" s="219" t="s">
        <v>981</v>
      </c>
      <c r="AD53" s="311" t="s">
        <v>982</v>
      </c>
      <c r="AE53" s="311" t="s">
        <v>982</v>
      </c>
      <c r="AF53" s="311" t="s">
        <v>982</v>
      </c>
      <c r="AG53" s="218" t="s">
        <v>114</v>
      </c>
      <c r="AH53" s="218" t="s">
        <v>114</v>
      </c>
      <c r="AI53" s="218" t="s">
        <v>114</v>
      </c>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row>
    <row r="54" spans="1:78" ht="18" customHeight="1">
      <c r="A54" s="35"/>
      <c r="B54" s="22">
        <v>23</v>
      </c>
      <c r="C54" s="219" t="s">
        <v>679</v>
      </c>
      <c r="D54" s="219" t="s">
        <v>679</v>
      </c>
      <c r="E54" s="219" t="s">
        <v>679</v>
      </c>
      <c r="F54" s="311" t="s">
        <v>1111</v>
      </c>
      <c r="G54" s="311" t="s">
        <v>1111</v>
      </c>
      <c r="H54" s="311" t="s">
        <v>1111</v>
      </c>
      <c r="I54" s="219" t="s">
        <v>1112</v>
      </c>
      <c r="J54" s="219" t="s">
        <v>1112</v>
      </c>
      <c r="K54" s="219" t="s">
        <v>1112</v>
      </c>
      <c r="L54" s="311" t="s">
        <v>983</v>
      </c>
      <c r="M54" s="311" t="s">
        <v>983</v>
      </c>
      <c r="N54" s="311" t="s">
        <v>983</v>
      </c>
      <c r="O54" s="219" t="s">
        <v>984</v>
      </c>
      <c r="P54" s="219" t="s">
        <v>984</v>
      </c>
      <c r="Q54" s="219" t="s">
        <v>984</v>
      </c>
      <c r="R54" s="311" t="s">
        <v>985</v>
      </c>
      <c r="S54" s="311" t="s">
        <v>985</v>
      </c>
      <c r="T54" s="311" t="s">
        <v>985</v>
      </c>
      <c r="U54" s="219" t="s">
        <v>986</v>
      </c>
      <c r="V54" s="219" t="s">
        <v>986</v>
      </c>
      <c r="W54" s="219" t="s">
        <v>986</v>
      </c>
      <c r="X54" s="311" t="s">
        <v>987</v>
      </c>
      <c r="Y54" s="311" t="s">
        <v>987</v>
      </c>
      <c r="Z54" s="311" t="s">
        <v>987</v>
      </c>
      <c r="AA54" s="219" t="s">
        <v>988</v>
      </c>
      <c r="AB54" s="219" t="s">
        <v>988</v>
      </c>
      <c r="AC54" s="219" t="s">
        <v>988</v>
      </c>
      <c r="AD54" s="311" t="s">
        <v>989</v>
      </c>
      <c r="AE54" s="311" t="s">
        <v>989</v>
      </c>
      <c r="AF54" s="311" t="s">
        <v>989</v>
      </c>
      <c r="AG54" s="218" t="s">
        <v>114</v>
      </c>
      <c r="AH54" s="218" t="s">
        <v>114</v>
      </c>
      <c r="AI54" s="218" t="s">
        <v>114</v>
      </c>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row>
    <row r="55" spans="1:78" ht="18" customHeight="1">
      <c r="A55" s="35"/>
      <c r="B55" s="22">
        <v>24</v>
      </c>
      <c r="C55" s="219" t="s">
        <v>705</v>
      </c>
      <c r="D55" s="219" t="s">
        <v>705</v>
      </c>
      <c r="E55" s="219" t="s">
        <v>705</v>
      </c>
      <c r="F55" s="311" t="s">
        <v>1113</v>
      </c>
      <c r="G55" s="311" t="s">
        <v>1113</v>
      </c>
      <c r="H55" s="311" t="s">
        <v>1113</v>
      </c>
      <c r="I55" s="219" t="s">
        <v>1114</v>
      </c>
      <c r="J55" s="219" t="s">
        <v>1114</v>
      </c>
      <c r="K55" s="219" t="s">
        <v>1114</v>
      </c>
      <c r="L55" s="311" t="s">
        <v>990</v>
      </c>
      <c r="M55" s="311" t="s">
        <v>990</v>
      </c>
      <c r="N55" s="311" t="s">
        <v>990</v>
      </c>
      <c r="O55" s="219" t="s">
        <v>991</v>
      </c>
      <c r="P55" s="219" t="s">
        <v>991</v>
      </c>
      <c r="Q55" s="219" t="s">
        <v>991</v>
      </c>
      <c r="R55" s="311" t="s">
        <v>992</v>
      </c>
      <c r="S55" s="311" t="s">
        <v>992</v>
      </c>
      <c r="T55" s="311" t="s">
        <v>992</v>
      </c>
      <c r="U55" s="219" t="s">
        <v>993</v>
      </c>
      <c r="V55" s="219" t="s">
        <v>993</v>
      </c>
      <c r="W55" s="219" t="s">
        <v>993</v>
      </c>
      <c r="X55" s="311" t="s">
        <v>994</v>
      </c>
      <c r="Y55" s="311" t="s">
        <v>994</v>
      </c>
      <c r="Z55" s="311" t="s">
        <v>994</v>
      </c>
      <c r="AA55" s="219" t="s">
        <v>995</v>
      </c>
      <c r="AB55" s="219" t="s">
        <v>995</v>
      </c>
      <c r="AC55" s="219" t="s">
        <v>995</v>
      </c>
      <c r="AD55" s="311" t="s">
        <v>996</v>
      </c>
      <c r="AE55" s="311" t="s">
        <v>996</v>
      </c>
      <c r="AF55" s="311" t="s">
        <v>996</v>
      </c>
      <c r="AG55" s="221" t="s">
        <v>1004</v>
      </c>
      <c r="AH55" s="221" t="s">
        <v>1004</v>
      </c>
      <c r="AI55" s="221" t="s">
        <v>1004</v>
      </c>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row>
    <row r="56" spans="1:78" ht="18" customHeight="1">
      <c r="A56" s="35"/>
      <c r="B56" s="22">
        <v>25</v>
      </c>
      <c r="C56" s="219" t="s">
        <v>731</v>
      </c>
      <c r="D56" s="219" t="s">
        <v>731</v>
      </c>
      <c r="E56" s="219" t="s">
        <v>731</v>
      </c>
      <c r="F56" s="313" t="s">
        <v>113</v>
      </c>
      <c r="G56" s="313" t="s">
        <v>113</v>
      </c>
      <c r="H56" s="313" t="s">
        <v>113</v>
      </c>
      <c r="I56" s="219" t="s">
        <v>1116</v>
      </c>
      <c r="J56" s="219" t="s">
        <v>1116</v>
      </c>
      <c r="K56" s="219" t="s">
        <v>1116</v>
      </c>
      <c r="L56" s="313" t="s">
        <v>113</v>
      </c>
      <c r="M56" s="313" t="s">
        <v>113</v>
      </c>
      <c r="N56" s="313" t="s">
        <v>113</v>
      </c>
      <c r="O56" s="219" t="s">
        <v>998</v>
      </c>
      <c r="P56" s="219" t="s">
        <v>998</v>
      </c>
      <c r="Q56" s="219" t="s">
        <v>998</v>
      </c>
      <c r="R56" s="313" t="s">
        <v>113</v>
      </c>
      <c r="S56" s="313" t="s">
        <v>113</v>
      </c>
      <c r="T56" s="313" t="s">
        <v>113</v>
      </c>
      <c r="U56" s="219" t="s">
        <v>1000</v>
      </c>
      <c r="V56" s="219" t="s">
        <v>1000</v>
      </c>
      <c r="W56" s="219" t="s">
        <v>1000</v>
      </c>
      <c r="X56" s="313" t="s">
        <v>113</v>
      </c>
      <c r="Y56" s="313" t="s">
        <v>113</v>
      </c>
      <c r="Z56" s="313" t="s">
        <v>113</v>
      </c>
      <c r="AA56" s="219" t="s">
        <v>1002</v>
      </c>
      <c r="AB56" s="219" t="s">
        <v>1002</v>
      </c>
      <c r="AC56" s="219" t="s">
        <v>1002</v>
      </c>
      <c r="AD56" s="313" t="s">
        <v>113</v>
      </c>
      <c r="AE56" s="313" t="s">
        <v>113</v>
      </c>
      <c r="AF56" s="313" t="s">
        <v>113</v>
      </c>
      <c r="AG56" s="218" t="s">
        <v>114</v>
      </c>
      <c r="AH56" s="218" t="s">
        <v>114</v>
      </c>
      <c r="AI56" s="218" t="s">
        <v>114</v>
      </c>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row>
    <row r="57" spans="1:78" ht="18" customHeight="1">
      <c r="A57" s="35"/>
      <c r="B57" s="22">
        <v>26</v>
      </c>
      <c r="C57" s="219" t="s">
        <v>757</v>
      </c>
      <c r="D57" s="219" t="s">
        <v>757</v>
      </c>
      <c r="E57" s="219" t="s">
        <v>757</v>
      </c>
      <c r="F57" s="311" t="s">
        <v>1115</v>
      </c>
      <c r="G57" s="311" t="s">
        <v>1115</v>
      </c>
      <c r="H57" s="311" t="s">
        <v>1115</v>
      </c>
      <c r="I57" s="219" t="s">
        <v>1117</v>
      </c>
      <c r="J57" s="219" t="s">
        <v>1117</v>
      </c>
      <c r="K57" s="219" t="s">
        <v>1117</v>
      </c>
      <c r="L57" s="311" t="s">
        <v>997</v>
      </c>
      <c r="M57" s="311" t="s">
        <v>997</v>
      </c>
      <c r="N57" s="311" t="s">
        <v>997</v>
      </c>
      <c r="O57" s="219" t="s">
        <v>1005</v>
      </c>
      <c r="P57" s="219" t="s">
        <v>1005</v>
      </c>
      <c r="Q57" s="219" t="s">
        <v>1005</v>
      </c>
      <c r="R57" s="311" t="s">
        <v>999</v>
      </c>
      <c r="S57" s="311" t="s">
        <v>999</v>
      </c>
      <c r="T57" s="311" t="s">
        <v>999</v>
      </c>
      <c r="U57" s="219" t="s">
        <v>1006</v>
      </c>
      <c r="V57" s="219" t="s">
        <v>1006</v>
      </c>
      <c r="W57" s="219" t="s">
        <v>1006</v>
      </c>
      <c r="X57" s="311" t="s">
        <v>1001</v>
      </c>
      <c r="Y57" s="311" t="s">
        <v>1001</v>
      </c>
      <c r="Z57" s="311" t="s">
        <v>1001</v>
      </c>
      <c r="AA57" s="219" t="s">
        <v>1007</v>
      </c>
      <c r="AB57" s="219" t="s">
        <v>1007</v>
      </c>
      <c r="AC57" s="219" t="s">
        <v>1007</v>
      </c>
      <c r="AD57" s="311" t="s">
        <v>1003</v>
      </c>
      <c r="AE57" s="311" t="s">
        <v>1003</v>
      </c>
      <c r="AF57" s="311" t="s">
        <v>1003</v>
      </c>
      <c r="AG57" s="218" t="s">
        <v>114</v>
      </c>
      <c r="AH57" s="218" t="s">
        <v>114</v>
      </c>
      <c r="AI57" s="218" t="s">
        <v>114</v>
      </c>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row>
    <row r="58" spans="1:78" ht="18" customHeight="1">
      <c r="A58" s="35"/>
      <c r="B58" s="22">
        <v>27</v>
      </c>
      <c r="C58" s="219" t="s">
        <v>783</v>
      </c>
      <c r="D58" s="219" t="s">
        <v>783</v>
      </c>
      <c r="E58" s="219" t="s">
        <v>783</v>
      </c>
      <c r="F58" s="311" t="s">
        <v>1118</v>
      </c>
      <c r="G58" s="311" t="s">
        <v>1118</v>
      </c>
      <c r="H58" s="311" t="s">
        <v>1118</v>
      </c>
      <c r="I58" s="219" t="s">
        <v>1119</v>
      </c>
      <c r="J58" s="219" t="s">
        <v>1119</v>
      </c>
      <c r="K58" s="219" t="s">
        <v>1119</v>
      </c>
      <c r="L58" s="311" t="s">
        <v>1008</v>
      </c>
      <c r="M58" s="311" t="s">
        <v>1008</v>
      </c>
      <c r="N58" s="311" t="s">
        <v>1008</v>
      </c>
      <c r="O58" s="219" t="s">
        <v>1009</v>
      </c>
      <c r="P58" s="219" t="s">
        <v>1009</v>
      </c>
      <c r="Q58" s="219" t="s">
        <v>1009</v>
      </c>
      <c r="R58" s="311" t="s">
        <v>1010</v>
      </c>
      <c r="S58" s="311" t="s">
        <v>1010</v>
      </c>
      <c r="T58" s="311" t="s">
        <v>1010</v>
      </c>
      <c r="U58" s="219" t="s">
        <v>1011</v>
      </c>
      <c r="V58" s="219" t="s">
        <v>1011</v>
      </c>
      <c r="W58" s="219" t="s">
        <v>1011</v>
      </c>
      <c r="X58" s="311" t="s">
        <v>1012</v>
      </c>
      <c r="Y58" s="311" t="s">
        <v>1012</v>
      </c>
      <c r="Z58" s="311" t="s">
        <v>1012</v>
      </c>
      <c r="AA58" s="219" t="s">
        <v>1013</v>
      </c>
      <c r="AB58" s="219" t="s">
        <v>1013</v>
      </c>
      <c r="AC58" s="219" t="s">
        <v>1013</v>
      </c>
      <c r="AD58" s="311" t="s">
        <v>1014</v>
      </c>
      <c r="AE58" s="311" t="s">
        <v>1014</v>
      </c>
      <c r="AF58" s="311" t="s">
        <v>1014</v>
      </c>
      <c r="AG58" s="221" t="s">
        <v>1022</v>
      </c>
      <c r="AH58" s="221" t="s">
        <v>1022</v>
      </c>
      <c r="AI58" s="221" t="s">
        <v>1022</v>
      </c>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row>
    <row r="59" spans="1:78" ht="18" customHeight="1">
      <c r="A59" s="35"/>
      <c r="B59" s="22">
        <v>28</v>
      </c>
      <c r="C59" s="219" t="s">
        <v>809</v>
      </c>
      <c r="D59" s="219" t="s">
        <v>809</v>
      </c>
      <c r="E59" s="219" t="s">
        <v>809</v>
      </c>
      <c r="F59" s="311" t="s">
        <v>1120</v>
      </c>
      <c r="G59" s="311" t="s">
        <v>1120</v>
      </c>
      <c r="H59" s="311" t="s">
        <v>1120</v>
      </c>
      <c r="I59" s="219" t="s">
        <v>1121</v>
      </c>
      <c r="J59" s="219" t="s">
        <v>1121</v>
      </c>
      <c r="K59" s="219" t="s">
        <v>1121</v>
      </c>
      <c r="L59" s="311" t="s">
        <v>1015</v>
      </c>
      <c r="M59" s="311" t="s">
        <v>1015</v>
      </c>
      <c r="N59" s="311" t="s">
        <v>1015</v>
      </c>
      <c r="O59" s="219" t="s">
        <v>1016</v>
      </c>
      <c r="P59" s="219" t="s">
        <v>1016</v>
      </c>
      <c r="Q59" s="219" t="s">
        <v>1016</v>
      </c>
      <c r="R59" s="311" t="s">
        <v>1017</v>
      </c>
      <c r="S59" s="311" t="s">
        <v>1017</v>
      </c>
      <c r="T59" s="311" t="s">
        <v>1017</v>
      </c>
      <c r="U59" s="219" t="s">
        <v>1018</v>
      </c>
      <c r="V59" s="219" t="s">
        <v>1018</v>
      </c>
      <c r="W59" s="219" t="s">
        <v>1018</v>
      </c>
      <c r="X59" s="311" t="s">
        <v>1019</v>
      </c>
      <c r="Y59" s="311" t="s">
        <v>1019</v>
      </c>
      <c r="Z59" s="311" t="s">
        <v>1019</v>
      </c>
      <c r="AA59" s="219" t="s">
        <v>1020</v>
      </c>
      <c r="AB59" s="219" t="s">
        <v>1020</v>
      </c>
      <c r="AC59" s="219" t="s">
        <v>1020</v>
      </c>
      <c r="AD59" s="311" t="s">
        <v>1021</v>
      </c>
      <c r="AE59" s="311" t="s">
        <v>1021</v>
      </c>
      <c r="AF59" s="311" t="s">
        <v>1021</v>
      </c>
      <c r="AG59" s="218" t="s">
        <v>114</v>
      </c>
      <c r="AH59" s="218" t="s">
        <v>114</v>
      </c>
      <c r="AI59" s="218" t="s">
        <v>114</v>
      </c>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row>
    <row r="60" spans="1:78" ht="18" customHeight="1">
      <c r="A60" s="35"/>
      <c r="B60" s="22">
        <v>29</v>
      </c>
      <c r="C60" s="219" t="s">
        <v>835</v>
      </c>
      <c r="D60" s="219" t="s">
        <v>835</v>
      </c>
      <c r="E60" s="219" t="s">
        <v>835</v>
      </c>
      <c r="F60" s="311" t="s">
        <v>1122</v>
      </c>
      <c r="G60" s="311" t="s">
        <v>1122</v>
      </c>
      <c r="H60" s="311" t="s">
        <v>1122</v>
      </c>
      <c r="I60" s="219" t="s">
        <v>1123</v>
      </c>
      <c r="J60" s="219" t="s">
        <v>1123</v>
      </c>
      <c r="K60" s="219" t="s">
        <v>1123</v>
      </c>
      <c r="L60" s="311" t="s">
        <v>1023</v>
      </c>
      <c r="M60" s="311" t="s">
        <v>1023</v>
      </c>
      <c r="N60" s="311" t="s">
        <v>1023</v>
      </c>
      <c r="O60" s="219" t="s">
        <v>1024</v>
      </c>
      <c r="P60" s="219" t="s">
        <v>1024</v>
      </c>
      <c r="Q60" s="219" t="s">
        <v>1024</v>
      </c>
      <c r="R60" s="311" t="s">
        <v>1025</v>
      </c>
      <c r="S60" s="311" t="s">
        <v>1025</v>
      </c>
      <c r="T60" s="311" t="s">
        <v>1025</v>
      </c>
      <c r="U60" s="219" t="s">
        <v>1026</v>
      </c>
      <c r="V60" s="219" t="s">
        <v>1026</v>
      </c>
      <c r="W60" s="219" t="s">
        <v>1026</v>
      </c>
      <c r="X60" s="311" t="s">
        <v>1027</v>
      </c>
      <c r="Y60" s="311" t="s">
        <v>1027</v>
      </c>
      <c r="Z60" s="311" t="s">
        <v>1027</v>
      </c>
      <c r="AA60" s="219" t="s">
        <v>1028</v>
      </c>
      <c r="AB60" s="219" t="s">
        <v>1028</v>
      </c>
      <c r="AC60" s="219" t="s">
        <v>1028</v>
      </c>
      <c r="AD60" s="311" t="s">
        <v>1029</v>
      </c>
      <c r="AE60" s="311" t="s">
        <v>1029</v>
      </c>
      <c r="AF60" s="311" t="s">
        <v>1029</v>
      </c>
      <c r="AG60" s="218" t="s">
        <v>114</v>
      </c>
      <c r="AH60" s="218" t="s">
        <v>114</v>
      </c>
      <c r="AI60" s="218" t="s">
        <v>114</v>
      </c>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row>
    <row r="61" spans="1:78" ht="18" customHeight="1">
      <c r="A61" s="35"/>
      <c r="B61" s="22">
        <v>30</v>
      </c>
      <c r="C61" s="217" t="s">
        <v>113</v>
      </c>
      <c r="D61" s="217" t="s">
        <v>113</v>
      </c>
      <c r="E61" s="217" t="s">
        <v>113</v>
      </c>
      <c r="F61" s="311" t="s">
        <v>1124</v>
      </c>
      <c r="G61" s="311" t="s">
        <v>1124</v>
      </c>
      <c r="H61" s="311" t="s">
        <v>1124</v>
      </c>
      <c r="I61" s="217" t="s">
        <v>113</v>
      </c>
      <c r="J61" s="217" t="s">
        <v>113</v>
      </c>
      <c r="K61" s="217" t="s">
        <v>113</v>
      </c>
      <c r="L61" s="311" t="s">
        <v>1030</v>
      </c>
      <c r="M61" s="311" t="s">
        <v>1030</v>
      </c>
      <c r="N61" s="311" t="s">
        <v>1030</v>
      </c>
      <c r="O61" s="217" t="s">
        <v>113</v>
      </c>
      <c r="P61" s="217" t="s">
        <v>113</v>
      </c>
      <c r="Q61" s="217" t="s">
        <v>113</v>
      </c>
      <c r="R61" s="311" t="s">
        <v>1032</v>
      </c>
      <c r="S61" s="311" t="s">
        <v>1032</v>
      </c>
      <c r="T61" s="311" t="s">
        <v>1032</v>
      </c>
      <c r="U61" s="217" t="s">
        <v>113</v>
      </c>
      <c r="V61" s="217" t="s">
        <v>113</v>
      </c>
      <c r="W61" s="217" t="s">
        <v>113</v>
      </c>
      <c r="X61" s="311" t="s">
        <v>1034</v>
      </c>
      <c r="Y61" s="311" t="s">
        <v>1034</v>
      </c>
      <c r="Z61" s="311" t="s">
        <v>1034</v>
      </c>
      <c r="AA61" s="217" t="s">
        <v>113</v>
      </c>
      <c r="AB61" s="217" t="s">
        <v>113</v>
      </c>
      <c r="AC61" s="217" t="s">
        <v>113</v>
      </c>
      <c r="AD61" s="311" t="s">
        <v>1036</v>
      </c>
      <c r="AE61" s="311" t="s">
        <v>1036</v>
      </c>
      <c r="AF61" s="311" t="s">
        <v>1036</v>
      </c>
      <c r="AG61" s="221" t="s">
        <v>1041</v>
      </c>
      <c r="AH61" s="221" t="s">
        <v>1041</v>
      </c>
      <c r="AI61" s="221" t="s">
        <v>1041</v>
      </c>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row>
    <row r="62" spans="1:78" ht="18" customHeight="1">
      <c r="A62" s="35"/>
      <c r="B62" s="22">
        <v>31</v>
      </c>
      <c r="C62" s="219" t="s">
        <v>1127</v>
      </c>
      <c r="D62" s="219" t="s">
        <v>1127</v>
      </c>
      <c r="E62" s="219" t="s">
        <v>1127</v>
      </c>
      <c r="F62" s="311" t="s">
        <v>1126</v>
      </c>
      <c r="G62" s="311" t="s">
        <v>1126</v>
      </c>
      <c r="H62" s="311" t="s">
        <v>1126</v>
      </c>
      <c r="I62" s="219" t="s">
        <v>1125</v>
      </c>
      <c r="J62" s="219" t="s">
        <v>1125</v>
      </c>
      <c r="K62" s="219" t="s">
        <v>1125</v>
      </c>
      <c r="L62" s="311" t="s">
        <v>1037</v>
      </c>
      <c r="M62" s="311" t="s">
        <v>1037</v>
      </c>
      <c r="N62" s="311" t="s">
        <v>1037</v>
      </c>
      <c r="O62" s="219" t="s">
        <v>1031</v>
      </c>
      <c r="P62" s="219" t="s">
        <v>1031</v>
      </c>
      <c r="Q62" s="219" t="s">
        <v>1031</v>
      </c>
      <c r="R62" s="311" t="s">
        <v>1038</v>
      </c>
      <c r="S62" s="311" t="s">
        <v>1038</v>
      </c>
      <c r="T62" s="311" t="s">
        <v>1038</v>
      </c>
      <c r="U62" s="219" t="s">
        <v>1033</v>
      </c>
      <c r="V62" s="219" t="s">
        <v>1033</v>
      </c>
      <c r="W62" s="219" t="s">
        <v>1033</v>
      </c>
      <c r="X62" s="311" t="s">
        <v>1039</v>
      </c>
      <c r="Y62" s="311" t="s">
        <v>1039</v>
      </c>
      <c r="Z62" s="311" t="s">
        <v>1039</v>
      </c>
      <c r="AA62" s="219" t="s">
        <v>1035</v>
      </c>
      <c r="AB62" s="219" t="s">
        <v>1035</v>
      </c>
      <c r="AC62" s="219" t="s">
        <v>1035</v>
      </c>
      <c r="AD62" s="311" t="s">
        <v>1040</v>
      </c>
      <c r="AE62" s="311" t="s">
        <v>1040</v>
      </c>
      <c r="AF62" s="311" t="s">
        <v>1040</v>
      </c>
      <c r="AG62" s="218" t="s">
        <v>114</v>
      </c>
      <c r="AH62" s="218" t="s">
        <v>114</v>
      </c>
      <c r="AI62" s="218" t="s">
        <v>114</v>
      </c>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row>
    <row r="63" spans="1:78" ht="18" customHeight="1">
      <c r="A63" s="35"/>
      <c r="B63" s="22">
        <v>32</v>
      </c>
      <c r="C63" s="219" t="s">
        <v>1130</v>
      </c>
      <c r="D63" s="219" t="s">
        <v>1130</v>
      </c>
      <c r="E63" s="219" t="s">
        <v>1130</v>
      </c>
      <c r="F63" s="311" t="s">
        <v>1128</v>
      </c>
      <c r="G63" s="311" t="s">
        <v>1128</v>
      </c>
      <c r="H63" s="311" t="s">
        <v>1128</v>
      </c>
      <c r="I63" s="219" t="s">
        <v>1129</v>
      </c>
      <c r="J63" s="219" t="s">
        <v>1129</v>
      </c>
      <c r="K63" s="219" t="s">
        <v>1129</v>
      </c>
      <c r="L63" s="311" t="s">
        <v>1042</v>
      </c>
      <c r="M63" s="311" t="s">
        <v>1042</v>
      </c>
      <c r="N63" s="311" t="s">
        <v>1042</v>
      </c>
      <c r="O63" s="219" t="s">
        <v>1043</v>
      </c>
      <c r="P63" s="219" t="s">
        <v>1043</v>
      </c>
      <c r="Q63" s="219" t="s">
        <v>1043</v>
      </c>
      <c r="R63" s="311" t="s">
        <v>1044</v>
      </c>
      <c r="S63" s="311" t="s">
        <v>1044</v>
      </c>
      <c r="T63" s="311" t="s">
        <v>1044</v>
      </c>
      <c r="U63" s="219" t="s">
        <v>1045</v>
      </c>
      <c r="V63" s="219" t="s">
        <v>1045</v>
      </c>
      <c r="W63" s="219" t="s">
        <v>1045</v>
      </c>
      <c r="X63" s="311" t="s">
        <v>1046</v>
      </c>
      <c r="Y63" s="311" t="s">
        <v>1046</v>
      </c>
      <c r="Z63" s="311" t="s">
        <v>1046</v>
      </c>
      <c r="AA63" s="219" t="s">
        <v>1047</v>
      </c>
      <c r="AB63" s="219" t="s">
        <v>1047</v>
      </c>
      <c r="AC63" s="219" t="s">
        <v>1047</v>
      </c>
      <c r="AD63" s="311" t="s">
        <v>1048</v>
      </c>
      <c r="AE63" s="311" t="s">
        <v>1048</v>
      </c>
      <c r="AF63" s="311" t="s">
        <v>1048</v>
      </c>
      <c r="AG63" s="218" t="s">
        <v>114</v>
      </c>
      <c r="AH63" s="218" t="s">
        <v>114</v>
      </c>
      <c r="AI63" s="218" t="s">
        <v>114</v>
      </c>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row>
    <row r="64" spans="1:78" ht="18" customHeight="1">
      <c r="A64" s="35"/>
      <c r="B64" s="22">
        <v>33</v>
      </c>
      <c r="C64" s="219" t="s">
        <v>1133</v>
      </c>
      <c r="D64" s="219" t="s">
        <v>1133</v>
      </c>
      <c r="E64" s="219" t="s">
        <v>1133</v>
      </c>
      <c r="F64" s="311" t="s">
        <v>1131</v>
      </c>
      <c r="G64" s="311" t="s">
        <v>1131</v>
      </c>
      <c r="H64" s="311" t="s">
        <v>1131</v>
      </c>
      <c r="I64" s="219" t="s">
        <v>1132</v>
      </c>
      <c r="J64" s="219" t="s">
        <v>1132</v>
      </c>
      <c r="K64" s="219" t="s">
        <v>1132</v>
      </c>
      <c r="L64" s="311" t="s">
        <v>1049</v>
      </c>
      <c r="M64" s="311" t="s">
        <v>1049</v>
      </c>
      <c r="N64" s="311" t="s">
        <v>1049</v>
      </c>
      <c r="O64" s="219" t="s">
        <v>1050</v>
      </c>
      <c r="P64" s="219" t="s">
        <v>1050</v>
      </c>
      <c r="Q64" s="219" t="s">
        <v>1050</v>
      </c>
      <c r="R64" s="311" t="s">
        <v>1051</v>
      </c>
      <c r="S64" s="311" t="s">
        <v>1051</v>
      </c>
      <c r="T64" s="311" t="s">
        <v>1051</v>
      </c>
      <c r="U64" s="219" t="s">
        <v>1052</v>
      </c>
      <c r="V64" s="219" t="s">
        <v>1052</v>
      </c>
      <c r="W64" s="219" t="s">
        <v>1052</v>
      </c>
      <c r="X64" s="311" t="s">
        <v>1053</v>
      </c>
      <c r="Y64" s="311" t="s">
        <v>1053</v>
      </c>
      <c r="Z64" s="311" t="s">
        <v>1053</v>
      </c>
      <c r="AA64" s="219" t="s">
        <v>1054</v>
      </c>
      <c r="AB64" s="219" t="s">
        <v>1054</v>
      </c>
      <c r="AC64" s="219" t="s">
        <v>1054</v>
      </c>
      <c r="AD64" s="311" t="s">
        <v>1055</v>
      </c>
      <c r="AE64" s="311" t="s">
        <v>1055</v>
      </c>
      <c r="AF64" s="311" t="s">
        <v>1055</v>
      </c>
      <c r="AG64" s="218" t="s">
        <v>114</v>
      </c>
      <c r="AH64" s="218" t="s">
        <v>114</v>
      </c>
      <c r="AI64" s="218" t="s">
        <v>114</v>
      </c>
      <c r="AJ64" s="24"/>
      <c r="AK64" s="24"/>
      <c r="AL64" s="24"/>
      <c r="AM64" s="24"/>
      <c r="AN64" s="24"/>
      <c r="AO64" s="24"/>
      <c r="AP64" s="24"/>
      <c r="AQ64" s="24"/>
      <c r="AR64" s="24"/>
      <c r="AS64" s="24"/>
      <c r="AT64" s="24"/>
      <c r="AU64" s="24"/>
      <c r="AV64" s="24"/>
      <c r="AW64" s="24"/>
      <c r="AX64" s="24"/>
      <c r="AY64" s="24"/>
      <c r="AZ64" s="24"/>
      <c r="BA64" s="24"/>
      <c r="BB64" s="24"/>
      <c r="BC64" s="24"/>
      <c r="BD64" s="24"/>
      <c r="BE64" s="24"/>
      <c r="BF64" s="24"/>
      <c r="BG64" s="24"/>
      <c r="BH64" s="24"/>
      <c r="BI64" s="24"/>
      <c r="BJ64" s="24"/>
      <c r="BK64" s="24"/>
      <c r="BL64" s="24"/>
      <c r="BM64" s="24"/>
      <c r="BN64" s="24"/>
      <c r="BO64" s="24"/>
      <c r="BP64" s="24"/>
      <c r="BQ64" s="24"/>
      <c r="BR64" s="24"/>
      <c r="BS64" s="24"/>
      <c r="BT64" s="24"/>
      <c r="BU64" s="24"/>
      <c r="BV64" s="24"/>
      <c r="BW64" s="24"/>
      <c r="BX64" s="24"/>
      <c r="BY64" s="24"/>
      <c r="BZ64" s="24"/>
    </row>
    <row r="65" spans="1:78" ht="18" customHeight="1">
      <c r="A65" s="35"/>
      <c r="B65" s="22">
        <v>34</v>
      </c>
      <c r="C65" s="219" t="s">
        <v>1136</v>
      </c>
      <c r="D65" s="219" t="s">
        <v>1136</v>
      </c>
      <c r="E65" s="219" t="s">
        <v>1136</v>
      </c>
      <c r="F65" s="311" t="s">
        <v>1134</v>
      </c>
      <c r="G65" s="311" t="s">
        <v>1134</v>
      </c>
      <c r="H65" s="311" t="s">
        <v>1134</v>
      </c>
      <c r="I65" s="219" t="s">
        <v>1135</v>
      </c>
      <c r="J65" s="219" t="s">
        <v>1135</v>
      </c>
      <c r="K65" s="219" t="s">
        <v>1135</v>
      </c>
      <c r="L65" s="311" t="s">
        <v>1056</v>
      </c>
      <c r="M65" s="311" t="s">
        <v>1056</v>
      </c>
      <c r="N65" s="311" t="s">
        <v>1056</v>
      </c>
      <c r="O65" s="219" t="s">
        <v>1057</v>
      </c>
      <c r="P65" s="219" t="s">
        <v>1057</v>
      </c>
      <c r="Q65" s="219" t="s">
        <v>1057</v>
      </c>
      <c r="R65" s="311" t="s">
        <v>1058</v>
      </c>
      <c r="S65" s="311" t="s">
        <v>1058</v>
      </c>
      <c r="T65" s="311" t="s">
        <v>1058</v>
      </c>
      <c r="U65" s="219" t="s">
        <v>1059</v>
      </c>
      <c r="V65" s="219" t="s">
        <v>1059</v>
      </c>
      <c r="W65" s="219" t="s">
        <v>1059</v>
      </c>
      <c r="X65" s="311" t="s">
        <v>1060</v>
      </c>
      <c r="Y65" s="311" t="s">
        <v>1060</v>
      </c>
      <c r="Z65" s="311" t="s">
        <v>1060</v>
      </c>
      <c r="AA65" s="219" t="s">
        <v>1061</v>
      </c>
      <c r="AB65" s="219" t="s">
        <v>1061</v>
      </c>
      <c r="AC65" s="219" t="s">
        <v>1061</v>
      </c>
      <c r="AD65" s="311" t="s">
        <v>1062</v>
      </c>
      <c r="AE65" s="311" t="s">
        <v>1062</v>
      </c>
      <c r="AF65" s="311" t="s">
        <v>1062</v>
      </c>
      <c r="AG65" s="217" t="s">
        <v>113</v>
      </c>
      <c r="AH65" s="217" t="s">
        <v>113</v>
      </c>
      <c r="AI65" s="217" t="s">
        <v>113</v>
      </c>
      <c r="AJ65" s="24"/>
      <c r="AK65" s="24"/>
      <c r="AL65" s="24"/>
      <c r="AM65" s="24"/>
      <c r="AN65" s="24"/>
      <c r="AO65" s="24"/>
      <c r="AP65" s="24"/>
      <c r="AQ65" s="24"/>
      <c r="AR65" s="24"/>
      <c r="AS65" s="24"/>
      <c r="AT65" s="24"/>
      <c r="AU65" s="24"/>
      <c r="AV65" s="24"/>
      <c r="AW65" s="24"/>
      <c r="AX65" s="24"/>
      <c r="AY65" s="24"/>
      <c r="AZ65" s="24"/>
      <c r="BA65" s="24"/>
      <c r="BB65" s="24"/>
      <c r="BC65" s="24"/>
      <c r="BD65" s="24"/>
      <c r="BE65" s="24"/>
      <c r="BF65" s="24"/>
      <c r="BG65" s="24"/>
      <c r="BH65" s="24"/>
      <c r="BI65" s="24"/>
      <c r="BJ65" s="24"/>
      <c r="BK65" s="24"/>
      <c r="BL65" s="24"/>
      <c r="BM65" s="24"/>
      <c r="BN65" s="24"/>
      <c r="BO65" s="24"/>
      <c r="BP65" s="24"/>
      <c r="BQ65" s="24"/>
      <c r="BR65" s="24"/>
      <c r="BS65" s="24"/>
      <c r="BT65" s="24"/>
      <c r="BU65" s="24"/>
      <c r="BV65" s="24"/>
      <c r="BW65" s="24"/>
      <c r="BX65" s="24"/>
      <c r="BY65" s="24"/>
      <c r="BZ65" s="24"/>
    </row>
    <row r="66" spans="1:78" ht="18" customHeight="1">
      <c r="A66" s="35"/>
      <c r="B66" s="22">
        <v>35</v>
      </c>
      <c r="C66" s="219" t="s">
        <v>1139</v>
      </c>
      <c r="D66" s="219" t="s">
        <v>1139</v>
      </c>
      <c r="E66" s="219" t="s">
        <v>1139</v>
      </c>
      <c r="F66" s="313" t="s">
        <v>113</v>
      </c>
      <c r="G66" s="313" t="s">
        <v>113</v>
      </c>
      <c r="H66" s="313" t="s">
        <v>113</v>
      </c>
      <c r="I66" s="219" t="s">
        <v>1138</v>
      </c>
      <c r="J66" s="219" t="s">
        <v>1138</v>
      </c>
      <c r="K66" s="219" t="s">
        <v>1138</v>
      </c>
      <c r="L66" s="313" t="s">
        <v>113</v>
      </c>
      <c r="M66" s="217" t="s">
        <v>113</v>
      </c>
      <c r="N66" s="217" t="s">
        <v>113</v>
      </c>
      <c r="O66" s="219" t="s">
        <v>1064</v>
      </c>
      <c r="P66" s="219" t="s">
        <v>1064</v>
      </c>
      <c r="Q66" s="219" t="s">
        <v>1064</v>
      </c>
      <c r="R66" s="313" t="s">
        <v>113</v>
      </c>
      <c r="S66" s="313" t="s">
        <v>113</v>
      </c>
      <c r="T66" s="313" t="s">
        <v>113</v>
      </c>
      <c r="U66" s="219" t="s">
        <v>1066</v>
      </c>
      <c r="V66" s="219" t="s">
        <v>1066</v>
      </c>
      <c r="W66" s="219" t="s">
        <v>1066</v>
      </c>
      <c r="X66" s="313" t="s">
        <v>113</v>
      </c>
      <c r="Y66" s="313" t="s">
        <v>113</v>
      </c>
      <c r="Z66" s="313" t="s">
        <v>113</v>
      </c>
      <c r="AA66" s="219" t="s">
        <v>1068</v>
      </c>
      <c r="AB66" s="219" t="s">
        <v>1068</v>
      </c>
      <c r="AC66" s="219" t="s">
        <v>1068</v>
      </c>
      <c r="AD66" s="313" t="s">
        <v>113</v>
      </c>
      <c r="AE66" s="313" t="s">
        <v>113</v>
      </c>
      <c r="AF66" s="313" t="s">
        <v>113</v>
      </c>
      <c r="AG66" s="217"/>
      <c r="AH66" s="217"/>
      <c r="AI66" s="217"/>
      <c r="AJ66" s="24"/>
      <c r="AK66" s="24"/>
      <c r="AL66" s="24"/>
      <c r="AM66" s="24"/>
      <c r="AN66" s="24"/>
      <c r="AO66" s="24"/>
      <c r="AP66" s="24"/>
      <c r="AQ66" s="24"/>
      <c r="AR66" s="24"/>
      <c r="AS66" s="24"/>
      <c r="AT66" s="24"/>
      <c r="AU66" s="24"/>
      <c r="AV66" s="24"/>
      <c r="AW66" s="24"/>
      <c r="AX66" s="24"/>
      <c r="AY66" s="24"/>
      <c r="AZ66" s="24"/>
      <c r="BA66" s="24"/>
      <c r="BB66" s="24"/>
      <c r="BC66" s="24"/>
      <c r="BD66" s="24"/>
      <c r="BE66" s="24"/>
      <c r="BF66" s="24"/>
      <c r="BG66" s="24"/>
      <c r="BH66" s="24"/>
      <c r="BI66" s="24"/>
      <c r="BJ66" s="24"/>
      <c r="BK66" s="24"/>
      <c r="BL66" s="24"/>
      <c r="BM66" s="24"/>
      <c r="BN66" s="24"/>
      <c r="BO66" s="24"/>
      <c r="BP66" s="24"/>
      <c r="BQ66" s="24"/>
      <c r="BR66" s="24"/>
      <c r="BS66" s="24"/>
      <c r="BT66" s="24"/>
      <c r="BU66" s="24"/>
      <c r="BV66" s="24"/>
      <c r="BW66" s="24"/>
      <c r="BX66" s="24"/>
      <c r="BY66" s="24"/>
      <c r="BZ66" s="24"/>
    </row>
    <row r="67" spans="1:78" ht="18" customHeight="1">
      <c r="A67" s="35"/>
      <c r="B67" s="22">
        <v>36</v>
      </c>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row>
    <row r="68" spans="1:78" ht="15.5">
      <c r="A68" s="35"/>
      <c r="B68" s="22">
        <v>37</v>
      </c>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24"/>
      <c r="AQ68" s="24"/>
      <c r="AR68" s="24"/>
      <c r="AS68" s="24"/>
      <c r="AT68" s="24"/>
      <c r="AU68" s="24"/>
      <c r="AV68" s="24"/>
      <c r="AW68" s="24"/>
      <c r="AX68" s="24"/>
      <c r="AY68" s="24"/>
      <c r="AZ68" s="24"/>
      <c r="BA68" s="24"/>
      <c r="BB68" s="24"/>
      <c r="BC68" s="24"/>
      <c r="BD68" s="24"/>
      <c r="BE68" s="24"/>
      <c r="BF68" s="24"/>
      <c r="BG68" s="24"/>
      <c r="BH68" s="24"/>
      <c r="BI68" s="24"/>
      <c r="BJ68" s="24"/>
      <c r="BK68" s="24"/>
      <c r="BL68" s="24"/>
      <c r="BM68" s="24"/>
      <c r="BN68" s="24"/>
      <c r="BO68" s="24"/>
      <c r="BP68" s="24"/>
      <c r="BQ68" s="24"/>
      <c r="BR68" s="24"/>
      <c r="BS68" s="24"/>
      <c r="BT68" s="24"/>
      <c r="BU68" s="24"/>
      <c r="BV68" s="24"/>
      <c r="BW68" s="24"/>
      <c r="BX68" s="24"/>
      <c r="BY68" s="24"/>
      <c r="BZ68" s="24"/>
    </row>
    <row r="69" spans="1:78" ht="15.5">
      <c r="A69" s="35"/>
      <c r="B69" s="22">
        <v>38</v>
      </c>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row>
    <row r="70" spans="1:78" ht="15.5">
      <c r="A70" s="35"/>
      <c r="B70" s="22">
        <v>39</v>
      </c>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24"/>
      <c r="AQ70" s="24"/>
      <c r="AR70" s="24"/>
      <c r="AS70" s="24"/>
      <c r="AT70" s="24"/>
      <c r="AU70" s="24"/>
      <c r="AV70" s="24"/>
      <c r="AW70" s="24"/>
      <c r="AX70" s="24"/>
      <c r="AY70" s="24"/>
      <c r="AZ70" s="24"/>
      <c r="BA70" s="24"/>
      <c r="BB70" s="24"/>
      <c r="BC70" s="24"/>
      <c r="BD70" s="24"/>
      <c r="BE70" s="24"/>
      <c r="BF70" s="24"/>
      <c r="BG70" s="24"/>
      <c r="BH70" s="24"/>
      <c r="BI70" s="24"/>
      <c r="BJ70" s="24"/>
      <c r="BK70" s="24"/>
      <c r="BL70" s="24"/>
      <c r="BM70" s="24"/>
      <c r="BN70" s="24"/>
      <c r="BO70" s="24"/>
      <c r="BP70" s="24"/>
      <c r="BQ70" s="24"/>
      <c r="BR70" s="24"/>
      <c r="BS70" s="24"/>
      <c r="BT70" s="24"/>
      <c r="BU70" s="24"/>
      <c r="BV70" s="24"/>
      <c r="BW70" s="24"/>
      <c r="BX70" s="24"/>
      <c r="BY70" s="24"/>
      <c r="BZ70" s="24"/>
    </row>
    <row r="71" spans="1:78" ht="15.5">
      <c r="A71" s="35"/>
      <c r="B71" s="22">
        <v>40</v>
      </c>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24"/>
      <c r="AQ71" s="24"/>
      <c r="AR71" s="24"/>
      <c r="AS71" s="24"/>
      <c r="AT71" s="24"/>
      <c r="AU71" s="24"/>
      <c r="AV71" s="24"/>
      <c r="AW71" s="24"/>
      <c r="AX71" s="24"/>
      <c r="AY71" s="24"/>
      <c r="AZ71" s="24"/>
      <c r="BA71" s="24"/>
      <c r="BB71" s="24"/>
      <c r="BC71" s="24"/>
      <c r="BD71" s="24"/>
      <c r="BE71" s="24"/>
      <c r="BF71" s="24"/>
      <c r="BG71" s="24"/>
      <c r="BH71" s="24"/>
      <c r="BI71" s="24"/>
      <c r="BJ71" s="24"/>
      <c r="BK71" s="24"/>
      <c r="BL71" s="24"/>
      <c r="BM71" s="24"/>
      <c r="BN71" s="24"/>
      <c r="BO71" s="24"/>
      <c r="BP71" s="24"/>
      <c r="BQ71" s="24"/>
      <c r="BR71" s="24"/>
      <c r="BS71" s="24"/>
      <c r="BT71" s="24"/>
      <c r="BU71" s="24"/>
      <c r="BV71" s="24"/>
      <c r="BW71" s="24"/>
      <c r="BX71" s="24"/>
      <c r="BY71" s="24"/>
      <c r="BZ71" s="24"/>
    </row>
    <row r="72" spans="1:78" ht="15.5">
      <c r="A72" s="35"/>
      <c r="B72" s="22">
        <v>41</v>
      </c>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24"/>
      <c r="AW72" s="24"/>
      <c r="AX72" s="24"/>
      <c r="AY72" s="24"/>
      <c r="AZ72" s="24"/>
      <c r="BA72" s="24"/>
      <c r="BB72" s="24"/>
      <c r="BC72" s="24"/>
      <c r="BD72" s="24"/>
      <c r="BE72" s="24"/>
      <c r="BF72" s="24"/>
      <c r="BG72" s="24"/>
      <c r="BH72" s="24"/>
      <c r="BI72" s="24"/>
      <c r="BJ72" s="24"/>
      <c r="BK72" s="24"/>
      <c r="BL72" s="24"/>
      <c r="BM72" s="24"/>
      <c r="BN72" s="24"/>
      <c r="BO72" s="24"/>
      <c r="BP72" s="24"/>
      <c r="BQ72" s="24"/>
      <c r="BR72" s="24"/>
      <c r="BS72" s="24"/>
      <c r="BT72" s="24"/>
      <c r="BU72" s="24"/>
      <c r="BV72" s="24"/>
      <c r="BW72" s="24"/>
      <c r="BX72" s="24"/>
      <c r="BY72" s="24"/>
      <c r="BZ72" s="24"/>
    </row>
    <row r="73" spans="1:78" ht="15.5">
      <c r="A73" s="35"/>
      <c r="B73" s="22">
        <v>42</v>
      </c>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row>
    <row r="74" spans="1:78" ht="15.5">
      <c r="A74" s="35"/>
      <c r="B74" s="22">
        <v>43</v>
      </c>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24"/>
      <c r="AW74" s="24"/>
      <c r="AX74" s="24"/>
      <c r="AY74" s="24"/>
      <c r="AZ74" s="24"/>
      <c r="BA74" s="24"/>
      <c r="BB74" s="24"/>
      <c r="BC74" s="24"/>
      <c r="BD74" s="24"/>
      <c r="BE74" s="24"/>
      <c r="BF74" s="24"/>
      <c r="BG74" s="24"/>
      <c r="BH74" s="24"/>
      <c r="BI74" s="24"/>
      <c r="BJ74" s="24"/>
      <c r="BK74" s="24"/>
      <c r="BL74" s="24"/>
      <c r="BM74" s="24"/>
      <c r="BN74" s="24"/>
      <c r="BO74" s="24"/>
      <c r="BP74" s="24"/>
      <c r="BQ74" s="24"/>
      <c r="BR74" s="24"/>
      <c r="BS74" s="24"/>
      <c r="BT74" s="24"/>
      <c r="BU74" s="24"/>
      <c r="BV74" s="24"/>
      <c r="BW74" s="24"/>
      <c r="BX74" s="24"/>
      <c r="BY74" s="24"/>
      <c r="BZ74" s="24"/>
    </row>
    <row r="75" spans="1:78" ht="15.5">
      <c r="A75" s="35"/>
      <c r="B75" s="22">
        <v>44</v>
      </c>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24"/>
      <c r="AQ75" s="24"/>
      <c r="AR75" s="24"/>
      <c r="AS75" s="24"/>
      <c r="AT75" s="24"/>
      <c r="AU75" s="24"/>
      <c r="AV75" s="24"/>
      <c r="AW75" s="24"/>
      <c r="AX75" s="24"/>
      <c r="AY75" s="24"/>
      <c r="AZ75" s="24"/>
      <c r="BA75" s="24"/>
      <c r="BB75" s="24"/>
      <c r="BC75" s="24"/>
      <c r="BD75" s="24"/>
      <c r="BE75" s="24"/>
      <c r="BF75" s="24"/>
      <c r="BG75" s="24"/>
      <c r="BH75" s="24"/>
      <c r="BI75" s="24"/>
      <c r="BJ75" s="24"/>
      <c r="BK75" s="24"/>
      <c r="BL75" s="24"/>
      <c r="BM75" s="24"/>
      <c r="BN75" s="24"/>
      <c r="BO75" s="24"/>
      <c r="BP75" s="24"/>
      <c r="BQ75" s="24"/>
      <c r="BR75" s="24"/>
      <c r="BS75" s="24"/>
      <c r="BT75" s="24"/>
      <c r="BU75" s="24"/>
      <c r="BV75" s="24"/>
      <c r="BW75" s="24"/>
      <c r="BX75" s="24"/>
      <c r="BY75" s="24"/>
      <c r="BZ75" s="24"/>
    </row>
    <row r="76" spans="1:78" ht="15.5">
      <c r="A76" s="35"/>
      <c r="B76" s="22">
        <v>45</v>
      </c>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24"/>
      <c r="AQ76" s="24"/>
      <c r="AR76" s="24"/>
      <c r="AS76" s="24"/>
      <c r="AT76" s="24"/>
      <c r="AU76" s="24"/>
      <c r="AV76" s="24"/>
      <c r="AW76" s="24"/>
      <c r="AX76" s="24"/>
      <c r="AY76" s="24"/>
      <c r="AZ76" s="24"/>
      <c r="BA76" s="24"/>
      <c r="BB76" s="24"/>
      <c r="BC76" s="24"/>
      <c r="BD76" s="24"/>
      <c r="BE76" s="24"/>
      <c r="BF76" s="24"/>
      <c r="BG76" s="24"/>
      <c r="BH76" s="24"/>
      <c r="BI76" s="24"/>
      <c r="BJ76" s="24"/>
      <c r="BK76" s="24"/>
      <c r="BL76" s="24"/>
      <c r="BM76" s="24"/>
      <c r="BN76" s="24"/>
      <c r="BO76" s="24"/>
      <c r="BP76" s="24"/>
      <c r="BQ76" s="24"/>
      <c r="BR76" s="24"/>
      <c r="BS76" s="24"/>
      <c r="BT76" s="24"/>
      <c r="BU76" s="24"/>
      <c r="BV76" s="24"/>
      <c r="BW76" s="24"/>
      <c r="BX76" s="24"/>
      <c r="BY76" s="24"/>
      <c r="BZ76" s="24"/>
    </row>
    <row r="77" spans="1:78" ht="15.5">
      <c r="A77" s="35"/>
      <c r="B77" s="22">
        <v>46</v>
      </c>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row>
    <row r="78" spans="1:78" ht="15.5">
      <c r="A78" s="35"/>
      <c r="B78" s="22">
        <v>47</v>
      </c>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c r="BP78" s="24"/>
      <c r="BQ78" s="24"/>
      <c r="BR78" s="24"/>
      <c r="BS78" s="24"/>
      <c r="BT78" s="24"/>
      <c r="BU78" s="24"/>
      <c r="BV78" s="24"/>
      <c r="BW78" s="24"/>
      <c r="BX78" s="24"/>
      <c r="BY78" s="24"/>
      <c r="BZ78" s="24"/>
    </row>
    <row r="79" spans="1:78" ht="15.5">
      <c r="A79" s="35"/>
      <c r="B79" s="22">
        <v>48</v>
      </c>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24"/>
      <c r="AQ79" s="24"/>
      <c r="AR79" s="24"/>
      <c r="AS79" s="24"/>
      <c r="AT79" s="24"/>
      <c r="AU79" s="24"/>
      <c r="AV79" s="24"/>
      <c r="AW79" s="24"/>
      <c r="AX79" s="24"/>
      <c r="AY79" s="24"/>
      <c r="AZ79" s="24"/>
      <c r="BA79" s="24"/>
      <c r="BB79" s="24"/>
      <c r="BC79" s="24"/>
      <c r="BD79" s="24"/>
      <c r="BE79" s="24"/>
      <c r="BF79" s="24"/>
      <c r="BG79" s="24"/>
      <c r="BH79" s="24"/>
      <c r="BI79" s="24"/>
      <c r="BJ79" s="24"/>
      <c r="BK79" s="24"/>
      <c r="BL79" s="24"/>
      <c r="BM79" s="24"/>
      <c r="BN79" s="24"/>
      <c r="BO79" s="24"/>
      <c r="BP79" s="24"/>
      <c r="BQ79" s="24"/>
      <c r="BR79" s="24"/>
      <c r="BS79" s="24"/>
      <c r="BT79" s="24"/>
      <c r="BU79" s="24"/>
      <c r="BV79" s="24"/>
      <c r="BW79" s="24"/>
      <c r="BX79" s="24"/>
      <c r="BY79" s="24"/>
      <c r="BZ79" s="24"/>
    </row>
    <row r="80" spans="1:78" ht="15.5">
      <c r="A80" s="35"/>
      <c r="B80" s="22">
        <v>49</v>
      </c>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24"/>
      <c r="AQ80" s="24"/>
      <c r="AR80" s="24"/>
      <c r="AS80" s="24"/>
      <c r="AT80" s="24"/>
      <c r="AU80" s="24"/>
      <c r="AV80" s="24"/>
      <c r="AW80" s="24"/>
      <c r="AX80" s="24"/>
      <c r="AY80" s="24"/>
      <c r="AZ80" s="24"/>
      <c r="BA80" s="24"/>
      <c r="BB80" s="24"/>
      <c r="BC80" s="24"/>
      <c r="BD80" s="24"/>
      <c r="BE80" s="24"/>
      <c r="BF80" s="24"/>
      <c r="BG80" s="24"/>
      <c r="BH80" s="24"/>
      <c r="BI80" s="24"/>
      <c r="BJ80" s="24"/>
      <c r="BK80" s="24"/>
      <c r="BL80" s="24"/>
      <c r="BM80" s="24"/>
      <c r="BN80" s="24"/>
      <c r="BO80" s="24"/>
      <c r="BP80" s="24"/>
      <c r="BQ80" s="24"/>
      <c r="BR80" s="24"/>
      <c r="BS80" s="24"/>
      <c r="BT80" s="24"/>
      <c r="BU80" s="24"/>
      <c r="BV80" s="24"/>
      <c r="BW80" s="24"/>
      <c r="BX80" s="24"/>
      <c r="BY80" s="24"/>
      <c r="BZ80" s="24"/>
    </row>
    <row r="81" spans="1:78" ht="15.5">
      <c r="A81" s="35"/>
      <c r="B81" s="22">
        <v>50</v>
      </c>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row>
    <row r="82" spans="1:78" ht="15.5">
      <c r="A82" s="35"/>
      <c r="B82" s="22">
        <v>51</v>
      </c>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row>
    <row r="83" spans="1:78" ht="15.5">
      <c r="A83" s="35"/>
      <c r="B83" s="22">
        <v>52</v>
      </c>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row>
    <row r="84" spans="1:78" ht="15.5">
      <c r="A84" s="35"/>
      <c r="B84" s="23">
        <v>53</v>
      </c>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24"/>
      <c r="AQ84" s="24"/>
      <c r="AR84" s="24"/>
      <c r="AS84" s="24"/>
      <c r="AT84" s="24"/>
      <c r="AU84" s="24"/>
      <c r="AV84" s="24"/>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24"/>
      <c r="BU84" s="24"/>
      <c r="BV84" s="24"/>
      <c r="BW84" s="24"/>
      <c r="BX84" s="24"/>
      <c r="BY84" s="24"/>
      <c r="BZ84" s="24"/>
    </row>
    <row r="85" spans="1:78" ht="11.4" customHeight="1">
      <c r="B85" s="22">
        <v>54</v>
      </c>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24"/>
      <c r="AQ85" s="24"/>
      <c r="AR85" s="24"/>
      <c r="AS85" s="24"/>
      <c r="AT85" s="24"/>
      <c r="AU85" s="24"/>
      <c r="AV85" s="24"/>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24"/>
      <c r="BU85" s="24"/>
      <c r="BV85" s="24"/>
      <c r="BW85" s="24"/>
      <c r="BX85" s="24"/>
      <c r="BY85" s="24"/>
      <c r="BZ85" s="24"/>
    </row>
    <row r="86" spans="1:78" ht="11.4" customHeight="1">
      <c r="B86" s="23">
        <v>55</v>
      </c>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row>
    <row r="87" spans="1:78" ht="11.4" customHeight="1">
      <c r="B87" s="22">
        <v>56</v>
      </c>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24"/>
      <c r="AQ87" s="24"/>
      <c r="AR87" s="24"/>
      <c r="AS87" s="24"/>
      <c r="AT87" s="24"/>
      <c r="AU87" s="24"/>
      <c r="AV87" s="24"/>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24"/>
      <c r="BU87" s="24"/>
      <c r="BV87" s="24"/>
      <c r="BW87" s="24"/>
      <c r="BX87" s="24"/>
      <c r="BY87" s="24"/>
      <c r="BZ87" s="24"/>
    </row>
    <row r="88" spans="1:78" ht="11.4" customHeight="1">
      <c r="B88" s="23">
        <v>57</v>
      </c>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row>
    <row r="89" spans="1:78" ht="11.4" customHeight="1">
      <c r="B89" s="22">
        <v>58</v>
      </c>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24"/>
      <c r="BU89" s="24"/>
      <c r="BV89" s="24"/>
      <c r="BW89" s="24"/>
      <c r="BX89" s="24"/>
      <c r="BY89" s="24"/>
      <c r="BZ89" s="24"/>
    </row>
    <row r="90" spans="1:78" ht="11.4" customHeight="1">
      <c r="B90" s="23">
        <v>59</v>
      </c>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24"/>
      <c r="AQ90" s="24"/>
      <c r="AR90" s="24"/>
      <c r="AS90" s="24"/>
      <c r="AT90" s="24"/>
      <c r="AU90" s="24"/>
      <c r="AV90" s="24"/>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24"/>
      <c r="BU90" s="24"/>
      <c r="BV90" s="24"/>
      <c r="BW90" s="24"/>
      <c r="BX90" s="24"/>
      <c r="BY90" s="24"/>
      <c r="BZ90" s="24"/>
    </row>
    <row r="91" spans="1:78" ht="11.4" customHeight="1">
      <c r="B91" s="22">
        <v>60</v>
      </c>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24"/>
      <c r="BU91" s="24"/>
      <c r="BV91" s="24"/>
      <c r="BW91" s="24"/>
      <c r="BX91" s="24"/>
      <c r="BY91" s="24"/>
      <c r="BZ91" s="24"/>
    </row>
    <row r="92" spans="1:78" ht="11.4" customHeight="1">
      <c r="B92" s="23">
        <v>61</v>
      </c>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c r="AT92" s="24"/>
      <c r="AU92" s="24"/>
      <c r="AV92" s="24"/>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24"/>
      <c r="BU92" s="24"/>
      <c r="BV92" s="24"/>
      <c r="BW92" s="24"/>
      <c r="BX92" s="24"/>
      <c r="BY92" s="24"/>
      <c r="BZ92" s="24"/>
    </row>
    <row r="93" spans="1:78" ht="11.4" customHeight="1">
      <c r="B93" s="22">
        <v>62</v>
      </c>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24"/>
      <c r="BU93" s="24"/>
      <c r="BV93" s="24"/>
      <c r="BW93" s="24"/>
      <c r="BX93" s="24"/>
      <c r="BY93" s="24"/>
      <c r="BZ93" s="24"/>
    </row>
    <row r="94" spans="1:78" ht="11.4" customHeight="1">
      <c r="B94" s="23">
        <v>63</v>
      </c>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24"/>
      <c r="AQ94" s="24"/>
      <c r="AR94" s="24"/>
      <c r="AS94" s="24"/>
      <c r="AT94" s="24"/>
      <c r="AU94" s="24"/>
      <c r="AV94" s="24"/>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24"/>
      <c r="BU94" s="24"/>
      <c r="BV94" s="24"/>
      <c r="BW94" s="24"/>
      <c r="BX94" s="24"/>
      <c r="BY94" s="24"/>
      <c r="BZ94" s="24"/>
    </row>
    <row r="95" spans="1:78" ht="11.4" customHeight="1">
      <c r="B95" s="22">
        <v>64</v>
      </c>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24"/>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24"/>
      <c r="BU95" s="24"/>
      <c r="BV95" s="24"/>
      <c r="BW95" s="24"/>
      <c r="BX95" s="24"/>
      <c r="BY95" s="24"/>
      <c r="BZ95" s="24"/>
    </row>
    <row r="96" spans="1:78" ht="11.4" customHeight="1">
      <c r="B96" s="23">
        <v>65</v>
      </c>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24"/>
      <c r="BY96" s="24"/>
      <c r="BZ96" s="24"/>
    </row>
    <row r="97" spans="2:78" ht="11.4" customHeight="1">
      <c r="B97" s="22">
        <v>66</v>
      </c>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24"/>
      <c r="BU97" s="24"/>
      <c r="BV97" s="24"/>
      <c r="BW97" s="24"/>
      <c r="BX97" s="24"/>
      <c r="BY97" s="24"/>
      <c r="BZ97" s="24"/>
    </row>
    <row r="98" spans="2:78" ht="11.4" customHeight="1">
      <c r="B98" s="23">
        <v>67</v>
      </c>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24"/>
      <c r="BU98" s="24"/>
      <c r="BV98" s="24"/>
      <c r="BW98" s="24"/>
      <c r="BX98" s="24"/>
      <c r="BY98" s="24"/>
      <c r="BZ98" s="24"/>
    </row>
    <row r="99" spans="2:78" ht="11.4" customHeight="1">
      <c r="B99" s="22">
        <v>68</v>
      </c>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row>
    <row r="100" spans="2:78" ht="11.4" customHeight="1">
      <c r="B100" s="23">
        <v>69</v>
      </c>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24"/>
      <c r="BU100" s="24"/>
      <c r="BV100" s="24"/>
      <c r="BW100" s="24"/>
      <c r="BX100" s="24"/>
      <c r="BY100" s="24"/>
      <c r="BZ100" s="24"/>
    </row>
    <row r="101" spans="2:78" ht="11.4" customHeight="1">
      <c r="B101" s="22">
        <v>70</v>
      </c>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24"/>
      <c r="BU101" s="24"/>
      <c r="BV101" s="24"/>
      <c r="BW101" s="24"/>
      <c r="BX101" s="24"/>
      <c r="BY101" s="24"/>
      <c r="BZ101" s="24"/>
    </row>
    <row r="102" spans="2:78" ht="11.4" customHeight="1">
      <c r="B102" s="23">
        <v>71</v>
      </c>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24"/>
      <c r="BU102" s="24"/>
      <c r="BV102" s="24"/>
      <c r="BW102" s="24"/>
      <c r="BX102" s="24"/>
      <c r="BY102" s="24"/>
      <c r="BZ102" s="24"/>
    </row>
    <row r="103" spans="2:78" ht="11.4" customHeight="1">
      <c r="B103" s="22">
        <v>72</v>
      </c>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24"/>
      <c r="BU103" s="24"/>
      <c r="BV103" s="24"/>
      <c r="BW103" s="24"/>
      <c r="BX103" s="24"/>
      <c r="BY103" s="24"/>
      <c r="BZ103" s="24"/>
    </row>
    <row r="104" spans="2:78" ht="11.4" customHeight="1">
      <c r="B104" s="23">
        <v>73</v>
      </c>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24"/>
      <c r="BU104" s="24"/>
      <c r="BV104" s="24"/>
      <c r="BW104" s="24"/>
      <c r="BX104" s="24"/>
      <c r="BY104" s="24"/>
      <c r="BZ104" s="24"/>
    </row>
    <row r="105" spans="2:78" ht="11.4" customHeight="1">
      <c r="B105" s="22">
        <v>74</v>
      </c>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24"/>
      <c r="BU105" s="24"/>
      <c r="BV105" s="24"/>
      <c r="BW105" s="24"/>
      <c r="BX105" s="24"/>
      <c r="BY105" s="24"/>
      <c r="BZ105" s="24"/>
    </row>
    <row r="106" spans="2:78" ht="11.4" customHeight="1">
      <c r="B106" s="23">
        <v>75</v>
      </c>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24"/>
      <c r="BU106" s="24"/>
      <c r="BV106" s="24"/>
      <c r="BW106" s="24"/>
      <c r="BX106" s="24"/>
      <c r="BY106" s="24"/>
      <c r="BZ106" s="24"/>
    </row>
    <row r="107" spans="2:78" ht="11.4" customHeight="1">
      <c r="B107" s="22">
        <v>76</v>
      </c>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24"/>
      <c r="BU107" s="24"/>
      <c r="BV107" s="24"/>
      <c r="BW107" s="24"/>
      <c r="BX107" s="24"/>
      <c r="BY107" s="24"/>
      <c r="BZ107" s="24"/>
    </row>
    <row r="108" spans="2:78" ht="11.4" customHeight="1">
      <c r="B108" s="23">
        <v>77</v>
      </c>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24"/>
      <c r="BU108" s="24"/>
      <c r="BV108" s="24"/>
      <c r="BW108" s="24"/>
      <c r="BX108" s="24"/>
      <c r="BY108" s="24"/>
      <c r="BZ108" s="24"/>
    </row>
    <row r="109" spans="2:78" ht="11.4" customHeight="1">
      <c r="B109" s="22">
        <v>78</v>
      </c>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24"/>
      <c r="BU109" s="24"/>
      <c r="BV109" s="24"/>
      <c r="BW109" s="24"/>
      <c r="BX109" s="24"/>
      <c r="BY109" s="24"/>
      <c r="BZ109" s="24"/>
    </row>
    <row r="110" spans="2:78" ht="11.4" customHeight="1">
      <c r="B110" s="23">
        <v>79</v>
      </c>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24"/>
      <c r="BU110" s="24"/>
      <c r="BV110" s="24"/>
      <c r="BW110" s="24"/>
      <c r="BX110" s="24"/>
      <c r="BY110" s="24"/>
      <c r="BZ110" s="24"/>
    </row>
    <row r="111" spans="2:78" ht="11.4" customHeight="1">
      <c r="B111" s="22">
        <v>80</v>
      </c>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24"/>
      <c r="BU111" s="24"/>
      <c r="BV111" s="24"/>
      <c r="BW111" s="24"/>
      <c r="BX111" s="24"/>
      <c r="BY111" s="24"/>
      <c r="BZ111" s="24"/>
    </row>
    <row r="112" spans="2:78" ht="11.4" customHeight="1">
      <c r="B112" s="23">
        <v>81</v>
      </c>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24"/>
      <c r="BU112" s="24"/>
      <c r="BV112" s="24"/>
      <c r="BW112" s="24"/>
      <c r="BX112" s="24"/>
      <c r="BY112" s="24"/>
      <c r="BZ112" s="24"/>
    </row>
    <row r="113" spans="2:78" ht="11.4" customHeight="1">
      <c r="B113" s="22">
        <v>82</v>
      </c>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24"/>
      <c r="BU113" s="24"/>
      <c r="BV113" s="24"/>
      <c r="BW113" s="24"/>
      <c r="BX113" s="24"/>
      <c r="BY113" s="24"/>
      <c r="BZ113" s="24"/>
    </row>
    <row r="114" spans="2:78" ht="11.4" customHeight="1">
      <c r="B114" s="23">
        <v>83</v>
      </c>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24"/>
      <c r="BU114" s="24"/>
      <c r="BV114" s="24"/>
      <c r="BW114" s="24"/>
      <c r="BX114" s="24"/>
      <c r="BY114" s="24"/>
      <c r="BZ114" s="24"/>
    </row>
    <row r="115" spans="2:78" ht="11.4" customHeight="1">
      <c r="B115" s="22">
        <v>84</v>
      </c>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24"/>
      <c r="BU115" s="24"/>
      <c r="BV115" s="24"/>
      <c r="BW115" s="24"/>
      <c r="BX115" s="24"/>
      <c r="BY115" s="24"/>
      <c r="BZ115" s="24"/>
    </row>
    <row r="116" spans="2:78" ht="11.4" customHeight="1">
      <c r="B116" s="23">
        <v>85</v>
      </c>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24"/>
      <c r="BU116" s="24"/>
      <c r="BV116" s="24"/>
      <c r="BW116" s="24"/>
      <c r="BX116" s="24"/>
      <c r="BY116" s="24"/>
      <c r="BZ116" s="24"/>
    </row>
    <row r="117" spans="2:78" ht="11.4" customHeight="1">
      <c r="B117" s="22">
        <v>86</v>
      </c>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24"/>
      <c r="BU117" s="24"/>
      <c r="BV117" s="24"/>
      <c r="BW117" s="24"/>
      <c r="BX117" s="24"/>
      <c r="BY117" s="24"/>
      <c r="BZ117" s="24"/>
    </row>
    <row r="118" spans="2:78" ht="11.4" customHeight="1">
      <c r="B118" s="23">
        <v>87</v>
      </c>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24"/>
      <c r="BU118" s="24"/>
      <c r="BV118" s="24"/>
      <c r="BW118" s="24"/>
      <c r="BX118" s="24"/>
      <c r="BY118" s="24"/>
      <c r="BZ118" s="24"/>
    </row>
    <row r="119" spans="2:78" ht="11.4" customHeight="1">
      <c r="B119" s="22">
        <v>88</v>
      </c>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24"/>
      <c r="BU119" s="24"/>
      <c r="BV119" s="24"/>
      <c r="BW119" s="24"/>
      <c r="BX119" s="24"/>
      <c r="BY119" s="24"/>
      <c r="BZ119" s="24"/>
    </row>
    <row r="120" spans="2:78" ht="11.4" customHeight="1">
      <c r="B120" s="23">
        <v>89</v>
      </c>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24"/>
      <c r="BU120" s="24"/>
      <c r="BV120" s="24"/>
      <c r="BW120" s="24"/>
      <c r="BX120" s="24"/>
      <c r="BY120" s="24"/>
      <c r="BZ120" s="24"/>
    </row>
    <row r="121" spans="2:78" ht="11.4" customHeight="1">
      <c r="B121" s="22">
        <v>90</v>
      </c>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24"/>
      <c r="BU121" s="24"/>
      <c r="BV121" s="24"/>
      <c r="BW121" s="24"/>
      <c r="BX121" s="24"/>
      <c r="BY121" s="24"/>
      <c r="BZ121" s="24"/>
    </row>
    <row r="122" spans="2:78" ht="11.4" customHeight="1">
      <c r="B122" s="23">
        <v>91</v>
      </c>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24"/>
      <c r="BU122" s="24"/>
      <c r="BV122" s="24"/>
      <c r="BW122" s="24"/>
      <c r="BX122" s="24"/>
      <c r="BY122" s="24"/>
      <c r="BZ122" s="24"/>
    </row>
    <row r="123" spans="2:78" ht="11.4" customHeight="1">
      <c r="B123" s="22">
        <v>92</v>
      </c>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24"/>
      <c r="BU123" s="24"/>
      <c r="BV123" s="24"/>
      <c r="BW123" s="24"/>
      <c r="BX123" s="24"/>
      <c r="BY123" s="24"/>
      <c r="BZ123" s="24"/>
    </row>
    <row r="124" spans="2:78" ht="11.4" customHeight="1">
      <c r="B124" s="23">
        <v>93</v>
      </c>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24"/>
      <c r="AQ124" s="24"/>
      <c r="AR124" s="24"/>
      <c r="AS124" s="24"/>
      <c r="AT124" s="24"/>
      <c r="AU124" s="24"/>
      <c r="AV124" s="24"/>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24"/>
      <c r="BU124" s="24"/>
      <c r="BV124" s="24"/>
      <c r="BW124" s="24"/>
      <c r="BX124" s="24"/>
      <c r="BY124" s="24"/>
      <c r="BZ124" s="24"/>
    </row>
    <row r="125" spans="2:78" ht="11.4" customHeight="1">
      <c r="B125" s="22">
        <v>94</v>
      </c>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24"/>
      <c r="AQ125" s="24"/>
      <c r="AR125" s="24"/>
      <c r="AS125" s="24"/>
      <c r="AT125" s="24"/>
      <c r="AU125" s="24"/>
      <c r="AV125" s="24"/>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24"/>
      <c r="BU125" s="24"/>
      <c r="BV125" s="24"/>
      <c r="BW125" s="24"/>
      <c r="BX125" s="24"/>
      <c r="BY125" s="24"/>
      <c r="BZ125" s="24"/>
    </row>
    <row r="126" spans="2:78" ht="11.4" customHeight="1">
      <c r="B126" s="23">
        <v>95</v>
      </c>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24"/>
      <c r="AQ126" s="24"/>
      <c r="AR126" s="24"/>
      <c r="AS126" s="24"/>
      <c r="AT126" s="24"/>
      <c r="AU126" s="24"/>
      <c r="AV126" s="24"/>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24"/>
      <c r="BU126" s="24"/>
      <c r="BV126" s="24"/>
      <c r="BW126" s="24"/>
      <c r="BX126" s="24"/>
      <c r="BY126" s="24"/>
      <c r="BZ126" s="24"/>
    </row>
    <row r="127" spans="2:78" ht="11.4" customHeight="1">
      <c r="B127" s="22">
        <v>96</v>
      </c>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24"/>
      <c r="AQ127" s="24"/>
      <c r="AR127" s="24"/>
      <c r="AS127" s="24"/>
      <c r="AT127" s="24"/>
      <c r="AU127" s="24"/>
      <c r="AV127" s="24"/>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24"/>
      <c r="BU127" s="24"/>
      <c r="BV127" s="24"/>
      <c r="BW127" s="24"/>
      <c r="BX127" s="24"/>
      <c r="BY127" s="24"/>
      <c r="BZ127" s="24"/>
    </row>
    <row r="128" spans="2:78" ht="11.4" customHeight="1">
      <c r="B128" s="23">
        <v>97</v>
      </c>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24"/>
      <c r="BU128" s="24"/>
      <c r="BV128" s="24"/>
      <c r="BW128" s="24"/>
      <c r="BX128" s="24"/>
      <c r="BY128" s="24"/>
      <c r="BZ128" s="24"/>
    </row>
    <row r="129" spans="2:78" ht="11.4" customHeight="1">
      <c r="B129" s="22">
        <v>98</v>
      </c>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24"/>
      <c r="BU129" s="24"/>
      <c r="BV129" s="24"/>
      <c r="BW129" s="24"/>
      <c r="BX129" s="24"/>
      <c r="BY129" s="24"/>
      <c r="BZ129" s="24"/>
    </row>
    <row r="130" spans="2:78" ht="11.4" customHeight="1">
      <c r="B130" s="23">
        <v>99</v>
      </c>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24"/>
      <c r="BU130" s="24"/>
      <c r="BV130" s="24"/>
      <c r="BW130" s="24"/>
      <c r="BX130" s="24"/>
      <c r="BY130" s="24"/>
      <c r="BZ130" s="24"/>
    </row>
    <row r="131" spans="2:78" ht="11.4" customHeight="1">
      <c r="B131" s="22">
        <v>100</v>
      </c>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24"/>
      <c r="BU131" s="24"/>
      <c r="BV131" s="24"/>
      <c r="BW131" s="24"/>
      <c r="BX131" s="24"/>
      <c r="BY131" s="24"/>
      <c r="BZ131" s="24"/>
    </row>
    <row r="132" spans="2:78" ht="11.4" customHeight="1">
      <c r="B132" s="23">
        <v>101</v>
      </c>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24"/>
      <c r="BU132" s="24"/>
      <c r="BV132" s="24"/>
      <c r="BW132" s="24"/>
      <c r="BX132" s="24"/>
      <c r="BY132" s="24"/>
      <c r="BZ132" s="24"/>
    </row>
    <row r="133" spans="2:78" ht="11.4" customHeight="1">
      <c r="B133" s="22">
        <v>102</v>
      </c>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24"/>
      <c r="BU133" s="24"/>
      <c r="BV133" s="24"/>
      <c r="BW133" s="24"/>
      <c r="BX133" s="24"/>
      <c r="BY133" s="24"/>
      <c r="BZ133" s="24"/>
    </row>
    <row r="134" spans="2:78" ht="11.4" customHeight="1">
      <c r="B134" s="23">
        <v>103</v>
      </c>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24"/>
      <c r="BU134" s="24"/>
      <c r="BV134" s="24"/>
      <c r="BW134" s="24"/>
      <c r="BX134" s="24"/>
      <c r="BY134" s="24"/>
      <c r="BZ134" s="24"/>
    </row>
    <row r="135" spans="2:78" ht="11.4" customHeight="1">
      <c r="B135" s="22">
        <v>104</v>
      </c>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24"/>
      <c r="BU135" s="24"/>
      <c r="BV135" s="24"/>
      <c r="BW135" s="24"/>
      <c r="BX135" s="24"/>
      <c r="BY135" s="24"/>
      <c r="BZ135" s="24"/>
    </row>
    <row r="136" spans="2:78" ht="11.4" customHeight="1">
      <c r="B136" s="23">
        <v>105</v>
      </c>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24"/>
      <c r="BU136" s="24"/>
      <c r="BV136" s="24"/>
      <c r="BW136" s="24"/>
      <c r="BX136" s="24"/>
      <c r="BY136" s="24"/>
      <c r="BZ136" s="24"/>
    </row>
    <row r="137" spans="2:78" ht="11.4" customHeight="1">
      <c r="B137" s="22">
        <v>106</v>
      </c>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24"/>
      <c r="BU137" s="24"/>
      <c r="BV137" s="24"/>
      <c r="BW137" s="24"/>
      <c r="BX137" s="24"/>
      <c r="BY137" s="24"/>
      <c r="BZ137" s="24"/>
    </row>
    <row r="138" spans="2:78" ht="11.4" customHeight="1">
      <c r="B138" s="23">
        <v>107</v>
      </c>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24"/>
      <c r="BU138" s="24"/>
      <c r="BV138" s="24"/>
      <c r="BW138" s="24"/>
      <c r="BX138" s="24"/>
      <c r="BY138" s="24"/>
      <c r="BZ138" s="24"/>
    </row>
    <row r="139" spans="2:78" ht="11.4" customHeight="1">
      <c r="B139" s="22">
        <v>108</v>
      </c>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24"/>
      <c r="BU139" s="24"/>
      <c r="BV139" s="24"/>
      <c r="BW139" s="24"/>
      <c r="BX139" s="24"/>
      <c r="BY139" s="24"/>
      <c r="BZ139" s="24"/>
    </row>
    <row r="140" spans="2:78" ht="11.4" customHeight="1">
      <c r="B140" s="23">
        <v>109</v>
      </c>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24"/>
      <c r="BU140" s="24"/>
      <c r="BV140" s="24"/>
      <c r="BW140" s="24"/>
      <c r="BX140" s="24"/>
      <c r="BY140" s="24"/>
      <c r="BZ140" s="24"/>
    </row>
    <row r="141" spans="2:78" ht="11.4" customHeight="1">
      <c r="B141" s="22">
        <v>110</v>
      </c>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24"/>
      <c r="BU141" s="24"/>
      <c r="BV141" s="24"/>
      <c r="BW141" s="24"/>
      <c r="BX141" s="24"/>
      <c r="BY141" s="24"/>
      <c r="BZ141" s="24"/>
    </row>
    <row r="142" spans="2:78" ht="11.4" customHeight="1">
      <c r="B142" s="23">
        <v>111</v>
      </c>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24"/>
      <c r="BU142" s="24"/>
      <c r="BV142" s="24"/>
      <c r="BW142" s="24"/>
      <c r="BX142" s="24"/>
      <c r="BY142" s="24"/>
      <c r="BZ142" s="24"/>
    </row>
    <row r="143" spans="2:78" ht="11.4" customHeight="1">
      <c r="B143" s="22">
        <v>112</v>
      </c>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24"/>
      <c r="BU143" s="24"/>
      <c r="BV143" s="24"/>
      <c r="BW143" s="24"/>
      <c r="BX143" s="24"/>
      <c r="BY143" s="24"/>
      <c r="BZ143" s="24"/>
    </row>
    <row r="144" spans="2:78" ht="11.4" customHeight="1">
      <c r="B144" s="23">
        <v>113</v>
      </c>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24"/>
      <c r="BU144" s="24"/>
      <c r="BV144" s="24"/>
      <c r="BW144" s="24"/>
      <c r="BX144" s="24"/>
      <c r="BY144" s="24"/>
      <c r="BZ144" s="24"/>
    </row>
    <row r="145" spans="2:78" ht="11.4" customHeight="1">
      <c r="B145" s="22">
        <v>114</v>
      </c>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24"/>
      <c r="BU145" s="24"/>
      <c r="BV145" s="24"/>
      <c r="BW145" s="24"/>
      <c r="BX145" s="24"/>
      <c r="BY145" s="24"/>
      <c r="BZ145" s="24"/>
    </row>
    <row r="146" spans="2:78" ht="11.4" customHeight="1">
      <c r="B146" s="23">
        <v>115</v>
      </c>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24"/>
      <c r="BU146" s="24"/>
      <c r="BV146" s="24"/>
      <c r="BW146" s="24"/>
      <c r="BX146" s="24"/>
      <c r="BY146" s="24"/>
      <c r="BZ146" s="24"/>
    </row>
    <row r="147" spans="2:78" ht="11.4" customHeight="1">
      <c r="B147" s="22">
        <v>116</v>
      </c>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24"/>
      <c r="BU147" s="24"/>
      <c r="BV147" s="24"/>
      <c r="BW147" s="24"/>
      <c r="BX147" s="24"/>
      <c r="BY147" s="24"/>
      <c r="BZ147" s="24"/>
    </row>
    <row r="148" spans="2:78" ht="11.4" customHeight="1">
      <c r="B148" s="23">
        <v>117</v>
      </c>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24"/>
      <c r="BU148" s="24"/>
      <c r="BV148" s="24"/>
      <c r="BW148" s="24"/>
      <c r="BX148" s="24"/>
      <c r="BY148" s="24"/>
      <c r="BZ148" s="24"/>
    </row>
    <row r="149" spans="2:78" ht="11.4" customHeight="1">
      <c r="B149" s="22">
        <v>118</v>
      </c>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24"/>
      <c r="BU149" s="24"/>
      <c r="BV149" s="24"/>
      <c r="BW149" s="24"/>
      <c r="BX149" s="24"/>
      <c r="BY149" s="24"/>
      <c r="BZ149" s="24"/>
    </row>
    <row r="150" spans="2:78" ht="11.4" customHeight="1">
      <c r="B150" s="23">
        <v>119</v>
      </c>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24"/>
      <c r="BU150" s="24"/>
      <c r="BV150" s="24"/>
      <c r="BW150" s="24"/>
      <c r="BX150" s="24"/>
      <c r="BY150" s="24"/>
      <c r="BZ150" s="24"/>
    </row>
  </sheetData>
  <mergeCells count="32">
    <mergeCell ref="J14:J17"/>
    <mergeCell ref="N2:Q4"/>
    <mergeCell ref="N23:O23"/>
    <mergeCell ref="N11:O14"/>
    <mergeCell ref="J11:M11"/>
    <mergeCell ref="J12:K13"/>
    <mergeCell ref="L12:M13"/>
    <mergeCell ref="G2:M4"/>
    <mergeCell ref="E8:H8"/>
    <mergeCell ref="E14:F14"/>
    <mergeCell ref="E16:F16"/>
    <mergeCell ref="H14:I14"/>
    <mergeCell ref="P11:R14"/>
    <mergeCell ref="F19:G20"/>
    <mergeCell ref="J18:J21"/>
    <mergeCell ref="J22:J25"/>
    <mergeCell ref="J26:J28"/>
    <mergeCell ref="C8:D8"/>
    <mergeCell ref="C11:D12"/>
    <mergeCell ref="S22:V24"/>
    <mergeCell ref="H15:H16"/>
    <mergeCell ref="I15:I16"/>
    <mergeCell ref="C23:D26"/>
    <mergeCell ref="C21:D22"/>
    <mergeCell ref="C17:D20"/>
    <mergeCell ref="C13:D16"/>
    <mergeCell ref="I19:I20"/>
    <mergeCell ref="H17:I18"/>
    <mergeCell ref="K14:L17"/>
    <mergeCell ref="K18:L21"/>
    <mergeCell ref="K22:L25"/>
    <mergeCell ref="K26:L28"/>
  </mergeCells>
  <phoneticPr fontId="9" type="noConversion"/>
  <conditionalFormatting sqref="C31:BZ31">
    <cfRule type="expression" dxfId="3" priority="7">
      <formula>COUNTA(C$32:C$150)</formula>
    </cfRule>
  </conditionalFormatting>
  <conditionalFormatting sqref="B32:B150">
    <cfRule type="expression" dxfId="2" priority="6">
      <formula>COUNTA($C32:$BZ32)</formula>
    </cfRule>
  </conditionalFormatting>
  <conditionalFormatting sqref="E8:H8">
    <cfRule type="containsText" dxfId="1" priority="5" operator="containsText" text="Array Name Here">
      <formula>NOT(ISERROR(SEARCH("Array Name Here",E8)))</formula>
    </cfRule>
  </conditionalFormatting>
  <dataValidations count="1">
    <dataValidation type="whole" operator="greaterThanOrEqual" allowBlank="1" showInputMessage="1" showErrorMessage="1" error="Positive Integers Only" sqref="G14 G16" xr:uid="{00000000-0002-0000-0400-000000000000}">
      <formula1>1</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92" r:id="rId4" name="Button 24">
              <controlPr defaultSize="0" print="0" autoFill="0" autoPict="0" macro="[0]!Create1_Click">
                <anchor moveWithCells="1" sizeWithCells="1">
                  <from>
                    <xdr:col>13</xdr:col>
                    <xdr:colOff>196850</xdr:colOff>
                    <xdr:row>15</xdr:row>
                    <xdr:rowOff>152400</xdr:rowOff>
                  </from>
                  <to>
                    <xdr:col>14</xdr:col>
                    <xdr:colOff>717550</xdr:colOff>
                    <xdr:row>22</xdr:row>
                    <xdr:rowOff>6350</xdr:rowOff>
                  </to>
                </anchor>
              </controlPr>
            </control>
          </mc:Choice>
        </mc:AlternateContent>
        <mc:AlternateContent xmlns:mc="http://schemas.openxmlformats.org/markup-compatibility/2006">
          <mc:Choice Requires="x14">
            <control shapeId="7193" r:id="rId5" name="Button 25">
              <controlPr defaultSize="0" print="0" autoFill="0" autoPict="0" macro="[0]!Clear_Click">
                <anchor moveWithCells="1" sizeWithCells="1">
                  <from>
                    <xdr:col>13</xdr:col>
                    <xdr:colOff>222250</xdr:colOff>
                    <xdr:row>24</xdr:row>
                    <xdr:rowOff>63500</xdr:rowOff>
                  </from>
                  <to>
                    <xdr:col>14</xdr:col>
                    <xdr:colOff>717550</xdr:colOff>
                    <xdr:row>26</xdr:row>
                    <xdr:rowOff>127000</xdr:rowOff>
                  </to>
                </anchor>
              </controlPr>
            </control>
          </mc:Choice>
        </mc:AlternateContent>
        <mc:AlternateContent xmlns:mc="http://schemas.openxmlformats.org/markup-compatibility/2006">
          <mc:Choice Requires="x14">
            <control shapeId="7197" r:id="rId6" name="Option Button 29">
              <controlPr defaultSize="0" autoFill="0" autoLine="0" autoPict="0" macro="[0]!Sheet16.WellStyle16_Click">
                <anchor moveWithCells="1" sizeWithCells="1">
                  <from>
                    <xdr:col>9</xdr:col>
                    <xdr:colOff>596900</xdr:colOff>
                    <xdr:row>11</xdr:row>
                    <xdr:rowOff>38100</xdr:rowOff>
                  </from>
                  <to>
                    <xdr:col>9</xdr:col>
                    <xdr:colOff>781050</xdr:colOff>
                    <xdr:row>12</xdr:row>
                    <xdr:rowOff>57150</xdr:rowOff>
                  </to>
                </anchor>
              </controlPr>
            </control>
          </mc:Choice>
        </mc:AlternateContent>
        <mc:AlternateContent xmlns:mc="http://schemas.openxmlformats.org/markup-compatibility/2006">
          <mc:Choice Requires="x14">
            <control shapeId="7198" r:id="rId7" name="Option Button 30">
              <controlPr defaultSize="0" autoFill="0" autoLine="0" autoPict="0" macro="[0]!Sheet16.WellStyle4_Click">
                <anchor moveWithCells="1" sizeWithCells="1">
                  <from>
                    <xdr:col>11</xdr:col>
                    <xdr:colOff>292100</xdr:colOff>
                    <xdr:row>11</xdr:row>
                    <xdr:rowOff>38100</xdr:rowOff>
                  </from>
                  <to>
                    <xdr:col>11</xdr:col>
                    <xdr:colOff>482600</xdr:colOff>
                    <xdr:row>12</xdr:row>
                    <xdr:rowOff>57150</xdr:rowOff>
                  </to>
                </anchor>
              </controlPr>
            </control>
          </mc:Choice>
        </mc:AlternateContent>
        <mc:AlternateContent xmlns:mc="http://schemas.openxmlformats.org/markup-compatibility/2006">
          <mc:Choice Requires="x14">
            <control shapeId="7202" r:id="rId8" name="Button 34">
              <controlPr defaultSize="0" print="0" autoFill="0" autoPict="0" macro="[0]!Purge_Click">
                <anchor moveWithCells="1" sizeWithCells="1">
                  <from>
                    <xdr:col>15</xdr:col>
                    <xdr:colOff>177800</xdr:colOff>
                    <xdr:row>17</xdr:row>
                    <xdr:rowOff>228600</xdr:rowOff>
                  </from>
                  <to>
                    <xdr:col>17</xdr:col>
                    <xdr:colOff>419100</xdr:colOff>
                    <xdr:row>25</xdr:row>
                    <xdr:rowOff>146050</xdr:rowOff>
                  </to>
                </anchor>
              </controlPr>
            </control>
          </mc:Choice>
        </mc:AlternateContent>
        <mc:AlternateContent xmlns:mc="http://schemas.openxmlformats.org/markup-compatibility/2006">
          <mc:Choice Requires="x14">
            <control shapeId="7210" r:id="rId9" name="AlignVertButton">
              <controlPr defaultSize="0" autoFill="0" autoLine="0" autoPict="0" macro="[0]!Sheet16.Vertical_Click" altText="">
                <anchor moveWithCells="1">
                  <from>
                    <xdr:col>7</xdr:col>
                    <xdr:colOff>463550</xdr:colOff>
                    <xdr:row>15</xdr:row>
                    <xdr:rowOff>38100</xdr:rowOff>
                  </from>
                  <to>
                    <xdr:col>7</xdr:col>
                    <xdr:colOff>698500</xdr:colOff>
                    <xdr:row>16</xdr:row>
                    <xdr:rowOff>44450</xdr:rowOff>
                  </to>
                </anchor>
              </controlPr>
            </control>
          </mc:Choice>
        </mc:AlternateContent>
        <mc:AlternateContent xmlns:mc="http://schemas.openxmlformats.org/markup-compatibility/2006">
          <mc:Choice Requires="x14">
            <control shapeId="7212" r:id="rId10" name="AlignHorizButton">
              <controlPr defaultSize="0" autoFill="0" autoLine="0" autoPict="0" macro="[0]!Sheet16.Horizontal_Click">
                <anchor moveWithCells="1">
                  <from>
                    <xdr:col>8</xdr:col>
                    <xdr:colOff>241300</xdr:colOff>
                    <xdr:row>15</xdr:row>
                    <xdr:rowOff>38100</xdr:rowOff>
                  </from>
                  <to>
                    <xdr:col>8</xdr:col>
                    <xdr:colOff>476250</xdr:colOff>
                    <xdr:row>16</xdr:row>
                    <xdr:rowOff>50800</xdr:rowOff>
                  </to>
                </anchor>
              </controlPr>
            </control>
          </mc:Choice>
        </mc:AlternateContent>
        <mc:AlternateContent xmlns:mc="http://schemas.openxmlformats.org/markup-compatibility/2006">
          <mc:Choice Requires="x14">
            <control shapeId="7214" r:id="rId11" name="Group Box 46">
              <controlPr defaultSize="0" autoFill="0" autoPict="0">
                <anchor moveWithCells="1">
                  <from>
                    <xdr:col>7</xdr:col>
                    <xdr:colOff>368300</xdr:colOff>
                    <xdr:row>15</xdr:row>
                    <xdr:rowOff>107950</xdr:rowOff>
                  </from>
                  <to>
                    <xdr:col>8</xdr:col>
                    <xdr:colOff>571500</xdr:colOff>
                    <xdr:row>16</xdr:row>
                    <xdr:rowOff>63500</xdr:rowOff>
                  </to>
                </anchor>
              </controlPr>
            </control>
          </mc:Choice>
        </mc:AlternateContent>
        <mc:AlternateContent xmlns:mc="http://schemas.openxmlformats.org/markup-compatibility/2006">
          <mc:Choice Requires="x14">
            <control shapeId="7216" r:id="rId12" name="Group Box 48">
              <controlPr defaultSize="0" autoFill="0" autoPict="0">
                <anchor moveWithCells="1">
                  <from>
                    <xdr:col>9</xdr:col>
                    <xdr:colOff>584200</xdr:colOff>
                    <xdr:row>11</xdr:row>
                    <xdr:rowOff>31750</xdr:rowOff>
                  </from>
                  <to>
                    <xdr:col>11</xdr:col>
                    <xdr:colOff>482600</xdr:colOff>
                    <xdr:row>13</xdr:row>
                    <xdr:rowOff>0</xdr:rowOff>
                  </to>
                </anchor>
              </controlPr>
            </control>
          </mc:Choice>
        </mc:AlternateContent>
        <mc:AlternateContent xmlns:mc="http://schemas.openxmlformats.org/markup-compatibility/2006">
          <mc:Choice Requires="x14">
            <control shapeId="7218" r:id="rId13" name="Graphcheck">
              <controlPr defaultSize="0" autoFill="0" autoLine="0" autoPict="0" macro="[0]!Sheet16.GraphCheck">
                <anchor moveWithCells="1">
                  <from>
                    <xdr:col>7</xdr:col>
                    <xdr:colOff>755650</xdr:colOff>
                    <xdr:row>17</xdr:row>
                    <xdr:rowOff>50800</xdr:rowOff>
                  </from>
                  <to>
                    <xdr:col>8</xdr:col>
                    <xdr:colOff>139700</xdr:colOff>
                    <xdr:row>19</xdr:row>
                    <xdr:rowOff>25400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31F58B-A7FA-4EA3-9FB8-2C85D35957B1}">
          <x14:formula1>
            <xm:f>Hidden!$A$2:$A$5</xm:f>
          </x14:formula1>
          <xm:sqref>G18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E947D-7407-41D9-A698-B64D191CDC6E}">
  <sheetPr codeName="Sheet18">
    <tabColor rgb="FFFFC000"/>
    <pageSetUpPr fitToPage="1"/>
  </sheetPr>
  <dimension ref="A1:L25"/>
  <sheetViews>
    <sheetView showGridLines="0" tabSelected="1" zoomScale="70" zoomScaleNormal="70" zoomScaleSheetLayoutView="82" workbookViewId="0">
      <selection activeCell="F13" sqref="F13"/>
    </sheetView>
  </sheetViews>
  <sheetFormatPr defaultColWidth="8.6328125" defaultRowHeight="14.5"/>
  <cols>
    <col min="1" max="2" width="8.6328125" style="151"/>
    <col min="3" max="3" width="12.08984375" style="151" customWidth="1"/>
    <col min="4" max="16384" width="8.6328125" style="151"/>
  </cols>
  <sheetData>
    <row r="1" spans="1:12">
      <c r="A1" s="161"/>
      <c r="B1" s="162"/>
      <c r="C1" s="162"/>
      <c r="D1" s="162"/>
      <c r="E1" s="162"/>
      <c r="F1" s="162"/>
      <c r="G1" s="162"/>
      <c r="H1" s="162"/>
      <c r="I1" s="162"/>
      <c r="J1" s="162"/>
      <c r="K1" s="162"/>
      <c r="L1" s="163"/>
    </row>
    <row r="2" spans="1:12">
      <c r="A2" s="164"/>
      <c r="B2" s="165"/>
      <c r="C2" s="165"/>
      <c r="D2" s="165"/>
      <c r="E2" s="165"/>
      <c r="F2" s="165"/>
      <c r="G2" s="165"/>
      <c r="H2" s="165"/>
      <c r="I2" s="165"/>
      <c r="J2" s="165"/>
      <c r="K2" s="165"/>
      <c r="L2" s="160"/>
    </row>
    <row r="3" spans="1:12">
      <c r="A3" s="164"/>
      <c r="B3" s="165"/>
      <c r="C3" s="165"/>
      <c r="D3" s="165"/>
      <c r="E3" s="165"/>
      <c r="F3" s="165"/>
      <c r="G3" s="165"/>
      <c r="H3" s="165"/>
      <c r="I3" s="165"/>
      <c r="J3" s="165"/>
      <c r="K3" s="165"/>
      <c r="L3" s="160"/>
    </row>
    <row r="4" spans="1:12">
      <c r="A4" s="164"/>
      <c r="B4" s="165"/>
      <c r="C4" s="165"/>
      <c r="D4" s="165"/>
      <c r="E4" s="165"/>
      <c r="F4" s="165"/>
      <c r="G4" s="165"/>
      <c r="H4" s="165"/>
      <c r="I4" s="165"/>
      <c r="J4" s="165"/>
      <c r="K4" s="165"/>
      <c r="L4" s="160"/>
    </row>
    <row r="5" spans="1:12">
      <c r="A5" s="164"/>
      <c r="B5" s="165"/>
      <c r="C5" s="165"/>
      <c r="D5" s="165"/>
      <c r="E5" s="165"/>
      <c r="F5" s="165"/>
      <c r="G5" s="165"/>
      <c r="H5" s="165"/>
      <c r="I5" s="165"/>
      <c r="J5" s="165"/>
      <c r="K5" s="165"/>
      <c r="L5" s="160"/>
    </row>
    <row r="6" spans="1:12">
      <c r="A6" s="164"/>
      <c r="B6" s="165"/>
      <c r="C6" s="165"/>
      <c r="D6" s="165"/>
      <c r="E6" s="165"/>
      <c r="F6" s="165"/>
      <c r="G6" s="165"/>
      <c r="H6" s="165"/>
      <c r="I6" s="165"/>
      <c r="J6" s="165"/>
      <c r="K6" s="165"/>
      <c r="L6" s="160"/>
    </row>
    <row r="7" spans="1:12">
      <c r="A7" s="164"/>
      <c r="B7" s="165"/>
      <c r="C7" s="165"/>
      <c r="D7" s="165"/>
      <c r="E7" s="165"/>
      <c r="F7" s="165"/>
      <c r="G7" s="165"/>
      <c r="H7" s="165"/>
      <c r="I7" s="165"/>
      <c r="J7" s="165"/>
      <c r="K7" s="165"/>
      <c r="L7" s="160"/>
    </row>
    <row r="8" spans="1:12" ht="26">
      <c r="A8" s="224" t="s">
        <v>1608</v>
      </c>
      <c r="B8" s="225"/>
      <c r="C8" s="225"/>
      <c r="D8" s="225"/>
      <c r="E8" s="225"/>
      <c r="F8" s="225"/>
      <c r="G8" s="225"/>
      <c r="H8" s="225"/>
      <c r="I8" s="225"/>
      <c r="J8" s="225"/>
      <c r="K8" s="225"/>
      <c r="L8" s="160"/>
    </row>
    <row r="9" spans="1:12">
      <c r="A9" s="164"/>
      <c r="B9" s="165"/>
      <c r="C9" s="165"/>
      <c r="D9" s="165"/>
      <c r="E9" s="165"/>
      <c r="F9" s="165"/>
      <c r="G9" s="165"/>
      <c r="H9" s="165"/>
      <c r="I9" s="165"/>
      <c r="J9" s="165"/>
      <c r="K9" s="165"/>
      <c r="L9" s="160"/>
    </row>
    <row r="10" spans="1:12">
      <c r="A10" s="164"/>
      <c r="B10" s="165"/>
      <c r="C10" s="165"/>
      <c r="D10" s="165"/>
      <c r="E10" s="165"/>
      <c r="F10" s="165"/>
      <c r="G10" s="165"/>
      <c r="H10" s="165"/>
      <c r="I10" s="165"/>
      <c r="J10" s="171" t="s">
        <v>7</v>
      </c>
      <c r="K10" s="172" t="s">
        <v>67</v>
      </c>
      <c r="L10" s="160"/>
    </row>
    <row r="11" spans="1:12">
      <c r="A11" s="164"/>
      <c r="B11" s="165"/>
      <c r="C11" s="165"/>
      <c r="D11" s="165"/>
      <c r="E11" s="165"/>
      <c r="F11" s="165"/>
      <c r="G11" s="165"/>
      <c r="H11" s="165"/>
      <c r="I11" s="165"/>
      <c r="J11" s="171" t="s">
        <v>8</v>
      </c>
      <c r="K11" s="172">
        <v>12.2019</v>
      </c>
      <c r="L11" s="160"/>
    </row>
    <row r="12" spans="1:12">
      <c r="A12" s="164"/>
      <c r="B12" s="165"/>
      <c r="C12" s="165"/>
      <c r="D12" s="165"/>
      <c r="E12" s="165"/>
      <c r="F12" s="165"/>
      <c r="G12" s="165"/>
      <c r="H12" s="165"/>
      <c r="I12" s="165"/>
      <c r="J12" s="171" t="s">
        <v>15</v>
      </c>
      <c r="K12" s="172" t="s">
        <v>14</v>
      </c>
      <c r="L12" s="160"/>
    </row>
    <row r="13" spans="1:12">
      <c r="A13" s="164"/>
      <c r="B13" s="165"/>
      <c r="C13" s="165"/>
      <c r="D13" s="165"/>
      <c r="E13" s="165"/>
      <c r="F13" s="165"/>
      <c r="G13" s="165"/>
      <c r="H13" s="165"/>
      <c r="I13" s="165"/>
      <c r="J13" s="165"/>
      <c r="K13" s="165"/>
      <c r="L13" s="160"/>
    </row>
    <row r="14" spans="1:12" ht="21">
      <c r="A14" s="164"/>
      <c r="B14" s="173" t="s">
        <v>9</v>
      </c>
      <c r="C14" s="165"/>
      <c r="D14" s="165"/>
      <c r="E14" s="165"/>
      <c r="F14" s="165"/>
      <c r="G14" s="165"/>
      <c r="H14" s="165"/>
      <c r="I14" s="165"/>
      <c r="J14" s="165"/>
      <c r="K14" s="165"/>
      <c r="L14" s="160"/>
    </row>
    <row r="15" spans="1:12" ht="26" customHeight="1">
      <c r="A15" s="164"/>
      <c r="B15" s="174" t="s">
        <v>16</v>
      </c>
      <c r="C15" s="175"/>
      <c r="D15" s="165"/>
      <c r="E15" s="165"/>
      <c r="F15" s="165"/>
      <c r="G15" s="176" t="s">
        <v>10</v>
      </c>
      <c r="H15" s="165"/>
      <c r="I15" s="165"/>
      <c r="J15" s="165"/>
      <c r="K15" s="165"/>
      <c r="L15" s="160"/>
    </row>
    <row r="16" spans="1:12" ht="26" customHeight="1">
      <c r="A16" s="164"/>
      <c r="B16" s="174" t="s">
        <v>84</v>
      </c>
      <c r="C16" s="175"/>
      <c r="D16" s="165"/>
      <c r="E16" s="165"/>
      <c r="F16" s="165"/>
      <c r="G16" s="176" t="s">
        <v>85</v>
      </c>
      <c r="H16" s="165"/>
      <c r="I16" s="165"/>
      <c r="J16" s="165"/>
      <c r="K16" s="165"/>
      <c r="L16" s="160"/>
    </row>
    <row r="17" spans="1:12" ht="26" customHeight="1">
      <c r="A17" s="164"/>
      <c r="B17" s="174" t="s">
        <v>86</v>
      </c>
      <c r="C17" s="175"/>
      <c r="D17" s="165"/>
      <c r="E17" s="165"/>
      <c r="F17" s="165"/>
      <c r="G17" s="176" t="s">
        <v>87</v>
      </c>
      <c r="H17" s="165"/>
      <c r="I17" s="165"/>
      <c r="J17" s="165"/>
      <c r="K17" s="165"/>
      <c r="L17" s="160"/>
    </row>
    <row r="18" spans="1:12" ht="26" customHeight="1">
      <c r="A18" s="164"/>
      <c r="B18" s="174" t="s">
        <v>88</v>
      </c>
      <c r="C18" s="175"/>
      <c r="D18" s="165"/>
      <c r="E18" s="165"/>
      <c r="F18" s="165"/>
      <c r="G18" s="176" t="s">
        <v>89</v>
      </c>
      <c r="H18" s="165"/>
      <c r="I18" s="165"/>
      <c r="J18" s="165"/>
      <c r="K18" s="165"/>
      <c r="L18" s="160"/>
    </row>
    <row r="19" spans="1:12" ht="26" customHeight="1">
      <c r="A19" s="164"/>
      <c r="B19" s="165"/>
      <c r="C19" s="165"/>
      <c r="D19" s="165"/>
      <c r="E19" s="165"/>
      <c r="F19" s="165"/>
      <c r="G19" s="165"/>
      <c r="H19" s="165"/>
      <c r="I19" s="165"/>
      <c r="J19" s="165"/>
      <c r="K19" s="165"/>
      <c r="L19" s="160"/>
    </row>
    <row r="20" spans="1:12" ht="23" customHeight="1">
      <c r="A20" s="164"/>
      <c r="B20" s="226" t="s">
        <v>18</v>
      </c>
      <c r="C20" s="226"/>
      <c r="D20" s="176" t="s">
        <v>12</v>
      </c>
      <c r="E20" s="176"/>
      <c r="F20" s="177"/>
      <c r="G20" s="165"/>
      <c r="H20" s="165"/>
      <c r="I20" s="165"/>
      <c r="J20" s="165"/>
      <c r="K20" s="165"/>
      <c r="L20" s="160"/>
    </row>
    <row r="21" spans="1:12" ht="23" customHeight="1">
      <c r="A21" s="164"/>
      <c r="B21" s="226" t="s">
        <v>11</v>
      </c>
      <c r="C21" s="226"/>
      <c r="D21" s="176" t="s">
        <v>66</v>
      </c>
      <c r="E21" s="176"/>
      <c r="F21" s="177"/>
      <c r="G21" s="165"/>
      <c r="H21" s="165"/>
      <c r="I21" s="165"/>
      <c r="J21" s="165"/>
      <c r="K21" s="165"/>
      <c r="L21" s="160"/>
    </row>
    <row r="22" spans="1:12" ht="23" customHeight="1">
      <c r="A22" s="164"/>
      <c r="B22" s="226" t="s">
        <v>13</v>
      </c>
      <c r="C22" s="226"/>
      <c r="D22" s="176" t="s">
        <v>76</v>
      </c>
      <c r="E22" s="176"/>
      <c r="F22" s="177"/>
      <c r="G22" s="165"/>
      <c r="H22" s="165"/>
      <c r="I22" s="165"/>
      <c r="J22" s="165"/>
      <c r="K22" s="165"/>
      <c r="L22" s="160"/>
    </row>
    <row r="23" spans="1:12" ht="23" customHeight="1">
      <c r="A23" s="164"/>
      <c r="B23" s="178"/>
      <c r="C23" s="178"/>
      <c r="D23" s="176"/>
      <c r="E23" s="176"/>
      <c r="F23" s="177"/>
      <c r="G23" s="165"/>
      <c r="H23" s="165"/>
      <c r="I23" s="165"/>
      <c r="J23" s="165"/>
      <c r="K23" s="165"/>
      <c r="L23" s="160"/>
    </row>
    <row r="24" spans="1:12" ht="23" customHeight="1">
      <c r="A24" s="227" t="s">
        <v>17</v>
      </c>
      <c r="B24" s="228"/>
      <c r="C24" s="228"/>
      <c r="D24" s="228"/>
      <c r="E24" s="228"/>
      <c r="F24" s="228"/>
      <c r="G24" s="228"/>
      <c r="H24" s="228"/>
      <c r="I24" s="228"/>
      <c r="J24" s="228"/>
      <c r="K24" s="228"/>
      <c r="L24" s="160"/>
    </row>
    <row r="25" spans="1:12" ht="15" thickBot="1">
      <c r="A25" s="166"/>
      <c r="B25" s="167"/>
      <c r="C25" s="167"/>
      <c r="D25" s="167"/>
      <c r="E25" s="167"/>
      <c r="F25" s="167"/>
      <c r="G25" s="167"/>
      <c r="H25" s="167"/>
      <c r="I25" s="167"/>
      <c r="J25" s="167"/>
      <c r="K25" s="167"/>
      <c r="L25" s="168"/>
    </row>
  </sheetData>
  <mergeCells count="5">
    <mergeCell ref="A8:K8"/>
    <mergeCell ref="B20:C20"/>
    <mergeCell ref="B21:C21"/>
    <mergeCell ref="B22:C22"/>
    <mergeCell ref="A24:K24"/>
  </mergeCells>
  <pageMargins left="0.7" right="0.7" top="0.75" bottom="0.75" header="0.3" footer="0.3"/>
  <pageSetup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17B40-4D97-400F-BA2A-01D8F810633A}">
  <sheetPr codeName="Sheet19">
    <tabColor rgb="FFFFC000"/>
  </sheetPr>
  <dimension ref="A1:L114"/>
  <sheetViews>
    <sheetView zoomScale="70" zoomScaleNormal="70" workbookViewId="0">
      <pane ySplit="6" topLeftCell="A64" activePane="bottomLeft" state="frozen"/>
      <selection pane="bottomLeft" activeCell="Q14" sqref="Q14"/>
    </sheetView>
  </sheetViews>
  <sheetFormatPr defaultColWidth="8.90625" defaultRowHeight="14.5"/>
  <cols>
    <col min="1" max="16384" width="8.90625" style="35"/>
  </cols>
  <sheetData>
    <row r="1" spans="1:12">
      <c r="A1" s="161"/>
      <c r="B1" s="162"/>
      <c r="C1" s="162"/>
      <c r="D1" s="162"/>
      <c r="E1" s="162"/>
      <c r="F1" s="162"/>
      <c r="G1" s="162"/>
      <c r="H1" s="162"/>
      <c r="I1" s="162"/>
      <c r="J1" s="162"/>
      <c r="K1" s="162"/>
      <c r="L1" s="163"/>
    </row>
    <row r="2" spans="1:12">
      <c r="A2" s="164"/>
      <c r="B2" s="179"/>
      <c r="C2" s="179"/>
      <c r="D2" s="179"/>
      <c r="E2" s="179"/>
      <c r="F2" s="179"/>
      <c r="G2" s="179"/>
      <c r="H2" s="179"/>
      <c r="I2" s="179"/>
      <c r="J2" s="179"/>
      <c r="K2" s="179"/>
      <c r="L2" s="160"/>
    </row>
    <row r="3" spans="1:12">
      <c r="A3" s="164"/>
      <c r="B3" s="179"/>
      <c r="C3" s="179"/>
      <c r="D3" s="179"/>
      <c r="E3" s="179"/>
      <c r="F3" s="179"/>
      <c r="G3" s="179"/>
      <c r="H3" s="179"/>
      <c r="I3" s="179"/>
      <c r="J3" s="179"/>
      <c r="K3" s="179"/>
      <c r="L3" s="160"/>
    </row>
    <row r="4" spans="1:12">
      <c r="A4" s="164"/>
      <c r="B4" s="179"/>
      <c r="C4" s="179"/>
      <c r="D4" s="179"/>
      <c r="E4" s="179"/>
      <c r="F4" s="179"/>
      <c r="G4" s="179"/>
      <c r="H4" s="179"/>
      <c r="I4" s="179"/>
      <c r="J4" s="179"/>
      <c r="K4" s="179"/>
      <c r="L4" s="160"/>
    </row>
    <row r="5" spans="1:12">
      <c r="A5" s="164"/>
      <c r="B5" s="179"/>
      <c r="C5" s="179"/>
      <c r="D5" s="179"/>
      <c r="E5" s="179"/>
      <c r="F5" s="179"/>
      <c r="G5" s="179"/>
      <c r="H5" s="179"/>
      <c r="I5" s="179"/>
      <c r="J5" s="179"/>
      <c r="K5" s="179"/>
      <c r="L5" s="160"/>
    </row>
    <row r="6" spans="1:12">
      <c r="A6" s="164"/>
      <c r="B6" s="179"/>
      <c r="C6" s="179"/>
      <c r="D6" s="179"/>
      <c r="E6" s="179"/>
      <c r="F6" s="179"/>
      <c r="G6" s="179"/>
      <c r="H6" s="179"/>
      <c r="I6" s="179"/>
      <c r="J6" s="179"/>
      <c r="K6" s="179"/>
      <c r="L6" s="160"/>
    </row>
    <row r="7" spans="1:12" ht="20">
      <c r="A7" s="279" t="s">
        <v>83</v>
      </c>
      <c r="B7" s="280"/>
      <c r="C7" s="280"/>
      <c r="D7" s="280"/>
      <c r="E7" s="280"/>
      <c r="F7" s="280"/>
      <c r="G7" s="280"/>
      <c r="H7" s="280"/>
      <c r="I7" s="280"/>
      <c r="J7" s="280"/>
      <c r="K7" s="280"/>
      <c r="L7" s="281"/>
    </row>
    <row r="8" spans="1:12" ht="34.75" customHeight="1">
      <c r="A8" s="282" t="s">
        <v>1609</v>
      </c>
      <c r="B8" s="283"/>
      <c r="C8" s="283"/>
      <c r="D8" s="283"/>
      <c r="E8" s="283"/>
      <c r="F8" s="283"/>
      <c r="G8" s="283"/>
      <c r="H8" s="283"/>
      <c r="I8" s="283"/>
      <c r="J8" s="283"/>
      <c r="K8" s="283"/>
      <c r="L8" s="284"/>
    </row>
    <row r="9" spans="1:12">
      <c r="A9" s="164"/>
      <c r="B9" s="179"/>
      <c r="C9" s="179"/>
      <c r="D9" s="179"/>
      <c r="E9" s="179"/>
      <c r="F9" s="179"/>
      <c r="G9" s="179"/>
      <c r="H9" s="179"/>
      <c r="I9" s="179"/>
      <c r="J9" s="179"/>
      <c r="K9" s="179"/>
      <c r="L9" s="160"/>
    </row>
    <row r="10" spans="1:12">
      <c r="A10" s="164"/>
      <c r="B10" s="179"/>
      <c r="C10" s="179"/>
      <c r="D10" s="179"/>
      <c r="E10" s="179"/>
      <c r="F10" s="179"/>
      <c r="G10" s="179"/>
      <c r="H10" s="179"/>
      <c r="I10" s="179"/>
      <c r="J10" s="179"/>
      <c r="K10" s="179"/>
      <c r="L10" s="160"/>
    </row>
    <row r="11" spans="1:12">
      <c r="A11" s="164"/>
      <c r="B11" s="179"/>
      <c r="C11" s="179"/>
      <c r="D11" s="179"/>
      <c r="E11" s="179"/>
      <c r="F11" s="179"/>
      <c r="G11" s="179"/>
      <c r="H11" s="179"/>
      <c r="I11" s="179"/>
      <c r="J11" s="179"/>
      <c r="K11" s="179"/>
      <c r="L11" s="160"/>
    </row>
    <row r="12" spans="1:12">
      <c r="A12" s="164"/>
      <c r="B12" s="179"/>
      <c r="C12" s="179"/>
      <c r="D12" s="179"/>
      <c r="E12" s="179"/>
      <c r="F12" s="179"/>
      <c r="G12" s="179"/>
      <c r="H12" s="179"/>
      <c r="I12" s="179"/>
      <c r="J12" s="179"/>
      <c r="K12" s="179"/>
      <c r="L12" s="160"/>
    </row>
    <row r="13" spans="1:12">
      <c r="A13" s="164"/>
      <c r="B13" s="179"/>
      <c r="C13" s="179"/>
      <c r="D13" s="179"/>
      <c r="E13" s="179"/>
      <c r="F13" s="179"/>
      <c r="G13" s="179"/>
      <c r="H13" s="179"/>
      <c r="I13" s="179"/>
      <c r="J13" s="179"/>
      <c r="K13" s="179"/>
      <c r="L13" s="160"/>
    </row>
    <row r="14" spans="1:12">
      <c r="A14" s="164"/>
      <c r="B14" s="179"/>
      <c r="C14" s="179"/>
      <c r="D14" s="179"/>
      <c r="E14" s="179"/>
      <c r="F14" s="179"/>
      <c r="G14" s="179"/>
      <c r="H14" s="179"/>
      <c r="I14" s="179"/>
      <c r="J14" s="179"/>
      <c r="K14" s="179"/>
      <c r="L14" s="160"/>
    </row>
    <row r="15" spans="1:12">
      <c r="A15" s="164"/>
      <c r="B15" s="179"/>
      <c r="C15" s="179"/>
      <c r="D15" s="179"/>
      <c r="E15" s="179"/>
      <c r="F15" s="179"/>
      <c r="G15" s="179"/>
      <c r="H15" s="179"/>
      <c r="I15" s="179"/>
      <c r="J15" s="179"/>
      <c r="K15" s="179"/>
      <c r="L15" s="160"/>
    </row>
    <row r="16" spans="1:12">
      <c r="A16" s="164"/>
      <c r="B16" s="179"/>
      <c r="C16" s="179"/>
      <c r="D16" s="179"/>
      <c r="E16" s="179"/>
      <c r="F16" s="179"/>
      <c r="G16" s="179"/>
      <c r="H16" s="179"/>
      <c r="I16" s="179"/>
      <c r="J16" s="179"/>
      <c r="K16" s="179"/>
      <c r="L16" s="160"/>
    </row>
    <row r="17" spans="1:12">
      <c r="A17" s="164"/>
      <c r="B17" s="179"/>
      <c r="C17" s="179"/>
      <c r="D17" s="179"/>
      <c r="E17" s="179"/>
      <c r="F17" s="179"/>
      <c r="G17" s="179"/>
      <c r="H17" s="179"/>
      <c r="I17" s="179"/>
      <c r="J17" s="179"/>
      <c r="K17" s="179"/>
      <c r="L17" s="160"/>
    </row>
    <row r="18" spans="1:12">
      <c r="A18" s="164"/>
      <c r="B18" s="179"/>
      <c r="C18" s="179"/>
      <c r="D18" s="179"/>
      <c r="E18" s="179"/>
      <c r="F18" s="179"/>
      <c r="G18" s="179"/>
      <c r="H18" s="179"/>
      <c r="I18" s="179"/>
      <c r="J18" s="179"/>
      <c r="K18" s="179"/>
      <c r="L18" s="160"/>
    </row>
    <row r="19" spans="1:12">
      <c r="A19" s="164"/>
      <c r="B19" s="179"/>
      <c r="C19" s="179"/>
      <c r="D19" s="179"/>
      <c r="E19" s="179"/>
      <c r="F19" s="179"/>
      <c r="G19" s="179"/>
      <c r="H19" s="179"/>
      <c r="I19" s="179"/>
      <c r="J19" s="179"/>
      <c r="K19" s="179"/>
      <c r="L19" s="160"/>
    </row>
    <row r="20" spans="1:12">
      <c r="A20" s="164"/>
      <c r="B20" s="179"/>
      <c r="C20" s="179"/>
      <c r="D20" s="179"/>
      <c r="E20" s="179"/>
      <c r="F20" s="179"/>
      <c r="G20" s="179"/>
      <c r="H20" s="179"/>
      <c r="I20" s="179"/>
      <c r="J20" s="179"/>
      <c r="K20" s="179"/>
      <c r="L20" s="160"/>
    </row>
    <row r="21" spans="1:12">
      <c r="A21" s="164"/>
      <c r="B21" s="179"/>
      <c r="C21" s="179"/>
      <c r="D21" s="179"/>
      <c r="E21" s="179"/>
      <c r="F21" s="179"/>
      <c r="G21" s="179"/>
      <c r="H21" s="179"/>
      <c r="I21" s="179"/>
      <c r="J21" s="179"/>
      <c r="K21" s="179"/>
      <c r="L21" s="160"/>
    </row>
    <row r="22" spans="1:12">
      <c r="A22" s="164"/>
      <c r="B22" s="179"/>
      <c r="C22" s="179"/>
      <c r="D22" s="179"/>
      <c r="E22" s="179"/>
      <c r="F22" s="179"/>
      <c r="G22" s="179"/>
      <c r="H22" s="179"/>
      <c r="I22" s="179"/>
      <c r="J22" s="179"/>
      <c r="K22" s="179"/>
      <c r="L22" s="160"/>
    </row>
    <row r="23" spans="1:12">
      <c r="A23" s="164"/>
      <c r="B23" s="179"/>
      <c r="C23" s="179"/>
      <c r="D23" s="179"/>
      <c r="E23" s="179"/>
      <c r="F23" s="179"/>
      <c r="G23" s="179"/>
      <c r="H23" s="179"/>
      <c r="I23" s="179"/>
      <c r="J23" s="179"/>
      <c r="K23" s="179"/>
      <c r="L23" s="160"/>
    </row>
    <row r="24" spans="1:12">
      <c r="A24" s="164"/>
      <c r="B24" s="179"/>
      <c r="C24" s="179"/>
      <c r="D24" s="179"/>
      <c r="E24" s="179"/>
      <c r="F24" s="179"/>
      <c r="G24" s="179"/>
      <c r="H24" s="179"/>
      <c r="I24" s="179"/>
      <c r="J24" s="179"/>
      <c r="K24" s="179"/>
      <c r="L24" s="160"/>
    </row>
    <row r="25" spans="1:12">
      <c r="A25" s="164"/>
      <c r="B25" s="179"/>
      <c r="C25" s="179"/>
      <c r="D25" s="179"/>
      <c r="E25" s="179"/>
      <c r="F25" s="179"/>
      <c r="G25" s="179"/>
      <c r="H25" s="179"/>
      <c r="I25" s="179"/>
      <c r="J25" s="179"/>
      <c r="K25" s="179"/>
      <c r="L25" s="160"/>
    </row>
    <row r="26" spans="1:12">
      <c r="A26" s="164"/>
      <c r="B26" s="179"/>
      <c r="C26" s="179"/>
      <c r="D26" s="179"/>
      <c r="E26" s="179"/>
      <c r="F26" s="179"/>
      <c r="G26" s="179"/>
      <c r="H26" s="179"/>
      <c r="I26" s="179"/>
      <c r="J26" s="179"/>
      <c r="K26" s="179"/>
      <c r="L26" s="160"/>
    </row>
    <row r="27" spans="1:12">
      <c r="A27" s="164"/>
      <c r="B27" s="179"/>
      <c r="C27" s="179"/>
      <c r="D27" s="179"/>
      <c r="E27" s="179"/>
      <c r="F27" s="179"/>
      <c r="G27" s="179"/>
      <c r="H27" s="179"/>
      <c r="I27" s="179"/>
      <c r="J27" s="179"/>
      <c r="K27" s="179"/>
      <c r="L27" s="160"/>
    </row>
    <row r="28" spans="1:12">
      <c r="A28" s="164"/>
      <c r="B28" s="179"/>
      <c r="C28" s="179"/>
      <c r="D28" s="179"/>
      <c r="E28" s="179"/>
      <c r="F28" s="179"/>
      <c r="G28" s="179"/>
      <c r="H28" s="179"/>
      <c r="I28" s="179"/>
      <c r="J28" s="179"/>
      <c r="K28" s="179"/>
      <c r="L28" s="160"/>
    </row>
    <row r="29" spans="1:12">
      <c r="A29" s="164"/>
      <c r="B29" s="179"/>
      <c r="C29" s="179"/>
      <c r="D29" s="179"/>
      <c r="E29" s="179"/>
      <c r="F29" s="179"/>
      <c r="G29" s="179"/>
      <c r="H29" s="179"/>
      <c r="I29" s="179"/>
      <c r="J29" s="179"/>
      <c r="K29" s="179"/>
      <c r="L29" s="160"/>
    </row>
    <row r="30" spans="1:12">
      <c r="A30" s="164"/>
      <c r="B30" s="179"/>
      <c r="C30" s="179"/>
      <c r="D30" s="179"/>
      <c r="E30" s="179"/>
      <c r="F30" s="179"/>
      <c r="G30" s="179"/>
      <c r="H30" s="179"/>
      <c r="I30" s="179"/>
      <c r="J30" s="179"/>
      <c r="K30" s="179"/>
      <c r="L30" s="160"/>
    </row>
    <row r="31" spans="1:12">
      <c r="A31" s="164"/>
      <c r="B31" s="179"/>
      <c r="C31" s="179"/>
      <c r="D31" s="179"/>
      <c r="E31" s="179"/>
      <c r="F31" s="179"/>
      <c r="G31" s="179"/>
      <c r="H31" s="179"/>
      <c r="I31" s="179"/>
      <c r="J31" s="179"/>
      <c r="K31" s="179"/>
      <c r="L31" s="160"/>
    </row>
    <row r="32" spans="1:12">
      <c r="A32" s="164"/>
      <c r="B32" s="179"/>
      <c r="C32" s="179"/>
      <c r="D32" s="179"/>
      <c r="E32" s="179"/>
      <c r="F32" s="179"/>
      <c r="G32" s="179"/>
      <c r="H32" s="179"/>
      <c r="I32" s="179"/>
      <c r="J32" s="179"/>
      <c r="K32" s="179"/>
      <c r="L32" s="160"/>
    </row>
    <row r="33" spans="1:12">
      <c r="A33" s="164"/>
      <c r="B33" s="179"/>
      <c r="C33" s="179"/>
      <c r="D33" s="179"/>
      <c r="E33" s="179"/>
      <c r="F33" s="179"/>
      <c r="G33" s="179"/>
      <c r="H33" s="179"/>
      <c r="I33" s="179"/>
      <c r="J33" s="179"/>
      <c r="K33" s="179"/>
      <c r="L33" s="160"/>
    </row>
    <row r="34" spans="1:12">
      <c r="A34" s="164"/>
      <c r="B34" s="179"/>
      <c r="C34" s="179"/>
      <c r="D34" s="179"/>
      <c r="E34" s="179"/>
      <c r="F34" s="179"/>
      <c r="G34" s="179"/>
      <c r="H34" s="179"/>
      <c r="I34" s="179"/>
      <c r="J34" s="179"/>
      <c r="K34" s="179"/>
      <c r="L34" s="160"/>
    </row>
    <row r="35" spans="1:12">
      <c r="A35" s="164"/>
      <c r="B35" s="179"/>
      <c r="C35" s="179"/>
      <c r="D35" s="179"/>
      <c r="E35" s="179"/>
      <c r="F35" s="179"/>
      <c r="G35" s="179"/>
      <c r="H35" s="179"/>
      <c r="I35" s="179"/>
      <c r="J35" s="179"/>
      <c r="K35" s="179"/>
      <c r="L35" s="160"/>
    </row>
    <row r="36" spans="1:12">
      <c r="A36" s="164"/>
      <c r="B36" s="179"/>
      <c r="C36" s="179"/>
      <c r="D36" s="179"/>
      <c r="E36" s="179"/>
      <c r="F36" s="179"/>
      <c r="G36" s="179"/>
      <c r="H36" s="179"/>
      <c r="I36" s="179"/>
      <c r="J36" s="179"/>
      <c r="K36" s="179"/>
      <c r="L36" s="160"/>
    </row>
    <row r="37" spans="1:12">
      <c r="A37" s="164"/>
      <c r="B37" s="179"/>
      <c r="C37" s="179"/>
      <c r="D37" s="179"/>
      <c r="E37" s="179"/>
      <c r="F37" s="179"/>
      <c r="G37" s="179"/>
      <c r="H37" s="179"/>
      <c r="I37" s="179"/>
      <c r="J37" s="179"/>
      <c r="K37" s="179"/>
      <c r="L37" s="160"/>
    </row>
    <row r="38" spans="1:12">
      <c r="A38" s="164"/>
      <c r="B38" s="179"/>
      <c r="C38" s="179"/>
      <c r="D38" s="179"/>
      <c r="E38" s="179"/>
      <c r="F38" s="179"/>
      <c r="G38" s="179"/>
      <c r="H38" s="179"/>
      <c r="I38" s="179"/>
      <c r="J38" s="179"/>
      <c r="K38" s="179"/>
      <c r="L38" s="160"/>
    </row>
    <row r="39" spans="1:12">
      <c r="A39" s="164"/>
      <c r="B39" s="179"/>
      <c r="C39" s="179"/>
      <c r="D39" s="179"/>
      <c r="E39" s="179"/>
      <c r="F39" s="179"/>
      <c r="G39" s="179"/>
      <c r="H39" s="179"/>
      <c r="I39" s="179"/>
      <c r="J39" s="179"/>
      <c r="K39" s="179"/>
      <c r="L39" s="160"/>
    </row>
    <row r="40" spans="1:12">
      <c r="A40" s="164"/>
      <c r="B40" s="179"/>
      <c r="C40" s="179"/>
      <c r="D40" s="179"/>
      <c r="E40" s="179"/>
      <c r="F40" s="179"/>
      <c r="G40" s="179"/>
      <c r="H40" s="179"/>
      <c r="I40" s="179"/>
      <c r="J40" s="179"/>
      <c r="K40" s="179"/>
      <c r="L40" s="160"/>
    </row>
    <row r="41" spans="1:12">
      <c r="A41" s="164"/>
      <c r="B41" s="179"/>
      <c r="C41" s="179"/>
      <c r="D41" s="179"/>
      <c r="E41" s="179"/>
      <c r="F41" s="179"/>
      <c r="G41" s="179"/>
      <c r="H41" s="179"/>
      <c r="I41" s="179"/>
      <c r="J41" s="179"/>
      <c r="K41" s="179"/>
      <c r="L41" s="160"/>
    </row>
    <row r="42" spans="1:12">
      <c r="A42" s="164"/>
      <c r="B42" s="179"/>
      <c r="C42" s="179"/>
      <c r="D42" s="179"/>
      <c r="E42" s="179"/>
      <c r="F42" s="179"/>
      <c r="G42" s="179"/>
      <c r="H42" s="179"/>
      <c r="I42" s="179"/>
      <c r="J42" s="179"/>
      <c r="K42" s="179"/>
      <c r="L42" s="160"/>
    </row>
    <row r="43" spans="1:12">
      <c r="A43" s="164"/>
      <c r="B43" s="179"/>
      <c r="C43" s="179"/>
      <c r="D43" s="179"/>
      <c r="E43" s="179"/>
      <c r="F43" s="179"/>
      <c r="G43" s="179"/>
      <c r="H43" s="179"/>
      <c r="I43" s="179"/>
      <c r="J43" s="179"/>
      <c r="K43" s="179"/>
      <c r="L43" s="160"/>
    </row>
    <row r="44" spans="1:12">
      <c r="A44" s="164"/>
      <c r="B44" s="179"/>
      <c r="C44" s="179"/>
      <c r="D44" s="179"/>
      <c r="E44" s="179"/>
      <c r="F44" s="179"/>
      <c r="G44" s="179"/>
      <c r="H44" s="179"/>
      <c r="I44" s="179"/>
      <c r="J44" s="179"/>
      <c r="K44" s="179"/>
      <c r="L44" s="160"/>
    </row>
    <row r="45" spans="1:12">
      <c r="A45" s="164"/>
      <c r="B45" s="179"/>
      <c r="C45" s="179"/>
      <c r="D45" s="179"/>
      <c r="E45" s="179"/>
      <c r="F45" s="179"/>
      <c r="G45" s="179"/>
      <c r="H45" s="179"/>
      <c r="I45" s="179"/>
      <c r="J45" s="179"/>
      <c r="K45" s="179"/>
      <c r="L45" s="160"/>
    </row>
    <row r="46" spans="1:12">
      <c r="A46" s="164"/>
      <c r="B46" s="179"/>
      <c r="C46" s="179"/>
      <c r="D46" s="179"/>
      <c r="E46" s="179"/>
      <c r="F46" s="179"/>
      <c r="G46" s="179"/>
      <c r="H46" s="179"/>
      <c r="I46" s="179"/>
      <c r="J46" s="179"/>
      <c r="K46" s="179"/>
      <c r="L46" s="160"/>
    </row>
    <row r="47" spans="1:12">
      <c r="A47" s="164"/>
      <c r="B47" s="179"/>
      <c r="C47" s="179"/>
      <c r="D47" s="179"/>
      <c r="E47" s="179"/>
      <c r="F47" s="179"/>
      <c r="G47" s="179"/>
      <c r="H47" s="179"/>
      <c r="I47" s="179"/>
      <c r="J47" s="179"/>
      <c r="K47" s="179"/>
      <c r="L47" s="160"/>
    </row>
    <row r="48" spans="1:12">
      <c r="A48" s="164"/>
      <c r="B48" s="179"/>
      <c r="C48" s="179"/>
      <c r="D48" s="179"/>
      <c r="E48" s="179"/>
      <c r="F48" s="179"/>
      <c r="G48" s="179"/>
      <c r="H48" s="179"/>
      <c r="I48" s="179"/>
      <c r="J48" s="179"/>
      <c r="K48" s="179"/>
      <c r="L48" s="160"/>
    </row>
    <row r="49" spans="1:12">
      <c r="A49" s="164"/>
      <c r="B49" s="179"/>
      <c r="C49" s="179"/>
      <c r="D49" s="179"/>
      <c r="E49" s="179"/>
      <c r="F49" s="179"/>
      <c r="G49" s="179"/>
      <c r="H49" s="179"/>
      <c r="I49" s="179"/>
      <c r="J49" s="179"/>
      <c r="K49" s="179"/>
      <c r="L49" s="160"/>
    </row>
    <row r="50" spans="1:12">
      <c r="A50" s="164"/>
      <c r="B50" s="179"/>
      <c r="C50" s="179"/>
      <c r="D50" s="179"/>
      <c r="E50" s="179"/>
      <c r="F50" s="179"/>
      <c r="G50" s="179"/>
      <c r="H50" s="179"/>
      <c r="I50" s="179"/>
      <c r="J50" s="179"/>
      <c r="K50" s="179"/>
      <c r="L50" s="160"/>
    </row>
    <row r="51" spans="1:12">
      <c r="A51" s="164"/>
      <c r="B51" s="179"/>
      <c r="C51" s="179"/>
      <c r="D51" s="179"/>
      <c r="E51" s="179"/>
      <c r="F51" s="179"/>
      <c r="G51" s="179"/>
      <c r="H51" s="179"/>
      <c r="I51" s="179"/>
      <c r="J51" s="179"/>
      <c r="K51" s="179"/>
      <c r="L51" s="160"/>
    </row>
    <row r="52" spans="1:12">
      <c r="A52" s="164"/>
      <c r="B52" s="179"/>
      <c r="C52" s="179"/>
      <c r="D52" s="179"/>
      <c r="E52" s="179"/>
      <c r="F52" s="179"/>
      <c r="G52" s="179"/>
      <c r="H52" s="179"/>
      <c r="I52" s="179"/>
      <c r="J52" s="179"/>
      <c r="K52" s="179"/>
      <c r="L52" s="160"/>
    </row>
    <row r="53" spans="1:12">
      <c r="A53" s="164"/>
      <c r="B53" s="179"/>
      <c r="C53" s="179"/>
      <c r="D53" s="179"/>
      <c r="E53" s="179"/>
      <c r="F53" s="179"/>
      <c r="G53" s="179"/>
      <c r="H53" s="179"/>
      <c r="I53" s="179"/>
      <c r="J53" s="179"/>
      <c r="K53" s="179"/>
      <c r="L53" s="160"/>
    </row>
    <row r="54" spans="1:12">
      <c r="A54" s="164"/>
      <c r="B54" s="179"/>
      <c r="C54" s="179"/>
      <c r="D54" s="179"/>
      <c r="E54" s="179"/>
      <c r="F54" s="179"/>
      <c r="G54" s="179"/>
      <c r="H54" s="179"/>
      <c r="I54" s="179"/>
      <c r="J54" s="179"/>
      <c r="K54" s="179"/>
      <c r="L54" s="160"/>
    </row>
    <row r="55" spans="1:12">
      <c r="A55" s="164"/>
      <c r="B55" s="179"/>
      <c r="C55" s="179"/>
      <c r="D55" s="179"/>
      <c r="E55" s="179"/>
      <c r="F55" s="179"/>
      <c r="G55" s="179"/>
      <c r="H55" s="179"/>
      <c r="I55" s="179"/>
      <c r="J55" s="179"/>
      <c r="K55" s="179"/>
      <c r="L55" s="160"/>
    </row>
    <row r="56" spans="1:12">
      <c r="A56" s="164"/>
      <c r="B56" s="179"/>
      <c r="C56" s="179"/>
      <c r="D56" s="179"/>
      <c r="E56" s="179"/>
      <c r="F56" s="179"/>
      <c r="G56" s="179"/>
      <c r="H56" s="179"/>
      <c r="I56" s="179"/>
      <c r="J56" s="179"/>
      <c r="K56" s="179"/>
      <c r="L56" s="160"/>
    </row>
    <row r="57" spans="1:12">
      <c r="A57" s="164"/>
      <c r="B57" s="179"/>
      <c r="C57" s="179"/>
      <c r="D57" s="179"/>
      <c r="E57" s="179"/>
      <c r="F57" s="179"/>
      <c r="G57" s="179"/>
      <c r="H57" s="179"/>
      <c r="I57" s="179"/>
      <c r="J57" s="179"/>
      <c r="K57" s="179"/>
      <c r="L57" s="160"/>
    </row>
    <row r="58" spans="1:12">
      <c r="A58" s="164"/>
      <c r="B58" s="179"/>
      <c r="C58" s="179"/>
      <c r="D58" s="179"/>
      <c r="E58" s="179"/>
      <c r="F58" s="179"/>
      <c r="G58" s="179"/>
      <c r="H58" s="179"/>
      <c r="I58" s="179"/>
      <c r="J58" s="179"/>
      <c r="K58" s="179"/>
      <c r="L58" s="160"/>
    </row>
    <row r="59" spans="1:12">
      <c r="A59" s="164"/>
      <c r="B59" s="179"/>
      <c r="C59" s="179"/>
      <c r="D59" s="179"/>
      <c r="E59" s="179"/>
      <c r="F59" s="179"/>
      <c r="G59" s="179"/>
      <c r="H59" s="179"/>
      <c r="I59" s="179"/>
      <c r="J59" s="179"/>
      <c r="K59" s="179"/>
      <c r="L59" s="160"/>
    </row>
    <row r="60" spans="1:12">
      <c r="A60" s="164"/>
      <c r="B60" s="179"/>
      <c r="C60" s="179"/>
      <c r="D60" s="179"/>
      <c r="E60" s="179"/>
      <c r="F60" s="179"/>
      <c r="G60" s="179"/>
      <c r="H60" s="179"/>
      <c r="I60" s="179"/>
      <c r="J60" s="179"/>
      <c r="K60" s="179"/>
      <c r="L60" s="160"/>
    </row>
    <row r="61" spans="1:12">
      <c r="A61" s="164"/>
      <c r="B61" s="179"/>
      <c r="C61" s="179"/>
      <c r="D61" s="179"/>
      <c r="E61" s="179"/>
      <c r="F61" s="179"/>
      <c r="G61" s="179"/>
      <c r="H61" s="179"/>
      <c r="I61" s="179"/>
      <c r="J61" s="179"/>
      <c r="K61" s="179"/>
      <c r="L61" s="160"/>
    </row>
    <row r="62" spans="1:12">
      <c r="A62" s="164"/>
      <c r="B62" s="179"/>
      <c r="C62" s="179"/>
      <c r="D62" s="179"/>
      <c r="E62" s="179"/>
      <c r="F62" s="179"/>
      <c r="G62" s="179"/>
      <c r="H62" s="179"/>
      <c r="I62" s="179"/>
      <c r="J62" s="179"/>
      <c r="K62" s="179"/>
      <c r="L62" s="160"/>
    </row>
    <row r="63" spans="1:12">
      <c r="A63" s="164"/>
      <c r="B63" s="179"/>
      <c r="C63" s="179"/>
      <c r="D63" s="179"/>
      <c r="E63" s="179"/>
      <c r="F63" s="179"/>
      <c r="G63" s="179"/>
      <c r="H63" s="179"/>
      <c r="I63" s="179"/>
      <c r="J63" s="179"/>
      <c r="K63" s="179"/>
      <c r="L63" s="160"/>
    </row>
    <row r="64" spans="1:12">
      <c r="A64" s="164"/>
      <c r="B64" s="179"/>
      <c r="C64" s="179"/>
      <c r="D64" s="179"/>
      <c r="E64" s="179"/>
      <c r="F64" s="179"/>
      <c r="G64" s="179"/>
      <c r="H64" s="179"/>
      <c r="I64" s="179"/>
      <c r="J64" s="179"/>
      <c r="K64" s="179"/>
      <c r="L64" s="160"/>
    </row>
    <row r="65" spans="1:12">
      <c r="A65" s="164"/>
      <c r="B65" s="179"/>
      <c r="C65" s="179"/>
      <c r="D65" s="179"/>
      <c r="E65" s="179"/>
      <c r="F65" s="179"/>
      <c r="G65" s="179"/>
      <c r="H65" s="179"/>
      <c r="I65" s="179"/>
      <c r="J65" s="179"/>
      <c r="K65" s="179"/>
      <c r="L65" s="160"/>
    </row>
    <row r="66" spans="1:12">
      <c r="A66" s="164"/>
      <c r="B66" s="179"/>
      <c r="C66" s="179"/>
      <c r="D66" s="179"/>
      <c r="E66" s="179"/>
      <c r="F66" s="179"/>
      <c r="G66" s="179"/>
      <c r="H66" s="179"/>
      <c r="I66" s="179"/>
      <c r="J66" s="179"/>
      <c r="K66" s="179"/>
      <c r="L66" s="160"/>
    </row>
    <row r="67" spans="1:12">
      <c r="A67" s="164"/>
      <c r="B67" s="179"/>
      <c r="C67" s="179"/>
      <c r="D67" s="179"/>
      <c r="E67" s="179"/>
      <c r="F67" s="179"/>
      <c r="G67" s="179"/>
      <c r="H67" s="179"/>
      <c r="I67" s="179"/>
      <c r="J67" s="179"/>
      <c r="K67" s="179"/>
      <c r="L67" s="160"/>
    </row>
    <row r="68" spans="1:12">
      <c r="A68" s="164"/>
      <c r="B68" s="179"/>
      <c r="C68" s="179"/>
      <c r="D68" s="179"/>
      <c r="E68" s="179"/>
      <c r="F68" s="179"/>
      <c r="G68" s="179"/>
      <c r="H68" s="179"/>
      <c r="I68" s="179"/>
      <c r="J68" s="179"/>
      <c r="K68" s="179"/>
      <c r="L68" s="160"/>
    </row>
    <row r="69" spans="1:12">
      <c r="A69" s="164"/>
      <c r="B69" s="179"/>
      <c r="C69" s="179"/>
      <c r="D69" s="179"/>
      <c r="E69" s="179"/>
      <c r="F69" s="179"/>
      <c r="G69" s="179"/>
      <c r="H69" s="179"/>
      <c r="I69" s="179"/>
      <c r="J69" s="179"/>
      <c r="K69" s="179"/>
      <c r="L69" s="160"/>
    </row>
    <row r="70" spans="1:12">
      <c r="A70" s="164"/>
      <c r="B70" s="179"/>
      <c r="C70" s="179"/>
      <c r="D70" s="179"/>
      <c r="E70" s="179"/>
      <c r="F70" s="179"/>
      <c r="G70" s="179"/>
      <c r="H70" s="179"/>
      <c r="I70" s="179"/>
      <c r="J70" s="179"/>
      <c r="K70" s="179"/>
      <c r="L70" s="160"/>
    </row>
    <row r="71" spans="1:12">
      <c r="A71" s="164"/>
      <c r="B71" s="179"/>
      <c r="C71" s="179"/>
      <c r="D71" s="179"/>
      <c r="E71" s="179"/>
      <c r="F71" s="179"/>
      <c r="G71" s="179"/>
      <c r="H71" s="179"/>
      <c r="I71" s="179"/>
      <c r="J71" s="179"/>
      <c r="K71" s="179"/>
      <c r="L71" s="160"/>
    </row>
    <row r="72" spans="1:12">
      <c r="A72" s="164"/>
      <c r="B72" s="179"/>
      <c r="C72" s="179"/>
      <c r="D72" s="179"/>
      <c r="E72" s="179"/>
      <c r="F72" s="179"/>
      <c r="G72" s="179"/>
      <c r="H72" s="179"/>
      <c r="I72" s="179"/>
      <c r="J72" s="179"/>
      <c r="K72" s="179"/>
      <c r="L72" s="160"/>
    </row>
    <row r="73" spans="1:12">
      <c r="A73" s="164"/>
      <c r="B73" s="179"/>
      <c r="C73" s="179"/>
      <c r="D73" s="179"/>
      <c r="E73" s="179"/>
      <c r="F73" s="179"/>
      <c r="G73" s="179"/>
      <c r="H73" s="179"/>
      <c r="I73" s="179"/>
      <c r="J73" s="179"/>
      <c r="K73" s="179"/>
      <c r="L73" s="160"/>
    </row>
    <row r="74" spans="1:12">
      <c r="A74" s="164"/>
      <c r="B74" s="179"/>
      <c r="C74" s="179"/>
      <c r="D74" s="179"/>
      <c r="E74" s="179"/>
      <c r="F74" s="179"/>
      <c r="G74" s="179"/>
      <c r="H74" s="179"/>
      <c r="I74" s="179"/>
      <c r="J74" s="179"/>
      <c r="K74" s="179"/>
      <c r="L74" s="160"/>
    </row>
    <row r="75" spans="1:12">
      <c r="A75" s="164"/>
      <c r="B75" s="179"/>
      <c r="C75" s="179"/>
      <c r="D75" s="179"/>
      <c r="E75" s="179"/>
      <c r="F75" s="179"/>
      <c r="G75" s="179"/>
      <c r="H75" s="179"/>
      <c r="I75" s="179"/>
      <c r="J75" s="179"/>
      <c r="K75" s="179"/>
      <c r="L75" s="160"/>
    </row>
    <row r="76" spans="1:12">
      <c r="A76" s="164"/>
      <c r="B76" s="179"/>
      <c r="C76" s="179"/>
      <c r="D76" s="179"/>
      <c r="E76" s="179"/>
      <c r="F76" s="179"/>
      <c r="G76" s="179"/>
      <c r="H76" s="179"/>
      <c r="I76" s="179"/>
      <c r="J76" s="179"/>
      <c r="K76" s="179"/>
      <c r="L76" s="160"/>
    </row>
    <row r="77" spans="1:12">
      <c r="A77" s="164"/>
      <c r="B77" s="179"/>
      <c r="C77" s="179"/>
      <c r="D77" s="179"/>
      <c r="E77" s="179"/>
      <c r="F77" s="179"/>
      <c r="G77" s="179"/>
      <c r="H77" s="179"/>
      <c r="I77" s="179"/>
      <c r="J77" s="179"/>
      <c r="K77" s="179"/>
      <c r="L77" s="160"/>
    </row>
    <row r="78" spans="1:12">
      <c r="A78" s="164"/>
      <c r="B78" s="179"/>
      <c r="C78" s="179"/>
      <c r="D78" s="179"/>
      <c r="E78" s="179"/>
      <c r="F78" s="179"/>
      <c r="G78" s="179"/>
      <c r="H78" s="179"/>
      <c r="I78" s="179"/>
      <c r="J78" s="179"/>
      <c r="K78" s="179"/>
      <c r="L78" s="160"/>
    </row>
    <row r="79" spans="1:12">
      <c r="A79" s="164"/>
      <c r="B79" s="179"/>
      <c r="C79" s="179"/>
      <c r="D79" s="179"/>
      <c r="E79" s="179"/>
      <c r="F79" s="179"/>
      <c r="G79" s="179"/>
      <c r="H79" s="179"/>
      <c r="I79" s="179"/>
      <c r="J79" s="179"/>
      <c r="K79" s="179"/>
      <c r="L79" s="160"/>
    </row>
    <row r="80" spans="1:12">
      <c r="A80" s="164"/>
      <c r="B80" s="179"/>
      <c r="C80" s="179"/>
      <c r="D80" s="179"/>
      <c r="E80" s="179"/>
      <c r="F80" s="179"/>
      <c r="G80" s="179"/>
      <c r="H80" s="179"/>
      <c r="I80" s="179"/>
      <c r="J80" s="179"/>
      <c r="K80" s="179"/>
      <c r="L80" s="160"/>
    </row>
    <row r="81" spans="1:12">
      <c r="A81" s="164"/>
      <c r="B81" s="179"/>
      <c r="C81" s="179"/>
      <c r="D81" s="179"/>
      <c r="E81" s="179"/>
      <c r="F81" s="179"/>
      <c r="G81" s="179"/>
      <c r="H81" s="179"/>
      <c r="I81" s="179"/>
      <c r="J81" s="179"/>
      <c r="K81" s="179"/>
      <c r="L81" s="160"/>
    </row>
    <row r="82" spans="1:12">
      <c r="A82" s="164"/>
      <c r="B82" s="179"/>
      <c r="C82" s="179"/>
      <c r="D82" s="179"/>
      <c r="E82" s="179"/>
      <c r="F82" s="179"/>
      <c r="G82" s="179"/>
      <c r="H82" s="179"/>
      <c r="I82" s="179"/>
      <c r="J82" s="179"/>
      <c r="K82" s="179"/>
      <c r="L82" s="160"/>
    </row>
    <row r="83" spans="1:12">
      <c r="A83" s="164"/>
      <c r="B83" s="179"/>
      <c r="C83" s="179"/>
      <c r="D83" s="179"/>
      <c r="E83" s="179"/>
      <c r="F83" s="179"/>
      <c r="G83" s="179"/>
      <c r="H83" s="179"/>
      <c r="I83" s="179"/>
      <c r="J83" s="179"/>
      <c r="K83" s="179"/>
      <c r="L83" s="160"/>
    </row>
    <row r="84" spans="1:12">
      <c r="A84" s="164"/>
      <c r="B84" s="179"/>
      <c r="C84" s="179"/>
      <c r="D84" s="179"/>
      <c r="E84" s="179"/>
      <c r="F84" s="179"/>
      <c r="G84" s="179"/>
      <c r="H84" s="179"/>
      <c r="I84" s="179"/>
      <c r="J84" s="179"/>
      <c r="K84" s="179"/>
      <c r="L84" s="160"/>
    </row>
    <row r="85" spans="1:12">
      <c r="A85" s="164"/>
      <c r="B85" s="179"/>
      <c r="C85" s="179"/>
      <c r="D85" s="179"/>
      <c r="E85" s="179"/>
      <c r="F85" s="179"/>
      <c r="G85" s="179"/>
      <c r="H85" s="179"/>
      <c r="I85" s="179"/>
      <c r="J85" s="179"/>
      <c r="K85" s="179"/>
      <c r="L85" s="160"/>
    </row>
    <row r="86" spans="1:12">
      <c r="A86" s="164"/>
      <c r="B86" s="179"/>
      <c r="C86" s="179"/>
      <c r="D86" s="179"/>
      <c r="E86" s="179"/>
      <c r="F86" s="179"/>
      <c r="G86" s="179"/>
      <c r="H86" s="179"/>
      <c r="I86" s="179"/>
      <c r="J86" s="179"/>
      <c r="K86" s="179"/>
      <c r="L86" s="160"/>
    </row>
    <row r="87" spans="1:12">
      <c r="A87" s="164"/>
      <c r="B87" s="179"/>
      <c r="C87" s="179"/>
      <c r="D87" s="179"/>
      <c r="E87" s="179"/>
      <c r="F87" s="179"/>
      <c r="G87" s="179"/>
      <c r="H87" s="179"/>
      <c r="I87" s="179"/>
      <c r="J87" s="179"/>
      <c r="K87" s="179"/>
      <c r="L87" s="160"/>
    </row>
    <row r="88" spans="1:12">
      <c r="A88" s="164"/>
      <c r="B88" s="179"/>
      <c r="C88" s="179"/>
      <c r="D88" s="179"/>
      <c r="E88" s="179"/>
      <c r="F88" s="179"/>
      <c r="G88" s="179"/>
      <c r="H88" s="179"/>
      <c r="I88" s="179"/>
      <c r="J88" s="179"/>
      <c r="K88" s="179"/>
      <c r="L88" s="160"/>
    </row>
    <row r="89" spans="1:12">
      <c r="A89" s="164"/>
      <c r="B89" s="179"/>
      <c r="C89" s="179"/>
      <c r="D89" s="179"/>
      <c r="E89" s="179"/>
      <c r="F89" s="179"/>
      <c r="G89" s="179"/>
      <c r="H89" s="179"/>
      <c r="I89" s="179"/>
      <c r="J89" s="179"/>
      <c r="K89" s="179"/>
      <c r="L89" s="160"/>
    </row>
    <row r="90" spans="1:12">
      <c r="A90" s="164"/>
      <c r="B90" s="179"/>
      <c r="C90" s="179"/>
      <c r="D90" s="179"/>
      <c r="E90" s="179"/>
      <c r="F90" s="179"/>
      <c r="G90" s="179"/>
      <c r="H90" s="179"/>
      <c r="I90" s="179"/>
      <c r="J90" s="179"/>
      <c r="K90" s="179"/>
      <c r="L90" s="160"/>
    </row>
    <row r="91" spans="1:12">
      <c r="A91" s="164"/>
      <c r="B91" s="179"/>
      <c r="C91" s="179"/>
      <c r="D91" s="179"/>
      <c r="E91" s="179"/>
      <c r="F91" s="179"/>
      <c r="G91" s="179"/>
      <c r="H91" s="179"/>
      <c r="I91" s="179"/>
      <c r="J91" s="179"/>
      <c r="K91" s="179"/>
      <c r="L91" s="160"/>
    </row>
    <row r="92" spans="1:12">
      <c r="A92" s="164"/>
      <c r="B92" s="179"/>
      <c r="C92" s="179"/>
      <c r="D92" s="179"/>
      <c r="E92" s="179"/>
      <c r="F92" s="179"/>
      <c r="G92" s="179"/>
      <c r="H92" s="179"/>
      <c r="I92" s="179"/>
      <c r="J92" s="179"/>
      <c r="K92" s="179"/>
      <c r="L92" s="160"/>
    </row>
    <row r="93" spans="1:12">
      <c r="A93" s="164"/>
      <c r="B93" s="179"/>
      <c r="C93" s="179"/>
      <c r="D93" s="179"/>
      <c r="E93" s="179"/>
      <c r="F93" s="179"/>
      <c r="G93" s="179"/>
      <c r="H93" s="179"/>
      <c r="I93" s="179"/>
      <c r="J93" s="179"/>
      <c r="K93" s="179"/>
      <c r="L93" s="160"/>
    </row>
    <row r="94" spans="1:12">
      <c r="A94" s="164"/>
      <c r="B94" s="179"/>
      <c r="C94" s="179"/>
      <c r="D94" s="179"/>
      <c r="E94" s="179"/>
      <c r="F94" s="179"/>
      <c r="G94" s="179"/>
      <c r="H94" s="179"/>
      <c r="I94" s="179"/>
      <c r="J94" s="179"/>
      <c r="K94" s="179"/>
      <c r="L94" s="160"/>
    </row>
    <row r="95" spans="1:12">
      <c r="A95" s="164"/>
      <c r="B95" s="179"/>
      <c r="C95" s="179"/>
      <c r="D95" s="179"/>
      <c r="E95" s="179"/>
      <c r="F95" s="179"/>
      <c r="G95" s="179"/>
      <c r="H95" s="179"/>
      <c r="I95" s="179"/>
      <c r="J95" s="179"/>
      <c r="K95" s="179"/>
      <c r="L95" s="160"/>
    </row>
    <row r="96" spans="1:12">
      <c r="A96" s="164"/>
      <c r="B96" s="179"/>
      <c r="C96" s="179"/>
      <c r="D96" s="179"/>
      <c r="E96" s="179"/>
      <c r="F96" s="179"/>
      <c r="G96" s="179"/>
      <c r="H96" s="179"/>
      <c r="I96" s="179"/>
      <c r="J96" s="179"/>
      <c r="K96" s="179"/>
      <c r="L96" s="160"/>
    </row>
    <row r="97" spans="1:12">
      <c r="A97" s="164"/>
      <c r="B97" s="179"/>
      <c r="C97" s="179"/>
      <c r="D97" s="179"/>
      <c r="E97" s="179"/>
      <c r="F97" s="179"/>
      <c r="G97" s="179"/>
      <c r="H97" s="179"/>
      <c r="I97" s="179"/>
      <c r="J97" s="179"/>
      <c r="K97" s="179"/>
      <c r="L97" s="160"/>
    </row>
    <row r="98" spans="1:12">
      <c r="A98" s="164"/>
      <c r="B98" s="179"/>
      <c r="C98" s="179"/>
      <c r="D98" s="179"/>
      <c r="E98" s="179"/>
      <c r="F98" s="179"/>
      <c r="G98" s="179"/>
      <c r="H98" s="179"/>
      <c r="I98" s="179"/>
      <c r="J98" s="179"/>
      <c r="K98" s="179"/>
      <c r="L98" s="160"/>
    </row>
    <row r="99" spans="1:12">
      <c r="A99" s="164"/>
      <c r="B99" s="179"/>
      <c r="C99" s="179"/>
      <c r="D99" s="179"/>
      <c r="E99" s="179"/>
      <c r="F99" s="179"/>
      <c r="G99" s="179"/>
      <c r="H99" s="179"/>
      <c r="I99" s="179"/>
      <c r="J99" s="179"/>
      <c r="K99" s="179"/>
      <c r="L99" s="160"/>
    </row>
    <row r="100" spans="1:12">
      <c r="A100" s="164"/>
      <c r="B100" s="179"/>
      <c r="C100" s="179"/>
      <c r="D100" s="179"/>
      <c r="E100" s="179"/>
      <c r="F100" s="179"/>
      <c r="G100" s="179"/>
      <c r="H100" s="179"/>
      <c r="I100" s="179"/>
      <c r="J100" s="179"/>
      <c r="K100" s="179"/>
      <c r="L100" s="160"/>
    </row>
    <row r="101" spans="1:12">
      <c r="A101" s="164"/>
      <c r="B101" s="179"/>
      <c r="C101" s="179"/>
      <c r="D101" s="179"/>
      <c r="E101" s="179"/>
      <c r="F101" s="179"/>
      <c r="G101" s="179"/>
      <c r="H101" s="179"/>
      <c r="I101" s="179"/>
      <c r="J101" s="179"/>
      <c r="K101" s="179"/>
      <c r="L101" s="160"/>
    </row>
    <row r="102" spans="1:12">
      <c r="A102" s="164"/>
      <c r="B102" s="179"/>
      <c r="C102" s="179"/>
      <c r="D102" s="179"/>
      <c r="E102" s="179"/>
      <c r="F102" s="179"/>
      <c r="G102" s="179"/>
      <c r="H102" s="179"/>
      <c r="I102" s="179"/>
      <c r="J102" s="179"/>
      <c r="K102" s="179"/>
      <c r="L102" s="160"/>
    </row>
    <row r="103" spans="1:12">
      <c r="A103" s="164"/>
      <c r="B103" s="179"/>
      <c r="C103" s="179"/>
      <c r="D103" s="179"/>
      <c r="E103" s="179"/>
      <c r="F103" s="179"/>
      <c r="G103" s="179"/>
      <c r="H103" s="179"/>
      <c r="I103" s="179"/>
      <c r="J103" s="179"/>
      <c r="K103" s="179"/>
      <c r="L103" s="160"/>
    </row>
    <row r="104" spans="1:12">
      <c r="A104" s="164"/>
      <c r="B104" s="179"/>
      <c r="C104" s="179"/>
      <c r="D104" s="179"/>
      <c r="E104" s="179"/>
      <c r="F104" s="179"/>
      <c r="G104" s="179"/>
      <c r="H104" s="179"/>
      <c r="I104" s="179"/>
      <c r="J104" s="179"/>
      <c r="K104" s="179"/>
      <c r="L104" s="160"/>
    </row>
    <row r="105" spans="1:12">
      <c r="A105" s="164"/>
      <c r="B105" s="179"/>
      <c r="C105" s="179"/>
      <c r="D105" s="179"/>
      <c r="E105" s="179"/>
      <c r="F105" s="179"/>
      <c r="G105" s="179"/>
      <c r="H105" s="179"/>
      <c r="I105" s="179"/>
      <c r="J105" s="179"/>
      <c r="K105" s="179"/>
      <c r="L105" s="160"/>
    </row>
    <row r="106" spans="1:12">
      <c r="A106" s="164"/>
      <c r="B106" s="179"/>
      <c r="C106" s="179"/>
      <c r="D106" s="179"/>
      <c r="E106" s="179"/>
      <c r="F106" s="179"/>
      <c r="G106" s="179"/>
      <c r="H106" s="179"/>
      <c r="I106" s="179"/>
      <c r="J106" s="179"/>
      <c r="K106" s="179"/>
      <c r="L106" s="160"/>
    </row>
    <row r="107" spans="1:12">
      <c r="A107" s="164"/>
      <c r="B107" s="179"/>
      <c r="C107" s="179"/>
      <c r="D107" s="179"/>
      <c r="E107" s="179"/>
      <c r="F107" s="179"/>
      <c r="G107" s="179"/>
      <c r="H107" s="179"/>
      <c r="I107" s="179"/>
      <c r="J107" s="179"/>
      <c r="K107" s="179"/>
      <c r="L107" s="160"/>
    </row>
    <row r="108" spans="1:12">
      <c r="A108" s="164"/>
      <c r="B108" s="179"/>
      <c r="C108" s="179"/>
      <c r="D108" s="179"/>
      <c r="E108" s="179"/>
      <c r="F108" s="179"/>
      <c r="G108" s="179"/>
      <c r="H108" s="179"/>
      <c r="I108" s="179"/>
      <c r="J108" s="179"/>
      <c r="K108" s="179"/>
      <c r="L108" s="160"/>
    </row>
    <row r="109" spans="1:12">
      <c r="A109" s="164"/>
      <c r="B109" s="179"/>
      <c r="C109" s="179"/>
      <c r="D109" s="179"/>
      <c r="E109" s="179"/>
      <c r="F109" s="179"/>
      <c r="G109" s="179"/>
      <c r="H109" s="179"/>
      <c r="I109" s="179"/>
      <c r="J109" s="179"/>
      <c r="K109" s="179"/>
      <c r="L109" s="160"/>
    </row>
    <row r="110" spans="1:12">
      <c r="A110" s="164"/>
      <c r="B110" s="179"/>
      <c r="C110" s="179"/>
      <c r="D110" s="179"/>
      <c r="E110" s="179"/>
      <c r="F110" s="179"/>
      <c r="G110" s="179"/>
      <c r="H110" s="179"/>
      <c r="I110" s="179"/>
      <c r="J110" s="179"/>
      <c r="K110" s="179"/>
      <c r="L110" s="160"/>
    </row>
    <row r="111" spans="1:12">
      <c r="A111" s="164"/>
      <c r="B111" s="179"/>
      <c r="C111" s="179"/>
      <c r="D111" s="179"/>
      <c r="E111" s="179"/>
      <c r="F111" s="179"/>
      <c r="G111" s="179"/>
      <c r="H111" s="179"/>
      <c r="I111" s="179"/>
      <c r="J111" s="179"/>
      <c r="K111" s="179"/>
      <c r="L111" s="160"/>
    </row>
    <row r="112" spans="1:12">
      <c r="A112" s="164"/>
      <c r="B112" s="179"/>
      <c r="C112" s="179"/>
      <c r="D112" s="179"/>
      <c r="E112" s="179"/>
      <c r="F112" s="179"/>
      <c r="G112" s="179"/>
      <c r="H112" s="179"/>
      <c r="I112" s="179"/>
      <c r="J112" s="179"/>
      <c r="K112" s="179"/>
      <c r="L112" s="160"/>
    </row>
    <row r="113" spans="1:12">
      <c r="A113" s="164"/>
      <c r="B113" s="179"/>
      <c r="C113" s="179"/>
      <c r="D113" s="179"/>
      <c r="E113" s="179"/>
      <c r="F113" s="179"/>
      <c r="G113" s="179"/>
      <c r="H113" s="179"/>
      <c r="I113" s="179"/>
      <c r="J113" s="179"/>
      <c r="K113" s="179"/>
      <c r="L113" s="160"/>
    </row>
    <row r="114" spans="1:12" ht="15" thickBot="1">
      <c r="A114" s="166"/>
      <c r="B114" s="167"/>
      <c r="C114" s="167"/>
      <c r="D114" s="167"/>
      <c r="E114" s="167"/>
      <c r="F114" s="167"/>
      <c r="G114" s="167"/>
      <c r="H114" s="167"/>
      <c r="I114" s="167"/>
      <c r="J114" s="167"/>
      <c r="K114" s="167"/>
      <c r="L114" s="168"/>
    </row>
  </sheetData>
  <mergeCells count="2">
    <mergeCell ref="A7:L7"/>
    <mergeCell ref="A8:L8"/>
  </mergeCells>
  <pageMargins left="0.7" right="0.7" top="0.75" bottom="0.75" header="0.3" footer="0.3"/>
  <pageSetup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499B8-EC74-4E3C-8919-E4BF08AF0297}">
  <sheetPr codeName="Sheet1">
    <tabColor rgb="FF92D050"/>
  </sheetPr>
  <dimension ref="A1:AT91"/>
  <sheetViews>
    <sheetView zoomScale="60" zoomScaleNormal="60" workbookViewId="0">
      <selection activeCell="T27" sqref="T27"/>
    </sheetView>
  </sheetViews>
  <sheetFormatPr defaultColWidth="8.90625" defaultRowHeight="14.5"/>
  <cols>
    <col min="1" max="16384" width="8.90625" style="27"/>
  </cols>
  <sheetData>
    <row r="1" spans="1:46">
      <c r="A1" s="152"/>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c r="AH1" s="152"/>
      <c r="AI1" s="152"/>
      <c r="AJ1" s="152"/>
      <c r="AK1" s="152"/>
      <c r="AL1" s="152"/>
      <c r="AM1" s="152"/>
      <c r="AN1" s="152"/>
      <c r="AO1" s="152"/>
      <c r="AP1" s="152"/>
      <c r="AQ1" s="152"/>
      <c r="AR1" s="152"/>
      <c r="AS1" s="152"/>
      <c r="AT1" s="152"/>
    </row>
    <row r="3" spans="1:46">
      <c r="A3" s="152"/>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c r="AD3" s="152"/>
      <c r="AE3" s="152"/>
      <c r="AF3" s="152"/>
      <c r="AG3" s="152"/>
      <c r="AH3" s="152"/>
      <c r="AI3" s="152"/>
      <c r="AJ3" s="152"/>
      <c r="AK3" s="152"/>
      <c r="AL3" s="152"/>
      <c r="AM3" s="152"/>
      <c r="AN3" s="152"/>
      <c r="AO3" s="152"/>
      <c r="AP3" s="152"/>
      <c r="AQ3" s="152"/>
      <c r="AR3" s="152"/>
      <c r="AS3" s="152"/>
      <c r="AT3" s="152"/>
    </row>
    <row r="5" spans="1:46">
      <c r="A5" s="152"/>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c r="AL5" s="152"/>
      <c r="AM5" s="152"/>
      <c r="AN5" s="152"/>
      <c r="AO5" s="152"/>
      <c r="AP5" s="152"/>
      <c r="AQ5" s="152"/>
      <c r="AR5" s="152"/>
      <c r="AS5" s="152"/>
      <c r="AT5" s="152"/>
    </row>
    <row r="7" spans="1:46">
      <c r="A7" s="152"/>
      <c r="B7" s="152"/>
      <c r="C7" s="152"/>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152"/>
      <c r="AH7" s="152"/>
      <c r="AI7" s="152"/>
      <c r="AJ7" s="152"/>
      <c r="AK7" s="152"/>
      <c r="AL7" s="152"/>
      <c r="AM7" s="152"/>
      <c r="AN7" s="152"/>
      <c r="AO7" s="152"/>
      <c r="AP7" s="152"/>
      <c r="AQ7" s="152"/>
      <c r="AR7" s="152"/>
      <c r="AS7" s="152"/>
      <c r="AT7" s="152"/>
    </row>
    <row r="9" spans="1:46">
      <c r="A9" s="152"/>
      <c r="B9" s="152"/>
      <c r="C9" s="152"/>
      <c r="D9" s="152"/>
      <c r="E9" s="152"/>
      <c r="F9" s="152"/>
      <c r="G9" s="152"/>
      <c r="H9" s="152"/>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row>
    <row r="11" spans="1:46">
      <c r="A11" s="152"/>
      <c r="B11" s="152"/>
      <c r="C11" s="152"/>
      <c r="D11" s="152"/>
      <c r="E11" s="152"/>
      <c r="F11" s="152"/>
      <c r="G11" s="152"/>
      <c r="H11" s="152"/>
      <c r="I11" s="152"/>
      <c r="J11" s="152"/>
      <c r="K11" s="152"/>
      <c r="L11" s="152"/>
      <c r="M11" s="152"/>
      <c r="N11" s="15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c r="AS11" s="152"/>
      <c r="AT11" s="152"/>
    </row>
    <row r="13" spans="1:46">
      <c r="A13" s="152"/>
      <c r="B13" s="152"/>
      <c r="C13" s="152"/>
      <c r="D13" s="152"/>
      <c r="E13" s="152"/>
      <c r="F13" s="152"/>
      <c r="G13" s="152"/>
      <c r="H13" s="152"/>
      <c r="I13" s="152"/>
      <c r="J13" s="152"/>
      <c r="K13" s="152"/>
      <c r="L13" s="152"/>
      <c r="M13" s="152"/>
      <c r="N13" s="152"/>
      <c r="O13" s="152"/>
      <c r="P13" s="152"/>
      <c r="Q13" s="152"/>
      <c r="R13" s="152"/>
      <c r="S13" s="152"/>
      <c r="T13" s="152"/>
      <c r="U13" s="152"/>
      <c r="V13" s="152"/>
      <c r="W13" s="152"/>
      <c r="X13" s="152"/>
      <c r="Y13" s="152"/>
      <c r="Z13" s="152"/>
      <c r="AA13" s="152"/>
      <c r="AB13" s="152"/>
      <c r="AC13" s="152"/>
      <c r="AD13" s="152"/>
      <c r="AE13" s="152"/>
      <c r="AF13" s="152"/>
      <c r="AG13" s="152"/>
      <c r="AH13" s="152"/>
      <c r="AI13" s="152"/>
      <c r="AJ13" s="152"/>
      <c r="AK13" s="152"/>
      <c r="AL13" s="152"/>
      <c r="AM13" s="152"/>
      <c r="AN13" s="152"/>
      <c r="AO13" s="152"/>
      <c r="AP13" s="152"/>
      <c r="AQ13" s="152"/>
      <c r="AR13" s="152"/>
      <c r="AS13" s="152"/>
      <c r="AT13" s="152"/>
    </row>
    <row r="15" spans="1:46">
      <c r="A15" s="152"/>
      <c r="B15" s="152"/>
      <c r="C15" s="152"/>
      <c r="D15" s="152"/>
      <c r="E15" s="152"/>
      <c r="F15" s="152"/>
      <c r="G15" s="152"/>
      <c r="H15" s="152"/>
      <c r="I15" s="152"/>
      <c r="J15" s="152"/>
      <c r="K15" s="152"/>
      <c r="L15" s="152"/>
      <c r="M15" s="152"/>
      <c r="N15" s="152"/>
      <c r="O15" s="152"/>
      <c r="P15" s="152"/>
      <c r="Q15" s="152"/>
      <c r="R15" s="152"/>
      <c r="S15" s="152"/>
      <c r="T15" s="152"/>
      <c r="U15" s="152"/>
      <c r="V15" s="152"/>
      <c r="W15" s="152"/>
      <c r="X15" s="152"/>
      <c r="Y15" s="152"/>
      <c r="Z15" s="152"/>
      <c r="AA15" s="152"/>
      <c r="AB15" s="152"/>
      <c r="AC15" s="152"/>
      <c r="AD15" s="152"/>
      <c r="AE15" s="152"/>
      <c r="AF15" s="152"/>
      <c r="AG15" s="152"/>
      <c r="AH15" s="152"/>
      <c r="AI15" s="152"/>
      <c r="AJ15" s="152"/>
      <c r="AK15" s="152"/>
      <c r="AL15" s="152"/>
      <c r="AM15" s="152"/>
      <c r="AN15" s="152"/>
      <c r="AO15" s="152"/>
      <c r="AP15" s="152"/>
      <c r="AQ15" s="152"/>
      <c r="AR15" s="152"/>
      <c r="AS15" s="152"/>
      <c r="AT15" s="152"/>
    </row>
    <row r="17" spans="1:46">
      <c r="A17" s="152"/>
      <c r="B17" s="152"/>
      <c r="C17" s="152"/>
      <c r="D17" s="152"/>
      <c r="E17" s="152"/>
      <c r="F17" s="152"/>
      <c r="G17" s="152"/>
      <c r="H17" s="152"/>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row>
    <row r="19" spans="1:46">
      <c r="A19" s="152"/>
      <c r="B19" s="152"/>
      <c r="C19" s="152"/>
      <c r="D19" s="152"/>
      <c r="E19" s="152"/>
      <c r="F19" s="152"/>
      <c r="G19" s="152"/>
      <c r="H19" s="152"/>
      <c r="I19" s="152"/>
      <c r="J19" s="152"/>
      <c r="K19" s="152"/>
      <c r="L19" s="152"/>
      <c r="M19" s="152"/>
      <c r="N19" s="152"/>
      <c r="O19" s="152"/>
      <c r="P19" s="152"/>
      <c r="Q19" s="152"/>
      <c r="R19" s="152"/>
      <c r="S19" s="152"/>
      <c r="T19" s="152"/>
      <c r="U19" s="152"/>
      <c r="V19" s="152"/>
      <c r="W19" s="152"/>
      <c r="X19" s="152"/>
      <c r="Y19" s="152"/>
      <c r="Z19" s="152"/>
      <c r="AA19" s="152"/>
      <c r="AB19" s="152"/>
      <c r="AC19" s="152"/>
      <c r="AD19" s="152"/>
      <c r="AE19" s="152"/>
      <c r="AF19" s="152"/>
      <c r="AG19" s="152"/>
      <c r="AH19" s="152"/>
      <c r="AI19" s="152"/>
      <c r="AJ19" s="152"/>
      <c r="AK19" s="152"/>
      <c r="AL19" s="152"/>
      <c r="AM19" s="152"/>
      <c r="AN19" s="152"/>
      <c r="AO19" s="152"/>
      <c r="AP19" s="152"/>
      <c r="AQ19" s="152"/>
      <c r="AR19" s="152"/>
      <c r="AS19" s="152"/>
      <c r="AT19" s="152"/>
    </row>
    <row r="21" spans="1:46">
      <c r="A21" s="152"/>
      <c r="B21" s="152"/>
      <c r="C21" s="152"/>
      <c r="D21" s="152"/>
      <c r="E21" s="152"/>
      <c r="F21" s="152"/>
      <c r="G21" s="152"/>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c r="AE21" s="152"/>
      <c r="AF21" s="152"/>
      <c r="AG21" s="152"/>
      <c r="AH21" s="152"/>
      <c r="AI21" s="152"/>
      <c r="AJ21" s="152"/>
      <c r="AK21" s="152"/>
      <c r="AL21" s="152"/>
      <c r="AM21" s="152"/>
      <c r="AN21" s="152"/>
      <c r="AO21" s="152"/>
      <c r="AP21" s="152"/>
      <c r="AQ21" s="152"/>
      <c r="AR21" s="152"/>
      <c r="AS21" s="152"/>
      <c r="AT21" s="152"/>
    </row>
    <row r="23" spans="1:46">
      <c r="A23" s="152"/>
      <c r="B23" s="152"/>
      <c r="C23" s="152"/>
      <c r="D23" s="152"/>
      <c r="E23" s="152"/>
      <c r="F23" s="152"/>
      <c r="G23" s="152"/>
      <c r="H23" s="152"/>
      <c r="I23" s="152"/>
      <c r="J23" s="152"/>
      <c r="K23" s="152"/>
      <c r="L23" s="152"/>
      <c r="M23" s="152"/>
      <c r="N23" s="152"/>
      <c r="O23" s="152"/>
      <c r="P23" s="152"/>
      <c r="Q23" s="152"/>
      <c r="R23" s="152"/>
      <c r="S23" s="152"/>
      <c r="T23" s="152"/>
      <c r="U23" s="152"/>
      <c r="V23" s="152"/>
      <c r="W23" s="152"/>
      <c r="X23" s="152"/>
      <c r="Y23" s="152"/>
      <c r="Z23" s="152"/>
      <c r="AA23" s="152"/>
      <c r="AB23" s="152"/>
      <c r="AC23" s="152"/>
      <c r="AD23" s="152"/>
      <c r="AE23" s="152"/>
      <c r="AF23" s="152"/>
      <c r="AG23" s="152"/>
      <c r="AH23" s="152"/>
      <c r="AI23" s="152"/>
      <c r="AJ23" s="152"/>
      <c r="AK23" s="152"/>
      <c r="AL23" s="152"/>
      <c r="AM23" s="152"/>
      <c r="AN23" s="152"/>
      <c r="AO23" s="152"/>
      <c r="AP23" s="152"/>
      <c r="AQ23" s="152"/>
      <c r="AR23" s="152"/>
      <c r="AS23" s="152"/>
      <c r="AT23" s="152"/>
    </row>
    <row r="25" spans="1:46">
      <c r="A25" s="152"/>
      <c r="B25" s="152"/>
      <c r="C25" s="152"/>
      <c r="D25" s="152"/>
      <c r="E25" s="152"/>
      <c r="F25" s="152"/>
      <c r="G25" s="152"/>
      <c r="H25" s="152"/>
      <c r="I25" s="152"/>
      <c r="J25" s="152"/>
      <c r="K25" s="152"/>
      <c r="L25" s="152"/>
      <c r="M25" s="152"/>
      <c r="N25" s="152"/>
      <c r="O25" s="152"/>
      <c r="P25" s="152"/>
      <c r="Q25" s="152"/>
      <c r="R25" s="152"/>
      <c r="S25" s="152"/>
      <c r="T25" s="152"/>
      <c r="U25" s="152"/>
      <c r="V25" s="152"/>
      <c r="W25" s="152"/>
      <c r="X25" s="152"/>
      <c r="Y25" s="152"/>
      <c r="Z25" s="152"/>
      <c r="AA25" s="152"/>
      <c r="AB25" s="152"/>
      <c r="AC25" s="152"/>
      <c r="AD25" s="152"/>
      <c r="AE25" s="152"/>
      <c r="AF25" s="152"/>
      <c r="AG25" s="152"/>
      <c r="AH25" s="152"/>
      <c r="AI25" s="152"/>
      <c r="AJ25" s="152"/>
      <c r="AK25" s="152"/>
      <c r="AL25" s="152"/>
      <c r="AM25" s="152"/>
      <c r="AN25" s="152"/>
      <c r="AO25" s="152"/>
      <c r="AP25" s="152"/>
      <c r="AQ25" s="152"/>
      <c r="AR25" s="152"/>
      <c r="AS25" s="152"/>
      <c r="AT25" s="152"/>
    </row>
    <row r="27" spans="1:46">
      <c r="A27" s="152"/>
      <c r="B27" s="152"/>
      <c r="C27" s="152"/>
      <c r="D27" s="152"/>
      <c r="E27" s="152"/>
      <c r="F27" s="152"/>
      <c r="G27" s="152"/>
      <c r="H27" s="152"/>
      <c r="I27" s="152"/>
      <c r="J27" s="152"/>
      <c r="K27" s="152"/>
      <c r="L27" s="152"/>
      <c r="M27" s="152"/>
      <c r="N27" s="152"/>
      <c r="O27" s="152"/>
      <c r="P27" s="152"/>
      <c r="Q27" s="152"/>
      <c r="R27" s="152"/>
      <c r="S27" s="152"/>
      <c r="T27" s="152"/>
      <c r="U27" s="152"/>
      <c r="V27" s="152"/>
      <c r="W27" s="152"/>
      <c r="X27" s="152"/>
      <c r="Y27" s="152"/>
      <c r="Z27" s="152"/>
      <c r="AA27" s="152"/>
      <c r="AB27" s="152"/>
      <c r="AC27" s="152"/>
      <c r="AD27" s="152"/>
      <c r="AE27" s="152"/>
      <c r="AF27" s="152"/>
      <c r="AG27" s="152"/>
      <c r="AH27" s="152"/>
      <c r="AI27" s="152"/>
      <c r="AJ27" s="152"/>
      <c r="AK27" s="152"/>
      <c r="AL27" s="152"/>
      <c r="AM27" s="152"/>
      <c r="AN27" s="152"/>
      <c r="AO27" s="152"/>
      <c r="AP27" s="152"/>
      <c r="AQ27" s="152"/>
      <c r="AR27" s="152"/>
      <c r="AS27" s="152"/>
      <c r="AT27" s="152"/>
    </row>
    <row r="29" spans="1:46">
      <c r="A29" s="152"/>
      <c r="B29" s="152"/>
      <c r="C29" s="152"/>
      <c r="D29" s="152"/>
      <c r="E29" s="152"/>
      <c r="F29" s="152"/>
      <c r="G29" s="152"/>
      <c r="H29" s="152"/>
      <c r="I29" s="152"/>
      <c r="J29" s="152"/>
      <c r="K29" s="152"/>
      <c r="L29" s="152"/>
      <c r="M29" s="152"/>
      <c r="N29" s="152"/>
      <c r="O29" s="152"/>
      <c r="P29" s="152"/>
      <c r="Q29" s="152"/>
      <c r="R29" s="152"/>
      <c r="S29" s="152"/>
      <c r="T29" s="152"/>
      <c r="U29" s="152"/>
      <c r="V29" s="152"/>
      <c r="W29" s="152"/>
      <c r="X29" s="152"/>
      <c r="Y29" s="152"/>
      <c r="Z29" s="152"/>
      <c r="AA29" s="152"/>
      <c r="AB29" s="152"/>
      <c r="AC29" s="152"/>
      <c r="AD29" s="152"/>
      <c r="AE29" s="152"/>
      <c r="AF29" s="152"/>
      <c r="AG29" s="152"/>
      <c r="AH29" s="152"/>
      <c r="AI29" s="152"/>
      <c r="AJ29" s="152"/>
      <c r="AK29" s="152"/>
      <c r="AL29" s="152"/>
      <c r="AM29" s="152"/>
      <c r="AN29" s="152"/>
      <c r="AO29" s="152"/>
      <c r="AP29" s="152"/>
      <c r="AQ29" s="152"/>
      <c r="AR29" s="152"/>
      <c r="AS29" s="152"/>
      <c r="AT29" s="152"/>
    </row>
    <row r="31" spans="1:46">
      <c r="A31" s="152"/>
      <c r="B31" s="152"/>
      <c r="C31" s="152"/>
      <c r="D31" s="152"/>
      <c r="E31" s="152"/>
      <c r="F31" s="152"/>
      <c r="G31" s="152"/>
      <c r="H31" s="152"/>
      <c r="I31" s="152"/>
      <c r="J31" s="152"/>
      <c r="K31" s="152"/>
      <c r="L31" s="152"/>
      <c r="M31" s="152"/>
      <c r="N31" s="152"/>
      <c r="O31" s="152"/>
      <c r="P31" s="152"/>
      <c r="Q31" s="152"/>
      <c r="R31" s="152"/>
      <c r="S31" s="152"/>
      <c r="T31" s="152"/>
      <c r="U31" s="152"/>
      <c r="V31" s="152"/>
      <c r="W31" s="152"/>
      <c r="X31" s="152"/>
      <c r="Y31" s="152"/>
      <c r="Z31" s="152"/>
      <c r="AA31" s="152"/>
      <c r="AB31" s="152"/>
      <c r="AC31" s="152"/>
      <c r="AD31" s="152"/>
      <c r="AE31" s="152"/>
      <c r="AF31" s="152"/>
      <c r="AG31" s="152"/>
      <c r="AH31" s="152"/>
      <c r="AI31" s="152"/>
      <c r="AJ31" s="152"/>
      <c r="AK31" s="152"/>
      <c r="AL31" s="152"/>
      <c r="AM31" s="152"/>
      <c r="AN31" s="152"/>
      <c r="AO31" s="152"/>
      <c r="AP31" s="152"/>
      <c r="AQ31" s="152"/>
      <c r="AR31" s="152"/>
      <c r="AS31" s="152"/>
      <c r="AT31" s="152"/>
    </row>
    <row r="33" spans="1:46">
      <c r="A33" s="152"/>
      <c r="B33" s="152"/>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2"/>
      <c r="AG33" s="152"/>
      <c r="AH33" s="152"/>
      <c r="AI33" s="152"/>
      <c r="AJ33" s="152"/>
      <c r="AK33" s="152"/>
      <c r="AL33" s="152"/>
      <c r="AM33" s="152"/>
      <c r="AN33" s="152"/>
      <c r="AO33" s="152"/>
      <c r="AP33" s="152"/>
      <c r="AQ33" s="152"/>
      <c r="AR33" s="152"/>
      <c r="AS33" s="152"/>
      <c r="AT33" s="152"/>
    </row>
    <row r="35" spans="1:46">
      <c r="A35" s="152"/>
      <c r="B35" s="152"/>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2"/>
      <c r="AG35" s="152"/>
      <c r="AH35" s="152"/>
      <c r="AI35" s="152"/>
      <c r="AJ35" s="152"/>
      <c r="AK35" s="152"/>
      <c r="AL35" s="152"/>
      <c r="AM35" s="152"/>
      <c r="AN35" s="152"/>
      <c r="AO35" s="152"/>
      <c r="AP35" s="152"/>
      <c r="AQ35" s="152"/>
      <c r="AR35" s="152"/>
      <c r="AS35" s="152"/>
      <c r="AT35" s="152"/>
    </row>
    <row r="37" spans="1:46">
      <c r="A37" s="152"/>
      <c r="B37" s="152"/>
      <c r="C37" s="152"/>
      <c r="D37" s="152"/>
      <c r="E37" s="152"/>
      <c r="F37" s="152"/>
      <c r="G37" s="152"/>
      <c r="H37" s="152"/>
      <c r="I37" s="152"/>
      <c r="J37" s="152"/>
      <c r="K37" s="152"/>
      <c r="L37" s="152"/>
      <c r="M37" s="152"/>
      <c r="N37" s="152"/>
      <c r="O37" s="152"/>
      <c r="P37" s="152"/>
      <c r="Q37" s="152"/>
      <c r="R37" s="152"/>
      <c r="S37" s="152"/>
      <c r="T37" s="152"/>
      <c r="U37" s="152"/>
      <c r="V37" s="152"/>
      <c r="W37" s="152"/>
      <c r="X37" s="152"/>
      <c r="Y37" s="152"/>
      <c r="Z37" s="152"/>
      <c r="AA37" s="152"/>
      <c r="AB37" s="152"/>
      <c r="AC37" s="152"/>
      <c r="AD37" s="152"/>
      <c r="AE37" s="152"/>
      <c r="AF37" s="152"/>
      <c r="AG37" s="152"/>
      <c r="AH37" s="152"/>
      <c r="AI37" s="152"/>
      <c r="AJ37" s="152"/>
      <c r="AK37" s="152"/>
      <c r="AL37" s="152"/>
      <c r="AM37" s="152"/>
      <c r="AN37" s="152"/>
      <c r="AO37" s="152"/>
      <c r="AP37" s="152"/>
      <c r="AQ37" s="152"/>
      <c r="AR37" s="152"/>
      <c r="AS37" s="152"/>
      <c r="AT37" s="152"/>
    </row>
    <row r="39" spans="1:46">
      <c r="A39" s="152"/>
      <c r="B39" s="152"/>
      <c r="C39" s="152"/>
      <c r="D39" s="152"/>
      <c r="E39" s="152"/>
      <c r="F39" s="152"/>
      <c r="G39" s="152"/>
      <c r="H39" s="152"/>
      <c r="I39" s="152"/>
      <c r="J39" s="152"/>
      <c r="K39" s="152"/>
      <c r="L39" s="152"/>
      <c r="M39" s="152"/>
      <c r="N39" s="152"/>
      <c r="O39" s="152"/>
      <c r="P39" s="152"/>
      <c r="Q39" s="152"/>
      <c r="R39" s="152"/>
      <c r="S39" s="152"/>
      <c r="T39" s="152"/>
      <c r="U39" s="152"/>
      <c r="V39" s="152"/>
      <c r="W39" s="152"/>
      <c r="X39" s="152"/>
      <c r="Y39" s="152"/>
      <c r="Z39" s="152"/>
      <c r="AA39" s="152"/>
      <c r="AB39" s="152"/>
      <c r="AC39" s="152"/>
      <c r="AD39" s="152"/>
      <c r="AE39" s="152"/>
      <c r="AF39" s="152"/>
      <c r="AG39" s="152"/>
      <c r="AH39" s="152"/>
      <c r="AI39" s="152"/>
      <c r="AJ39" s="152"/>
      <c r="AK39" s="152"/>
      <c r="AL39" s="152"/>
      <c r="AM39" s="152"/>
      <c r="AN39" s="152"/>
      <c r="AO39" s="152"/>
      <c r="AP39" s="152"/>
      <c r="AQ39" s="152"/>
      <c r="AR39" s="152"/>
      <c r="AS39" s="152"/>
      <c r="AT39" s="152"/>
    </row>
    <row r="41" spans="1:46">
      <c r="A41" s="152"/>
      <c r="B41" s="152"/>
      <c r="C41" s="152"/>
      <c r="D41" s="152"/>
      <c r="E41" s="152"/>
      <c r="F41" s="152"/>
      <c r="G41" s="152"/>
      <c r="H41" s="152"/>
      <c r="I41" s="152"/>
      <c r="J41" s="152"/>
      <c r="K41" s="152"/>
      <c r="L41" s="152"/>
      <c r="M41" s="152"/>
      <c r="N41" s="152"/>
      <c r="O41" s="152"/>
      <c r="P41" s="152"/>
      <c r="Q41" s="152"/>
      <c r="R41" s="152"/>
      <c r="S41" s="152"/>
      <c r="T41" s="152"/>
      <c r="U41" s="152"/>
      <c r="V41" s="152"/>
      <c r="W41" s="152"/>
      <c r="X41" s="152"/>
      <c r="Y41" s="152"/>
      <c r="Z41" s="152"/>
      <c r="AA41" s="152"/>
      <c r="AB41" s="152"/>
      <c r="AC41" s="152"/>
      <c r="AD41" s="152"/>
      <c r="AE41" s="152"/>
      <c r="AF41" s="152"/>
      <c r="AG41" s="152"/>
      <c r="AH41" s="152"/>
      <c r="AI41" s="152"/>
      <c r="AJ41" s="152"/>
      <c r="AK41" s="152"/>
      <c r="AL41" s="152"/>
      <c r="AM41" s="152"/>
      <c r="AN41" s="152"/>
      <c r="AO41" s="152"/>
      <c r="AP41" s="152"/>
      <c r="AQ41" s="152"/>
      <c r="AR41" s="152"/>
      <c r="AS41" s="152"/>
      <c r="AT41" s="152"/>
    </row>
    <row r="43" spans="1:46">
      <c r="A43" s="152"/>
      <c r="B43" s="152"/>
      <c r="C43" s="152"/>
      <c r="D43" s="152"/>
      <c r="E43" s="152"/>
      <c r="F43" s="152"/>
      <c r="G43" s="152"/>
      <c r="H43" s="152"/>
      <c r="I43" s="152"/>
      <c r="J43" s="152"/>
      <c r="K43" s="152"/>
      <c r="L43" s="152"/>
      <c r="M43" s="152"/>
      <c r="N43" s="152"/>
      <c r="O43" s="152"/>
      <c r="P43" s="152"/>
      <c r="Q43" s="152"/>
      <c r="R43" s="152"/>
      <c r="S43" s="152"/>
      <c r="T43" s="152"/>
      <c r="U43" s="152"/>
      <c r="V43" s="152"/>
      <c r="W43" s="152"/>
      <c r="X43" s="152"/>
      <c r="Y43" s="152"/>
      <c r="Z43" s="152"/>
      <c r="AA43" s="152"/>
      <c r="AB43" s="152"/>
      <c r="AC43" s="152"/>
      <c r="AD43" s="152"/>
      <c r="AE43" s="152"/>
      <c r="AF43" s="152"/>
      <c r="AG43" s="152"/>
      <c r="AH43" s="152"/>
      <c r="AI43" s="152"/>
      <c r="AJ43" s="152"/>
      <c r="AK43" s="152"/>
      <c r="AL43" s="152"/>
      <c r="AM43" s="152"/>
      <c r="AN43" s="152"/>
      <c r="AO43" s="152"/>
      <c r="AP43" s="152"/>
      <c r="AQ43" s="152"/>
      <c r="AR43" s="152"/>
      <c r="AS43" s="152"/>
      <c r="AT43" s="152"/>
    </row>
    <row r="45" spans="1:46">
      <c r="A45" s="152"/>
      <c r="B45" s="152"/>
      <c r="C45" s="152"/>
      <c r="D45" s="152"/>
      <c r="E45" s="152"/>
      <c r="F45" s="152"/>
      <c r="G45" s="152"/>
      <c r="H45" s="152"/>
      <c r="I45" s="152"/>
      <c r="J45" s="152"/>
      <c r="K45" s="152"/>
      <c r="L45" s="152"/>
      <c r="M45" s="152"/>
      <c r="N45" s="152"/>
      <c r="O45" s="152"/>
      <c r="P45" s="152"/>
      <c r="Q45" s="152"/>
      <c r="R45" s="152"/>
      <c r="S45" s="152"/>
      <c r="T45" s="152"/>
      <c r="U45" s="152"/>
      <c r="V45" s="152"/>
      <c r="W45" s="152"/>
      <c r="X45" s="152"/>
      <c r="Y45" s="152"/>
      <c r="Z45" s="152"/>
      <c r="AA45" s="152"/>
      <c r="AB45" s="152"/>
      <c r="AC45" s="152"/>
      <c r="AD45" s="152"/>
      <c r="AE45" s="152"/>
      <c r="AF45" s="152"/>
      <c r="AG45" s="152"/>
      <c r="AH45" s="152"/>
      <c r="AI45" s="152"/>
      <c r="AJ45" s="152"/>
      <c r="AK45" s="152"/>
      <c r="AL45" s="152"/>
      <c r="AM45" s="152"/>
      <c r="AN45" s="152"/>
      <c r="AO45" s="152"/>
      <c r="AP45" s="152"/>
      <c r="AQ45" s="152"/>
      <c r="AR45" s="152"/>
      <c r="AS45" s="152"/>
      <c r="AT45" s="152"/>
    </row>
    <row r="47" spans="1:46">
      <c r="A47" s="152"/>
      <c r="B47" s="152"/>
      <c r="C47" s="152"/>
      <c r="D47" s="152"/>
      <c r="E47" s="152"/>
      <c r="F47" s="152"/>
      <c r="G47" s="152"/>
      <c r="H47" s="152"/>
      <c r="I47" s="152"/>
      <c r="J47" s="152"/>
      <c r="K47" s="152"/>
      <c r="L47" s="152"/>
      <c r="M47" s="152"/>
      <c r="N47" s="152"/>
      <c r="O47" s="152"/>
      <c r="P47" s="152"/>
      <c r="Q47" s="152"/>
      <c r="R47" s="152"/>
      <c r="S47" s="152"/>
      <c r="T47" s="152"/>
      <c r="U47" s="152"/>
      <c r="V47" s="152"/>
      <c r="W47" s="152"/>
      <c r="X47" s="152"/>
      <c r="Y47" s="152"/>
      <c r="Z47" s="152"/>
      <c r="AA47" s="152"/>
      <c r="AB47" s="152"/>
      <c r="AC47" s="152"/>
      <c r="AD47" s="152"/>
      <c r="AE47" s="152"/>
      <c r="AF47" s="152"/>
      <c r="AG47" s="152"/>
      <c r="AH47" s="152"/>
      <c r="AI47" s="152"/>
      <c r="AJ47" s="152"/>
      <c r="AK47" s="152"/>
      <c r="AL47" s="152"/>
      <c r="AM47" s="152"/>
      <c r="AN47" s="152"/>
      <c r="AO47" s="152"/>
      <c r="AP47" s="152"/>
      <c r="AQ47" s="152"/>
      <c r="AR47" s="152"/>
      <c r="AS47" s="152"/>
      <c r="AT47" s="152"/>
    </row>
    <row r="49" spans="1:46">
      <c r="A49" s="152"/>
      <c r="B49" s="152"/>
      <c r="C49" s="152"/>
      <c r="D49" s="152"/>
      <c r="E49" s="152"/>
      <c r="F49" s="152"/>
      <c r="G49" s="152"/>
      <c r="H49" s="152"/>
      <c r="I49" s="152"/>
      <c r="J49" s="152"/>
      <c r="K49" s="152"/>
      <c r="L49" s="152"/>
      <c r="M49" s="152"/>
      <c r="N49" s="152"/>
      <c r="O49" s="152"/>
      <c r="P49" s="152"/>
      <c r="Q49" s="152"/>
      <c r="R49" s="152"/>
      <c r="S49" s="152"/>
      <c r="T49" s="152"/>
      <c r="U49" s="152"/>
      <c r="V49" s="152"/>
      <c r="W49" s="152"/>
      <c r="X49" s="152"/>
      <c r="Y49" s="152"/>
      <c r="Z49" s="152"/>
      <c r="AA49" s="152"/>
      <c r="AB49" s="152"/>
      <c r="AC49" s="152"/>
      <c r="AD49" s="152"/>
      <c r="AE49" s="152"/>
      <c r="AF49" s="152"/>
      <c r="AG49" s="152"/>
      <c r="AH49" s="152"/>
      <c r="AI49" s="152"/>
      <c r="AJ49" s="152"/>
      <c r="AK49" s="152"/>
      <c r="AL49" s="152"/>
      <c r="AM49" s="152"/>
      <c r="AN49" s="152"/>
      <c r="AO49" s="152"/>
      <c r="AP49" s="152"/>
      <c r="AQ49" s="152"/>
      <c r="AR49" s="152"/>
      <c r="AS49" s="152"/>
      <c r="AT49" s="152"/>
    </row>
    <row r="51" spans="1:46">
      <c r="A51" s="152"/>
      <c r="B51" s="152"/>
      <c r="C51" s="152"/>
      <c r="D51" s="152"/>
      <c r="E51" s="152"/>
      <c r="F51" s="152"/>
      <c r="G51" s="152"/>
      <c r="H51" s="152"/>
      <c r="I51" s="152"/>
      <c r="J51" s="152"/>
      <c r="K51" s="152"/>
      <c r="L51" s="152"/>
      <c r="M51" s="152"/>
      <c r="N51" s="152"/>
      <c r="O51" s="152"/>
      <c r="P51" s="152"/>
      <c r="Q51" s="152"/>
      <c r="R51" s="152"/>
      <c r="S51" s="152"/>
      <c r="T51" s="152"/>
      <c r="U51" s="152"/>
      <c r="V51" s="152"/>
      <c r="W51" s="152"/>
      <c r="X51" s="152"/>
      <c r="Y51" s="152"/>
      <c r="Z51" s="152"/>
      <c r="AA51" s="152"/>
      <c r="AB51" s="152"/>
      <c r="AC51" s="152"/>
      <c r="AD51" s="152"/>
      <c r="AE51" s="152"/>
      <c r="AF51" s="152"/>
      <c r="AG51" s="152"/>
      <c r="AH51" s="152"/>
      <c r="AI51" s="152"/>
      <c r="AJ51" s="152"/>
      <c r="AK51" s="152"/>
      <c r="AL51" s="152"/>
      <c r="AM51" s="152"/>
      <c r="AN51" s="152"/>
      <c r="AO51" s="152"/>
      <c r="AP51" s="152"/>
      <c r="AQ51" s="152"/>
      <c r="AR51" s="152"/>
      <c r="AS51" s="152"/>
      <c r="AT51" s="152"/>
    </row>
    <row r="53" spans="1:46">
      <c r="A53" s="152"/>
      <c r="B53" s="152"/>
      <c r="C53" s="152"/>
      <c r="D53" s="152"/>
      <c r="E53" s="152"/>
      <c r="F53" s="152"/>
      <c r="G53" s="152"/>
      <c r="H53" s="152"/>
      <c r="I53" s="152"/>
      <c r="J53" s="152"/>
      <c r="K53" s="152"/>
      <c r="L53" s="152"/>
      <c r="M53" s="152"/>
      <c r="N53" s="152"/>
      <c r="O53" s="152"/>
      <c r="P53" s="152"/>
      <c r="Q53" s="152"/>
      <c r="R53" s="152"/>
      <c r="S53" s="152"/>
      <c r="T53" s="152"/>
      <c r="U53" s="152"/>
      <c r="V53" s="152"/>
      <c r="W53" s="152"/>
      <c r="X53" s="152"/>
      <c r="Y53" s="152"/>
      <c r="Z53" s="152"/>
      <c r="AA53" s="152"/>
      <c r="AB53" s="152"/>
      <c r="AC53" s="152"/>
      <c r="AD53" s="152"/>
      <c r="AE53" s="152"/>
      <c r="AF53" s="152"/>
      <c r="AG53" s="152"/>
      <c r="AH53" s="152"/>
      <c r="AI53" s="152"/>
      <c r="AJ53" s="152"/>
      <c r="AK53" s="152"/>
      <c r="AL53" s="152"/>
      <c r="AM53" s="152"/>
      <c r="AN53" s="152"/>
      <c r="AO53" s="152"/>
      <c r="AP53" s="152"/>
      <c r="AQ53" s="152"/>
      <c r="AR53" s="152"/>
      <c r="AS53" s="152"/>
      <c r="AT53" s="152"/>
    </row>
    <row r="55" spans="1:46">
      <c r="A55" s="152"/>
      <c r="B55" s="152"/>
      <c r="C55" s="152"/>
      <c r="D55" s="152"/>
      <c r="E55" s="152"/>
      <c r="F55" s="152"/>
      <c r="G55" s="152"/>
      <c r="H55" s="152"/>
      <c r="I55" s="152"/>
      <c r="J55" s="152"/>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2"/>
      <c r="AM55" s="152"/>
      <c r="AN55" s="152"/>
      <c r="AO55" s="152"/>
      <c r="AP55" s="152"/>
      <c r="AQ55" s="152"/>
      <c r="AR55" s="152"/>
      <c r="AS55" s="152"/>
      <c r="AT55" s="152"/>
    </row>
    <row r="57" spans="1:46">
      <c r="A57" s="152"/>
      <c r="B57" s="152"/>
      <c r="C57" s="152"/>
      <c r="D57" s="152"/>
      <c r="E57" s="152"/>
      <c r="F57" s="152"/>
      <c r="G57" s="152"/>
      <c r="H57" s="152"/>
      <c r="I57" s="152"/>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row>
    <row r="59" spans="1:46">
      <c r="A59" s="152"/>
      <c r="B59" s="152"/>
      <c r="C59" s="152"/>
      <c r="D59" s="152"/>
      <c r="E59" s="152"/>
      <c r="F59" s="152"/>
      <c r="G59" s="152"/>
      <c r="H59" s="152"/>
      <c r="I59" s="152"/>
      <c r="J59" s="152"/>
      <c r="K59" s="152"/>
      <c r="L59" s="152"/>
      <c r="M59" s="152"/>
      <c r="N59" s="152"/>
      <c r="O59" s="152"/>
      <c r="P59" s="152"/>
      <c r="Q59" s="152"/>
      <c r="R59" s="152"/>
      <c r="S59" s="152"/>
      <c r="T59" s="152"/>
      <c r="U59" s="152"/>
      <c r="V59" s="152"/>
      <c r="W59" s="152"/>
      <c r="X59" s="152"/>
      <c r="Y59" s="152"/>
      <c r="Z59" s="152"/>
      <c r="AA59" s="152"/>
      <c r="AB59" s="152"/>
      <c r="AC59" s="152"/>
      <c r="AD59" s="152"/>
      <c r="AE59" s="152"/>
      <c r="AF59" s="152"/>
      <c r="AG59" s="152"/>
      <c r="AH59" s="152"/>
      <c r="AI59" s="152"/>
      <c r="AJ59" s="152"/>
      <c r="AK59" s="152"/>
      <c r="AL59" s="152"/>
      <c r="AM59" s="152"/>
      <c r="AN59" s="152"/>
      <c r="AO59" s="152"/>
      <c r="AP59" s="152"/>
      <c r="AQ59" s="152"/>
      <c r="AR59" s="152"/>
      <c r="AS59" s="152"/>
      <c r="AT59" s="152"/>
    </row>
    <row r="61" spans="1:46">
      <c r="A61" s="152"/>
      <c r="B61" s="152"/>
      <c r="C61" s="152"/>
      <c r="D61" s="152"/>
      <c r="E61" s="152"/>
      <c r="F61" s="152"/>
      <c r="G61" s="152"/>
      <c r="H61" s="152"/>
      <c r="I61" s="152"/>
      <c r="J61" s="152"/>
      <c r="K61" s="152"/>
      <c r="L61" s="152"/>
      <c r="M61" s="152"/>
      <c r="N61" s="152"/>
      <c r="O61" s="152"/>
      <c r="P61" s="152"/>
      <c r="Q61" s="152"/>
      <c r="R61" s="152"/>
      <c r="S61" s="152"/>
      <c r="T61" s="152"/>
      <c r="U61" s="152"/>
      <c r="V61" s="152"/>
      <c r="W61" s="152"/>
      <c r="X61" s="152"/>
      <c r="Y61" s="152"/>
      <c r="Z61" s="152"/>
      <c r="AA61" s="152"/>
      <c r="AB61" s="152"/>
      <c r="AC61" s="152"/>
      <c r="AD61" s="152"/>
      <c r="AE61" s="152"/>
      <c r="AF61" s="152"/>
      <c r="AG61" s="152"/>
      <c r="AH61" s="152"/>
      <c r="AI61" s="152"/>
      <c r="AJ61" s="152"/>
      <c r="AK61" s="152"/>
      <c r="AL61" s="152"/>
      <c r="AM61" s="152"/>
      <c r="AN61" s="152"/>
      <c r="AO61" s="152"/>
      <c r="AP61" s="152"/>
      <c r="AQ61" s="152"/>
      <c r="AR61" s="152"/>
      <c r="AS61" s="152"/>
      <c r="AT61" s="152"/>
    </row>
    <row r="63" spans="1:46">
      <c r="A63" s="152"/>
      <c r="B63" s="152"/>
      <c r="C63" s="152"/>
      <c r="D63" s="152"/>
      <c r="E63" s="152"/>
      <c r="F63" s="152"/>
      <c r="G63" s="152"/>
      <c r="H63" s="152"/>
      <c r="I63" s="152"/>
      <c r="J63" s="152"/>
      <c r="K63" s="152"/>
      <c r="L63" s="152"/>
      <c r="M63" s="152"/>
      <c r="N63" s="152"/>
      <c r="O63" s="152"/>
      <c r="P63" s="152"/>
      <c r="Q63" s="152"/>
      <c r="R63" s="152"/>
      <c r="S63" s="152"/>
      <c r="T63" s="152"/>
      <c r="U63" s="152"/>
      <c r="V63" s="152"/>
      <c r="W63" s="152"/>
      <c r="X63" s="152"/>
      <c r="Y63" s="152"/>
      <c r="Z63" s="152"/>
      <c r="AA63" s="152"/>
      <c r="AB63" s="152"/>
      <c r="AC63" s="152"/>
      <c r="AD63" s="152"/>
      <c r="AE63" s="152"/>
      <c r="AF63" s="152"/>
      <c r="AG63" s="152"/>
      <c r="AH63" s="152"/>
      <c r="AI63" s="152"/>
      <c r="AJ63" s="152"/>
      <c r="AK63" s="152"/>
      <c r="AL63" s="152"/>
      <c r="AM63" s="152"/>
      <c r="AN63" s="152"/>
      <c r="AO63" s="152"/>
      <c r="AP63" s="152"/>
      <c r="AQ63" s="152"/>
      <c r="AR63" s="152"/>
      <c r="AS63" s="152"/>
      <c r="AT63" s="152"/>
    </row>
    <row r="65" spans="1:46">
      <c r="A65" s="152"/>
      <c r="B65" s="152"/>
      <c r="C65" s="152"/>
      <c r="D65" s="152"/>
      <c r="E65" s="152"/>
      <c r="F65" s="152"/>
      <c r="G65" s="152"/>
      <c r="H65" s="152"/>
      <c r="I65" s="152"/>
      <c r="J65" s="152"/>
      <c r="K65" s="152"/>
      <c r="L65" s="152"/>
      <c r="M65" s="152"/>
      <c r="N65" s="152"/>
      <c r="O65" s="152"/>
      <c r="P65" s="152"/>
      <c r="Q65" s="152"/>
      <c r="R65" s="152"/>
      <c r="S65" s="152"/>
      <c r="T65" s="152"/>
      <c r="U65" s="152"/>
      <c r="V65" s="152"/>
      <c r="W65" s="152"/>
      <c r="X65" s="152"/>
      <c r="Y65" s="152"/>
      <c r="Z65" s="152"/>
      <c r="AA65" s="152"/>
      <c r="AB65" s="152"/>
      <c r="AC65" s="152"/>
      <c r="AD65" s="152"/>
      <c r="AE65" s="152"/>
      <c r="AF65" s="152"/>
      <c r="AG65" s="152"/>
      <c r="AH65" s="152"/>
      <c r="AI65" s="152"/>
      <c r="AJ65" s="152"/>
      <c r="AK65" s="152"/>
      <c r="AL65" s="152"/>
      <c r="AM65" s="152"/>
      <c r="AN65" s="152"/>
      <c r="AO65" s="152"/>
      <c r="AP65" s="152"/>
      <c r="AQ65" s="152"/>
      <c r="AR65" s="152"/>
      <c r="AS65" s="152"/>
      <c r="AT65" s="152"/>
    </row>
    <row r="67" spans="1:46">
      <c r="A67" s="152"/>
      <c r="B67" s="152"/>
      <c r="C67" s="152"/>
      <c r="D67" s="152"/>
      <c r="E67" s="152"/>
      <c r="F67" s="152"/>
      <c r="G67" s="152"/>
      <c r="H67" s="152"/>
      <c r="I67" s="152"/>
      <c r="J67" s="152"/>
      <c r="K67" s="152"/>
      <c r="L67" s="152"/>
      <c r="M67" s="152"/>
      <c r="N67" s="152"/>
      <c r="O67" s="152"/>
      <c r="P67" s="152"/>
      <c r="Q67" s="152"/>
      <c r="R67" s="152"/>
      <c r="S67" s="152"/>
      <c r="T67" s="152"/>
      <c r="U67" s="152"/>
      <c r="V67" s="152"/>
      <c r="W67" s="152"/>
      <c r="X67" s="152"/>
      <c r="Y67" s="152"/>
      <c r="Z67" s="152"/>
      <c r="AA67" s="152"/>
      <c r="AB67" s="152"/>
      <c r="AC67" s="152"/>
      <c r="AD67" s="152"/>
      <c r="AE67" s="152"/>
      <c r="AF67" s="152"/>
      <c r="AG67" s="152"/>
      <c r="AH67" s="152"/>
      <c r="AI67" s="152"/>
      <c r="AJ67" s="152"/>
      <c r="AK67" s="152"/>
      <c r="AL67" s="152"/>
      <c r="AM67" s="152"/>
      <c r="AN67" s="152"/>
      <c r="AO67" s="152"/>
      <c r="AP67" s="152"/>
      <c r="AQ67" s="152"/>
      <c r="AR67" s="152"/>
      <c r="AS67" s="152"/>
      <c r="AT67" s="152"/>
    </row>
    <row r="69" spans="1:46">
      <c r="A69" s="152"/>
      <c r="B69" s="152"/>
      <c r="C69" s="152"/>
      <c r="D69" s="152"/>
      <c r="E69" s="152"/>
      <c r="F69" s="152"/>
      <c r="G69" s="152"/>
      <c r="H69" s="152"/>
      <c r="I69" s="152"/>
      <c r="J69" s="152"/>
      <c r="K69" s="152"/>
      <c r="L69" s="152"/>
      <c r="M69" s="152"/>
      <c r="N69" s="152"/>
      <c r="O69" s="152"/>
      <c r="P69" s="152"/>
      <c r="Q69" s="152"/>
      <c r="R69" s="152"/>
      <c r="S69" s="152"/>
      <c r="T69" s="152"/>
      <c r="U69" s="152"/>
      <c r="V69" s="152"/>
      <c r="W69" s="152"/>
      <c r="X69" s="152"/>
      <c r="Y69" s="152"/>
      <c r="Z69" s="152"/>
      <c r="AA69" s="152"/>
      <c r="AB69" s="152"/>
      <c r="AC69" s="152"/>
      <c r="AD69" s="152"/>
      <c r="AE69" s="152"/>
      <c r="AF69" s="152"/>
      <c r="AG69" s="152"/>
      <c r="AH69" s="152"/>
      <c r="AI69" s="152"/>
      <c r="AJ69" s="152"/>
      <c r="AK69" s="152"/>
      <c r="AL69" s="152"/>
      <c r="AM69" s="152"/>
      <c r="AN69" s="152"/>
      <c r="AO69" s="152"/>
      <c r="AP69" s="152"/>
      <c r="AQ69" s="152"/>
      <c r="AR69" s="152"/>
      <c r="AS69" s="152"/>
      <c r="AT69" s="152"/>
    </row>
    <row r="71" spans="1:46">
      <c r="A71" s="152"/>
      <c r="B71" s="152"/>
      <c r="C71" s="152"/>
      <c r="D71" s="152"/>
      <c r="E71" s="152"/>
      <c r="F71" s="152"/>
      <c r="G71" s="152"/>
      <c r="H71" s="152"/>
      <c r="I71" s="152"/>
      <c r="J71" s="152"/>
      <c r="K71" s="152"/>
      <c r="L71" s="152"/>
      <c r="M71" s="152"/>
      <c r="N71" s="152"/>
      <c r="O71" s="152"/>
      <c r="P71" s="152"/>
      <c r="Q71" s="152"/>
      <c r="R71" s="152"/>
      <c r="S71" s="152"/>
      <c r="T71" s="152"/>
      <c r="U71" s="152"/>
      <c r="V71" s="152"/>
      <c r="W71" s="152"/>
      <c r="X71" s="152"/>
      <c r="Y71" s="152"/>
      <c r="Z71" s="152"/>
      <c r="AA71" s="152"/>
      <c r="AB71" s="152"/>
      <c r="AC71" s="152"/>
      <c r="AD71" s="152"/>
      <c r="AE71" s="152"/>
      <c r="AF71" s="152"/>
      <c r="AG71" s="152"/>
      <c r="AH71" s="152"/>
      <c r="AI71" s="152"/>
      <c r="AJ71" s="152"/>
      <c r="AK71" s="152"/>
      <c r="AL71" s="152"/>
      <c r="AM71" s="152"/>
      <c r="AN71" s="152"/>
      <c r="AO71" s="152"/>
      <c r="AP71" s="152"/>
      <c r="AQ71" s="152"/>
      <c r="AR71" s="152"/>
      <c r="AS71" s="152"/>
      <c r="AT71" s="152"/>
    </row>
    <row r="73" spans="1:46">
      <c r="A73" s="152"/>
      <c r="B73" s="152"/>
      <c r="C73" s="152"/>
      <c r="D73" s="152"/>
      <c r="E73" s="152"/>
      <c r="F73" s="152"/>
      <c r="G73" s="152"/>
      <c r="H73" s="152"/>
      <c r="I73" s="152"/>
      <c r="J73" s="152"/>
      <c r="K73" s="152"/>
      <c r="L73" s="152"/>
      <c r="M73" s="152"/>
      <c r="N73" s="152"/>
      <c r="O73" s="152"/>
      <c r="P73" s="152"/>
      <c r="Q73" s="152"/>
      <c r="R73" s="152"/>
      <c r="S73" s="152"/>
      <c r="T73" s="152"/>
      <c r="U73" s="152"/>
      <c r="V73" s="152"/>
      <c r="W73" s="152"/>
      <c r="X73" s="152"/>
      <c r="Y73" s="152"/>
      <c r="Z73" s="152"/>
      <c r="AA73" s="152"/>
      <c r="AB73" s="152"/>
      <c r="AC73" s="152"/>
      <c r="AD73" s="152"/>
      <c r="AE73" s="152"/>
      <c r="AF73" s="152"/>
      <c r="AG73" s="152"/>
      <c r="AH73" s="152"/>
      <c r="AI73" s="152"/>
      <c r="AJ73" s="152"/>
      <c r="AK73" s="152"/>
      <c r="AL73" s="152"/>
      <c r="AM73" s="152"/>
      <c r="AN73" s="152"/>
      <c r="AO73" s="152"/>
      <c r="AP73" s="152"/>
      <c r="AQ73" s="152"/>
      <c r="AR73" s="152"/>
      <c r="AS73" s="152"/>
      <c r="AT73" s="152"/>
    </row>
    <row r="75" spans="1:46">
      <c r="A75" s="152"/>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row>
    <row r="77" spans="1:46">
      <c r="A77" s="152"/>
      <c r="B77" s="152"/>
      <c r="C77" s="152"/>
      <c r="D77" s="152"/>
      <c r="E77" s="152"/>
      <c r="F77" s="152"/>
      <c r="G77" s="152"/>
      <c r="H77" s="152"/>
      <c r="I77" s="152"/>
      <c r="J77" s="152"/>
      <c r="K77" s="152"/>
      <c r="L77" s="152"/>
      <c r="M77" s="152"/>
      <c r="N77" s="152"/>
      <c r="O77" s="152"/>
      <c r="P77" s="152"/>
      <c r="Q77" s="152"/>
      <c r="R77" s="152"/>
      <c r="S77" s="152"/>
      <c r="T77" s="152"/>
      <c r="U77" s="152"/>
      <c r="V77" s="152"/>
      <c r="W77" s="152"/>
      <c r="X77" s="152"/>
      <c r="Y77" s="152"/>
      <c r="Z77" s="152"/>
      <c r="AA77" s="152"/>
      <c r="AB77" s="152"/>
      <c r="AC77" s="152"/>
      <c r="AD77" s="152"/>
      <c r="AE77" s="152"/>
      <c r="AF77" s="152"/>
      <c r="AG77" s="152"/>
      <c r="AH77" s="152"/>
      <c r="AI77" s="152"/>
      <c r="AJ77" s="152"/>
      <c r="AK77" s="152"/>
      <c r="AL77" s="152"/>
      <c r="AM77" s="152"/>
      <c r="AN77" s="152"/>
      <c r="AO77" s="152"/>
      <c r="AP77" s="152"/>
      <c r="AQ77" s="152"/>
      <c r="AR77" s="152"/>
      <c r="AS77" s="152"/>
      <c r="AT77" s="152"/>
    </row>
    <row r="79" spans="1:46">
      <c r="A79" s="152"/>
      <c r="B79" s="152"/>
      <c r="C79" s="152"/>
      <c r="D79" s="152"/>
      <c r="E79" s="152"/>
      <c r="F79" s="152"/>
      <c r="G79" s="152"/>
      <c r="H79" s="152"/>
      <c r="I79" s="152"/>
      <c r="J79" s="152"/>
      <c r="K79" s="152"/>
      <c r="L79" s="152"/>
      <c r="M79" s="152"/>
      <c r="N79" s="152"/>
      <c r="O79" s="152"/>
      <c r="P79" s="152"/>
      <c r="Q79" s="152"/>
      <c r="R79" s="152"/>
      <c r="S79" s="152"/>
      <c r="T79" s="152"/>
      <c r="U79" s="152"/>
      <c r="V79" s="152"/>
      <c r="W79" s="152"/>
      <c r="X79" s="152"/>
      <c r="Y79" s="152"/>
      <c r="Z79" s="152"/>
      <c r="AA79" s="152"/>
      <c r="AB79" s="152"/>
      <c r="AC79" s="152"/>
      <c r="AD79" s="152"/>
      <c r="AE79" s="152"/>
      <c r="AF79" s="152"/>
      <c r="AG79" s="152"/>
      <c r="AH79" s="152"/>
      <c r="AI79" s="152"/>
      <c r="AJ79" s="152"/>
      <c r="AK79" s="152"/>
      <c r="AL79" s="152"/>
      <c r="AM79" s="152"/>
      <c r="AN79" s="152"/>
      <c r="AO79" s="152"/>
      <c r="AP79" s="152"/>
      <c r="AQ79" s="152"/>
      <c r="AR79" s="152"/>
      <c r="AS79" s="152"/>
      <c r="AT79" s="152"/>
    </row>
    <row r="81" spans="1:46">
      <c r="A81" s="152"/>
      <c r="B81" s="152"/>
      <c r="C81" s="152"/>
      <c r="D81" s="152"/>
      <c r="E81" s="152"/>
      <c r="F81" s="152"/>
      <c r="G81" s="152"/>
      <c r="H81" s="152"/>
      <c r="I81" s="152"/>
      <c r="J81" s="152"/>
      <c r="K81" s="152"/>
      <c r="L81" s="152"/>
      <c r="M81" s="152"/>
      <c r="N81" s="152"/>
      <c r="O81" s="152"/>
      <c r="P81" s="152"/>
      <c r="Q81" s="152"/>
      <c r="R81" s="152"/>
      <c r="S81" s="152"/>
      <c r="T81" s="152"/>
      <c r="U81" s="152"/>
      <c r="V81" s="152"/>
      <c r="W81" s="152"/>
      <c r="X81" s="152"/>
      <c r="Y81" s="152"/>
      <c r="Z81" s="152"/>
      <c r="AA81" s="152"/>
      <c r="AB81" s="152"/>
      <c r="AC81" s="152"/>
      <c r="AD81" s="152"/>
      <c r="AE81" s="152"/>
      <c r="AF81" s="152"/>
      <c r="AG81" s="152"/>
      <c r="AH81" s="152"/>
      <c r="AI81" s="152"/>
      <c r="AJ81" s="152"/>
      <c r="AK81" s="152"/>
      <c r="AL81" s="152"/>
      <c r="AM81" s="152"/>
      <c r="AN81" s="152"/>
      <c r="AO81" s="152"/>
      <c r="AP81" s="152"/>
      <c r="AQ81" s="152"/>
      <c r="AR81" s="152"/>
      <c r="AS81" s="152"/>
      <c r="AT81" s="152"/>
    </row>
    <row r="83" spans="1:46">
      <c r="A83" s="152"/>
      <c r="B83" s="152"/>
      <c r="C83" s="152"/>
      <c r="D83" s="152"/>
      <c r="E83" s="152"/>
      <c r="F83" s="152"/>
      <c r="G83" s="152"/>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c r="AE83" s="152"/>
      <c r="AF83" s="152"/>
      <c r="AG83" s="152"/>
      <c r="AH83" s="152"/>
      <c r="AI83" s="152"/>
      <c r="AJ83" s="152"/>
      <c r="AK83" s="152"/>
      <c r="AL83" s="152"/>
      <c r="AM83" s="152"/>
      <c r="AN83" s="152"/>
      <c r="AO83" s="152"/>
      <c r="AP83" s="152"/>
      <c r="AQ83" s="152"/>
      <c r="AR83" s="152"/>
      <c r="AS83" s="152"/>
      <c r="AT83" s="152"/>
    </row>
    <row r="85" spans="1:46">
      <c r="A85" s="152"/>
      <c r="B85" s="152"/>
      <c r="C85" s="152"/>
      <c r="D85" s="152"/>
      <c r="E85" s="152"/>
      <c r="F85" s="152"/>
      <c r="G85" s="152"/>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c r="AE85" s="152"/>
      <c r="AF85" s="152"/>
      <c r="AG85" s="152"/>
      <c r="AH85" s="152"/>
      <c r="AI85" s="152"/>
      <c r="AJ85" s="152"/>
      <c r="AK85" s="152"/>
      <c r="AL85" s="152"/>
      <c r="AM85" s="152"/>
      <c r="AN85" s="152"/>
      <c r="AO85" s="152"/>
      <c r="AP85" s="152"/>
      <c r="AQ85" s="152"/>
      <c r="AR85" s="152"/>
      <c r="AS85" s="152"/>
      <c r="AT85" s="152"/>
    </row>
    <row r="87" spans="1:46">
      <c r="A87" s="152"/>
      <c r="B87" s="152"/>
      <c r="C87" s="152"/>
      <c r="D87" s="152"/>
      <c r="E87" s="152"/>
      <c r="F87" s="152"/>
      <c r="G87" s="152"/>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c r="AE87" s="152"/>
      <c r="AF87" s="152"/>
      <c r="AG87" s="152"/>
      <c r="AH87" s="152"/>
      <c r="AI87" s="152"/>
      <c r="AJ87" s="152"/>
      <c r="AK87" s="152"/>
      <c r="AL87" s="152"/>
      <c r="AM87" s="152"/>
      <c r="AN87" s="152"/>
      <c r="AO87" s="152"/>
      <c r="AP87" s="152"/>
      <c r="AQ87" s="152"/>
      <c r="AR87" s="152"/>
      <c r="AS87" s="152"/>
      <c r="AT87" s="152"/>
    </row>
    <row r="89" spans="1:46">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c r="AE89" s="152"/>
      <c r="AF89" s="152"/>
      <c r="AG89" s="152"/>
      <c r="AH89" s="152"/>
      <c r="AI89" s="152"/>
      <c r="AJ89" s="152"/>
      <c r="AK89" s="152"/>
      <c r="AL89" s="152"/>
      <c r="AM89" s="152"/>
      <c r="AN89" s="152"/>
      <c r="AO89" s="152"/>
      <c r="AP89" s="152"/>
      <c r="AQ89" s="152"/>
      <c r="AR89" s="152"/>
      <c r="AS89" s="152"/>
      <c r="AT89" s="152"/>
    </row>
    <row r="91" spans="1:46">
      <c r="A91" s="152"/>
      <c r="B91" s="152"/>
      <c r="C91" s="152"/>
      <c r="D91" s="152"/>
      <c r="E91" s="152"/>
      <c r="F91" s="152"/>
      <c r="G91" s="152"/>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c r="AE91" s="152"/>
      <c r="AF91" s="152"/>
      <c r="AG91" s="152"/>
      <c r="AH91" s="152"/>
      <c r="AI91" s="152"/>
      <c r="AJ91" s="152"/>
      <c r="AK91" s="152"/>
      <c r="AL91" s="152"/>
      <c r="AM91" s="152"/>
      <c r="AN91" s="152"/>
      <c r="AO91" s="152"/>
      <c r="AP91" s="152"/>
      <c r="AQ91" s="152"/>
      <c r="AR91" s="152"/>
      <c r="AS91" s="152"/>
      <c r="AT91" s="152"/>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1">
    <tabColor rgb="FF92D050"/>
  </sheetPr>
  <dimension ref="A1:BY148"/>
  <sheetViews>
    <sheetView zoomScale="70" zoomScaleNormal="70" workbookViewId="0">
      <pane xSplit="2" ySplit="6" topLeftCell="C16" activePane="bottomRight" state="frozen"/>
      <selection activeCell="F13" sqref="F13"/>
      <selection pane="topRight" activeCell="F13" sqref="F13"/>
      <selection pane="bottomLeft" activeCell="F13" sqref="F13"/>
      <selection pane="bottomRight" activeCell="E13" sqref="E13:F13"/>
    </sheetView>
  </sheetViews>
  <sheetFormatPr defaultColWidth="8.90625" defaultRowHeight="14.5"/>
  <cols>
    <col min="1" max="1" width="2.36328125" style="32" customWidth="1"/>
    <col min="2" max="2" width="3.54296875" bestFit="1" customWidth="1"/>
    <col min="3" max="14" width="13.36328125" style="111" customWidth="1"/>
    <col min="15" max="32" width="8.90625" style="111"/>
    <col min="33" max="77" width="8.90625" style="111" customWidth="1"/>
    <col min="78" max="16384" width="8.90625" style="111"/>
  </cols>
  <sheetData>
    <row r="1" spans="1:32" customFormat="1">
      <c r="A1" s="12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row>
    <row r="2" spans="1:32" customFormat="1" ht="14.4" customHeight="1">
      <c r="A2" s="35"/>
      <c r="B2" s="35"/>
      <c r="C2" s="35"/>
      <c r="D2" s="35"/>
      <c r="E2" s="35"/>
      <c r="F2" s="35"/>
      <c r="G2" s="265" t="s">
        <v>82</v>
      </c>
      <c r="H2" s="265"/>
      <c r="I2" s="265"/>
      <c r="J2" s="265"/>
      <c r="K2" s="265"/>
      <c r="L2" s="265"/>
      <c r="M2" s="265"/>
      <c r="N2" s="35"/>
      <c r="O2" s="35"/>
      <c r="P2" s="35"/>
      <c r="Q2" s="35"/>
      <c r="R2" s="35"/>
      <c r="S2" s="35"/>
      <c r="T2" s="35"/>
      <c r="U2" s="35"/>
      <c r="V2" s="35"/>
      <c r="W2" s="35"/>
      <c r="X2" s="35"/>
      <c r="Y2" s="35"/>
      <c r="Z2" s="35"/>
      <c r="AA2" s="35"/>
      <c r="AB2" s="35"/>
      <c r="AC2" s="35"/>
      <c r="AD2" s="35"/>
      <c r="AE2" s="35"/>
      <c r="AF2" s="35"/>
    </row>
    <row r="3" spans="1:32" customFormat="1" ht="14.4" customHeight="1">
      <c r="A3" s="35"/>
      <c r="B3" s="35"/>
      <c r="C3" s="35"/>
      <c r="D3" s="35"/>
      <c r="E3" s="35"/>
      <c r="F3" s="35"/>
      <c r="G3" s="265"/>
      <c r="H3" s="265"/>
      <c r="I3" s="265"/>
      <c r="J3" s="265"/>
      <c r="K3" s="265"/>
      <c r="L3" s="265"/>
      <c r="M3" s="265"/>
      <c r="N3" s="35"/>
      <c r="O3" s="35"/>
      <c r="P3" s="35"/>
      <c r="Q3" s="35"/>
      <c r="R3" s="35"/>
      <c r="S3" s="35"/>
      <c r="T3" s="35"/>
      <c r="U3" s="35"/>
      <c r="V3" s="35"/>
      <c r="W3" s="35"/>
      <c r="X3" s="35"/>
      <c r="Y3" s="35"/>
      <c r="Z3" s="35"/>
      <c r="AA3" s="35"/>
      <c r="AB3" s="35"/>
      <c r="AC3" s="35"/>
      <c r="AD3" s="35"/>
      <c r="AE3" s="35"/>
      <c r="AF3" s="35"/>
    </row>
    <row r="4" spans="1:32" customFormat="1" ht="14.4" customHeight="1">
      <c r="A4" s="35"/>
      <c r="B4" s="35"/>
      <c r="C4" s="35"/>
      <c r="D4" s="35"/>
      <c r="E4" s="35"/>
      <c r="F4" s="35"/>
      <c r="G4" s="265"/>
      <c r="H4" s="265"/>
      <c r="I4" s="265"/>
      <c r="J4" s="265"/>
      <c r="K4" s="265"/>
      <c r="L4" s="265"/>
      <c r="M4" s="265"/>
      <c r="N4" s="35"/>
      <c r="O4" s="35"/>
      <c r="P4" s="35"/>
      <c r="Q4" s="35"/>
      <c r="R4" s="35"/>
      <c r="S4" s="35"/>
      <c r="T4" s="35"/>
      <c r="U4" s="35"/>
      <c r="V4" s="35"/>
      <c r="W4" s="35"/>
      <c r="X4" s="35"/>
      <c r="Y4" s="35"/>
      <c r="Z4" s="35"/>
      <c r="AA4" s="35"/>
      <c r="AB4" s="35"/>
      <c r="AC4" s="35"/>
      <c r="AD4" s="35"/>
      <c r="AE4" s="35"/>
      <c r="AF4" s="35"/>
    </row>
    <row r="5" spans="1:32" customFormat="1">
      <c r="A5" s="35"/>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row>
    <row r="6" spans="1:32" s="32" customFormat="1" ht="6" customHeight="1">
      <c r="A6" s="35"/>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row>
    <row r="7" spans="1:32" s="32" customFormat="1">
      <c r="A7" s="35"/>
      <c r="B7" s="35"/>
      <c r="C7" s="59"/>
      <c r="D7" s="59"/>
      <c r="E7" s="59"/>
      <c r="F7" s="59"/>
      <c r="G7" s="59"/>
      <c r="H7" s="59"/>
      <c r="I7" s="59"/>
      <c r="J7" s="59"/>
      <c r="K7" s="59"/>
      <c r="L7" s="59"/>
      <c r="M7" s="59"/>
      <c r="N7" s="59"/>
      <c r="O7" s="59"/>
      <c r="P7" s="35"/>
      <c r="Q7" s="35"/>
      <c r="R7" s="35"/>
      <c r="S7" s="35"/>
      <c r="T7" s="35"/>
      <c r="U7" s="35"/>
      <c r="V7" s="35"/>
      <c r="W7" s="35"/>
      <c r="X7" s="35"/>
      <c r="Y7" s="35"/>
      <c r="Z7" s="35"/>
      <c r="AA7" s="35"/>
      <c r="AB7" s="35"/>
      <c r="AC7" s="35"/>
      <c r="AD7" s="35"/>
      <c r="AE7" s="35"/>
      <c r="AF7" s="35"/>
    </row>
    <row r="8" spans="1:32" s="32" customFormat="1" ht="21">
      <c r="A8" s="35"/>
      <c r="B8" s="35"/>
      <c r="C8" s="230" t="s">
        <v>61</v>
      </c>
      <c r="D8" s="230"/>
      <c r="E8" s="266" t="s">
        <v>65</v>
      </c>
      <c r="F8" s="266"/>
      <c r="G8" s="266"/>
      <c r="H8" s="266"/>
      <c r="I8" s="59"/>
      <c r="J8" s="59"/>
      <c r="K8" s="59"/>
      <c r="L8" s="59"/>
      <c r="M8" s="59"/>
      <c r="N8" s="59"/>
      <c r="O8" s="59"/>
      <c r="P8" s="35"/>
      <c r="Q8" s="35"/>
      <c r="R8" s="35"/>
      <c r="S8" s="35"/>
      <c r="T8" s="35"/>
      <c r="U8" s="35"/>
      <c r="V8" s="35"/>
      <c r="W8" s="35"/>
      <c r="X8" s="35"/>
      <c r="Y8" s="35"/>
      <c r="Z8" s="35"/>
      <c r="AA8" s="35"/>
      <c r="AB8" s="35"/>
      <c r="AC8" s="35"/>
      <c r="AD8" s="35"/>
      <c r="AE8" s="35"/>
      <c r="AF8" s="35"/>
    </row>
    <row r="9" spans="1:32" s="32" customFormat="1">
      <c r="A9" s="35"/>
      <c r="B9" s="35"/>
      <c r="C9" s="59"/>
      <c r="D9" s="59"/>
      <c r="E9" s="153">
        <f>IF(E8="Slide Name Here",0,1)</f>
        <v>0</v>
      </c>
      <c r="F9" s="59"/>
      <c r="G9" s="59"/>
      <c r="H9" s="59"/>
      <c r="I9" s="59"/>
      <c r="J9" s="59"/>
      <c r="K9" s="59"/>
      <c r="L9" s="59"/>
      <c r="M9" s="59"/>
      <c r="N9" s="59"/>
      <c r="O9" s="59"/>
      <c r="P9" s="35"/>
      <c r="Q9" s="35"/>
      <c r="R9" s="35"/>
      <c r="S9" s="35"/>
      <c r="T9" s="35"/>
      <c r="U9" s="35"/>
      <c r="V9" s="35"/>
      <c r="W9" s="35"/>
      <c r="X9" s="35"/>
      <c r="Y9" s="35"/>
      <c r="Z9" s="35"/>
      <c r="AA9" s="35"/>
      <c r="AB9" s="35"/>
      <c r="AC9" s="35"/>
      <c r="AD9" s="35"/>
      <c r="AE9" s="35"/>
      <c r="AF9" s="35"/>
    </row>
    <row r="10" spans="1:32" s="32" customFormat="1" ht="8.4" customHeight="1" thickBot="1">
      <c r="A10" s="35"/>
      <c r="B10" s="35"/>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row>
    <row r="11" spans="1:32" customFormat="1" ht="18" customHeight="1">
      <c r="A11" s="35"/>
      <c r="B11" s="35"/>
      <c r="C11" s="147" t="s">
        <v>38</v>
      </c>
      <c r="D11" s="148"/>
      <c r="E11" s="123" t="s">
        <v>49</v>
      </c>
      <c r="F11" s="124"/>
      <c r="G11" s="124"/>
      <c r="H11" s="36"/>
      <c r="I11" s="288" t="s">
        <v>62</v>
      </c>
      <c r="J11" s="260"/>
      <c r="K11" s="260"/>
      <c r="L11" s="261"/>
      <c r="M11" s="260" t="s">
        <v>69</v>
      </c>
      <c r="N11" s="260"/>
      <c r="O11" s="261"/>
      <c r="P11" s="35"/>
      <c r="Q11" s="35"/>
      <c r="R11" s="35"/>
      <c r="S11" s="35"/>
      <c r="T11" s="35"/>
      <c r="U11" s="35"/>
      <c r="V11" s="35"/>
      <c r="W11" s="35"/>
      <c r="X11" s="35"/>
      <c r="Y11" s="35"/>
      <c r="Z11" s="35"/>
      <c r="AA11" s="35"/>
      <c r="AB11" s="35"/>
      <c r="AC11" s="35"/>
      <c r="AD11" s="35"/>
      <c r="AE11" s="35"/>
      <c r="AF11" s="35"/>
    </row>
    <row r="12" spans="1:32" customFormat="1" ht="3" customHeight="1" thickBot="1">
      <c r="A12" s="35"/>
      <c r="B12" s="35"/>
      <c r="C12" s="285" t="s">
        <v>39</v>
      </c>
      <c r="D12" s="286"/>
      <c r="E12" s="60"/>
      <c r="F12" s="58"/>
      <c r="G12" s="58"/>
      <c r="H12" s="58"/>
      <c r="I12" s="135"/>
      <c r="J12" s="137"/>
      <c r="K12" s="137"/>
      <c r="L12" s="138"/>
      <c r="M12" s="137"/>
      <c r="N12" s="141"/>
      <c r="O12" s="50"/>
      <c r="P12" s="35"/>
      <c r="Q12" s="35"/>
      <c r="R12" s="35"/>
      <c r="S12" s="35"/>
      <c r="T12" s="35"/>
      <c r="U12" s="35"/>
      <c r="V12" s="35"/>
      <c r="W12" s="35"/>
      <c r="X12" s="35"/>
      <c r="Y12" s="35"/>
      <c r="Z12" s="35"/>
      <c r="AA12" s="35"/>
      <c r="AB12" s="35"/>
      <c r="AC12" s="35"/>
      <c r="AD12" s="35"/>
      <c r="AE12" s="35"/>
      <c r="AF12" s="35"/>
    </row>
    <row r="13" spans="1:32" customFormat="1" ht="18" customHeight="1">
      <c r="A13" s="35"/>
      <c r="B13" s="35"/>
      <c r="C13" s="285"/>
      <c r="D13" s="286"/>
      <c r="E13" s="267" t="s">
        <v>40</v>
      </c>
      <c r="F13" s="287"/>
      <c r="G13" s="150"/>
      <c r="H13" s="129" t="str">
        <f ca="1">IF(ISBLANK(C30),"",MAX((INDIRECT("R"&amp;C31+32&amp;"C"&amp;(MATCH("Block",INDIRECT("R"&amp;C31+32&amp;"C"&amp;"3",FALSE):INDIRECT("R"&amp;C31+32&amp;"C"&amp;D31+2,FALSE),0)+2),FALSE)):(INDIRECT(ADDRESS(4000,MATCH("Block",INDIRECT("R"&amp;C31+32&amp;"C"&amp;"3",FALSE):INDIRECT("R"&amp;C31+32&amp;"C"&amp;D31+2,FALSE),0)+2,4))))&amp;" samples?")</f>
        <v/>
      </c>
      <c r="I13" s="223" t="s">
        <v>22</v>
      </c>
      <c r="J13" s="289" t="s">
        <v>63</v>
      </c>
      <c r="K13" s="290"/>
      <c r="L13" s="222" t="s">
        <v>52</v>
      </c>
      <c r="M13" s="142"/>
      <c r="N13" s="141"/>
      <c r="O13" s="50"/>
      <c r="P13" s="35"/>
      <c r="Q13" s="35"/>
      <c r="R13" s="35"/>
      <c r="S13" s="35"/>
      <c r="T13" s="35"/>
      <c r="U13" s="35"/>
      <c r="V13" s="35"/>
      <c r="W13" s="35"/>
      <c r="X13" s="35"/>
      <c r="Y13" s="35"/>
      <c r="Z13" s="35"/>
      <c r="AA13" s="35"/>
      <c r="AB13" s="35"/>
      <c r="AC13" s="35"/>
      <c r="AD13" s="35"/>
      <c r="AE13" s="35"/>
      <c r="AF13" s="35"/>
    </row>
    <row r="14" spans="1:32" customFormat="1" ht="3" customHeight="1">
      <c r="A14" s="35"/>
      <c r="B14" s="35"/>
      <c r="C14" s="285"/>
      <c r="D14" s="286"/>
      <c r="E14" s="61"/>
      <c r="F14" s="58"/>
      <c r="G14" s="58"/>
      <c r="H14" s="130"/>
      <c r="I14" s="60"/>
      <c r="J14" s="291"/>
      <c r="K14" s="292"/>
      <c r="L14" s="50"/>
      <c r="M14" s="142"/>
      <c r="N14" s="141"/>
      <c r="O14" s="50"/>
      <c r="P14" s="35"/>
      <c r="Q14" s="35"/>
      <c r="R14" s="35"/>
      <c r="S14" s="35"/>
      <c r="T14" s="35"/>
      <c r="U14" s="35"/>
      <c r="V14" s="35"/>
      <c r="W14" s="35"/>
      <c r="X14" s="35"/>
      <c r="Y14" s="35"/>
      <c r="Z14" s="35"/>
      <c r="AA14" s="35"/>
      <c r="AB14" s="35"/>
      <c r="AC14" s="35"/>
      <c r="AD14" s="35"/>
      <c r="AE14" s="35"/>
      <c r="AF14" s="35"/>
    </row>
    <row r="15" spans="1:32" customFormat="1" ht="18.5">
      <c r="A15" s="35"/>
      <c r="B15" s="35"/>
      <c r="C15" s="285"/>
      <c r="D15" s="286"/>
      <c r="E15" s="267" t="s">
        <v>53</v>
      </c>
      <c r="F15" s="287"/>
      <c r="G15" s="150">
        <f>'Analysis Tool Creator'!G14</f>
        <v>35</v>
      </c>
      <c r="H15" s="129" t="str">
        <f ca="1">IF(ISBLANK(C30),"",MAX((INDIRECT("R"&amp;C31+32&amp;"C"&amp;(MATCH("Row",INDIRECT("R"&amp;C31+32&amp;"C"&amp;"3",FALSE):INDIRECT("R"&amp;C31+32&amp;"C"&amp;D31+2,FALSE),0)+2),FALSE)):(INDIRECT(ADDRESS(4000,MATCH("Row",INDIRECT("R"&amp;C31+32&amp;"C"&amp;"3",FALSE):INDIRECT("R"&amp;C31+32&amp;"C"&amp;D31+2,FALSE),0)+2,4))))&amp;" rows?")</f>
        <v/>
      </c>
      <c r="I15" s="60"/>
      <c r="J15" s="291"/>
      <c r="K15" s="292"/>
      <c r="L15" s="50"/>
      <c r="M15" s="142"/>
      <c r="N15" s="141"/>
      <c r="O15" s="50"/>
      <c r="P15" s="35"/>
      <c r="Q15" s="35"/>
      <c r="R15" s="35"/>
      <c r="S15" s="35"/>
      <c r="T15" s="35"/>
      <c r="U15" s="35"/>
      <c r="V15" s="35"/>
      <c r="W15" s="35"/>
      <c r="X15" s="35"/>
      <c r="Y15" s="35"/>
      <c r="Z15" s="35"/>
      <c r="AA15" s="35"/>
      <c r="AB15" s="35"/>
      <c r="AC15" s="35"/>
      <c r="AD15" s="35"/>
      <c r="AE15" s="35"/>
      <c r="AF15" s="35"/>
    </row>
    <row r="16" spans="1:32" customFormat="1" ht="3" customHeight="1">
      <c r="A16" s="35"/>
      <c r="B16" s="35"/>
      <c r="C16" s="238" t="s">
        <v>41</v>
      </c>
      <c r="D16" s="239"/>
      <c r="E16" s="61"/>
      <c r="F16" s="58"/>
      <c r="G16" s="58"/>
      <c r="H16" s="130"/>
      <c r="I16" s="60"/>
      <c r="J16" s="291" t="s">
        <v>59</v>
      </c>
      <c r="K16" s="292"/>
      <c r="L16" s="139"/>
      <c r="M16" s="143"/>
      <c r="N16" s="144"/>
      <c r="O16" s="50"/>
      <c r="P16" s="35"/>
      <c r="Q16" s="35"/>
      <c r="R16" s="35"/>
      <c r="S16" s="35"/>
      <c r="T16" s="35"/>
      <c r="U16" s="35"/>
      <c r="V16" s="35"/>
      <c r="W16" s="35"/>
      <c r="X16" s="35"/>
      <c r="Y16" s="35"/>
      <c r="Z16" s="35"/>
      <c r="AA16" s="35"/>
      <c r="AB16" s="35"/>
      <c r="AC16" s="35"/>
      <c r="AD16" s="35"/>
      <c r="AE16" s="35"/>
      <c r="AF16" s="35"/>
    </row>
    <row r="17" spans="1:77" customFormat="1" ht="18.5">
      <c r="A17" s="35"/>
      <c r="B17" s="35"/>
      <c r="C17" s="238"/>
      <c r="D17" s="239"/>
      <c r="E17" s="267" t="s">
        <v>54</v>
      </c>
      <c r="F17" s="287"/>
      <c r="G17" s="150">
        <f>'Analysis Tool Creator'!G16</f>
        <v>33</v>
      </c>
      <c r="H17" s="129" t="str">
        <f ca="1">IF(ISBLANK(C30),"",MAX((INDIRECT("R"&amp;C31+32&amp;"C"&amp;(MATCH("Column",INDIRECT("R"&amp;C31+32&amp;"C"&amp;"3",FALSE):INDIRECT("R"&amp;C31+32&amp;"C"&amp;D31+2,FALSE),0)+2),FALSE)):(INDIRECT(ADDRESS(4000,MATCH("Column",INDIRECT("R"&amp;C31+32&amp;"C"&amp;"3",FALSE):INDIRECT("R"&amp;C31+32&amp;"C"&amp;D31+2,FALSE),0)+2,4))))&amp;" columns?")</f>
        <v/>
      </c>
      <c r="I17" s="60"/>
      <c r="J17" s="291"/>
      <c r="K17" s="292"/>
      <c r="L17" s="139"/>
      <c r="M17" s="143"/>
      <c r="N17" s="144"/>
      <c r="O17" s="50"/>
      <c r="P17" s="35"/>
      <c r="Q17" s="35"/>
      <c r="R17" s="35"/>
      <c r="S17" s="35"/>
      <c r="T17" s="35"/>
      <c r="U17" s="35"/>
      <c r="V17" s="35"/>
      <c r="W17" s="35"/>
      <c r="X17" s="35"/>
      <c r="Y17" s="35"/>
      <c r="Z17" s="35"/>
      <c r="AA17" s="35"/>
      <c r="AB17" s="35"/>
      <c r="AC17" s="35"/>
      <c r="AD17" s="35"/>
      <c r="AE17" s="35"/>
      <c r="AF17" s="35"/>
    </row>
    <row r="18" spans="1:77" customFormat="1" ht="3.65" customHeight="1">
      <c r="A18" s="35"/>
      <c r="B18" s="35"/>
      <c r="C18" s="238"/>
      <c r="D18" s="239"/>
      <c r="E18" s="60"/>
      <c r="F18" s="58"/>
      <c r="G18" s="58"/>
      <c r="H18" s="58"/>
      <c r="I18" s="60"/>
      <c r="J18" s="291"/>
      <c r="K18" s="292"/>
      <c r="L18" s="50"/>
      <c r="M18" s="142"/>
      <c r="N18" s="141"/>
      <c r="O18" s="50"/>
      <c r="P18" s="35"/>
      <c r="Q18" s="35"/>
      <c r="R18" s="35"/>
      <c r="S18" s="35"/>
      <c r="T18" s="35"/>
      <c r="U18" s="35"/>
      <c r="V18" s="35"/>
      <c r="W18" s="35"/>
      <c r="X18" s="35"/>
      <c r="Y18" s="35"/>
      <c r="Z18" s="35"/>
      <c r="AA18" s="35"/>
      <c r="AB18" s="35"/>
      <c r="AC18" s="35"/>
      <c r="AD18" s="35"/>
      <c r="AE18" s="35"/>
      <c r="AF18" s="35"/>
    </row>
    <row r="19" spans="1:77" customFormat="1" ht="3.65" customHeight="1" thickBot="1">
      <c r="A19" s="35"/>
      <c r="B19" s="35"/>
      <c r="C19" s="238"/>
      <c r="D19" s="239"/>
      <c r="E19" s="90"/>
      <c r="F19" s="53"/>
      <c r="G19" s="53"/>
      <c r="H19" s="53"/>
      <c r="I19" s="60"/>
      <c r="J19" s="291"/>
      <c r="K19" s="292"/>
      <c r="L19" s="50"/>
      <c r="M19" s="142"/>
      <c r="N19" s="141"/>
      <c r="O19" s="50"/>
      <c r="P19" s="35"/>
      <c r="Q19" s="35"/>
      <c r="R19" s="35"/>
      <c r="S19" s="35"/>
      <c r="T19" s="35"/>
      <c r="U19" s="35"/>
      <c r="V19" s="35"/>
      <c r="W19" s="35"/>
      <c r="X19" s="35"/>
      <c r="Y19" s="35"/>
      <c r="Z19" s="35"/>
      <c r="AA19" s="35"/>
      <c r="AB19" s="35"/>
      <c r="AC19" s="35"/>
      <c r="AD19" s="35"/>
      <c r="AE19" s="35"/>
      <c r="AF19" s="35"/>
    </row>
    <row r="20" spans="1:77" customFormat="1" ht="18" customHeight="1">
      <c r="A20" s="35"/>
      <c r="B20" s="35"/>
      <c r="C20" s="238" t="s">
        <v>42</v>
      </c>
      <c r="D20" s="239"/>
      <c r="E20" s="39" t="s">
        <v>43</v>
      </c>
      <c r="F20" s="40"/>
      <c r="G20" s="40"/>
      <c r="H20" s="41"/>
      <c r="I20" s="60"/>
      <c r="J20" s="291"/>
      <c r="K20" s="292"/>
      <c r="L20" s="50"/>
      <c r="M20" s="142"/>
      <c r="N20" s="141"/>
      <c r="O20" s="50"/>
      <c r="P20" s="35"/>
      <c r="Q20" s="35"/>
      <c r="R20" s="35"/>
      <c r="S20" s="35"/>
      <c r="T20" s="35"/>
      <c r="U20" s="35"/>
      <c r="V20" s="35"/>
      <c r="W20" s="35"/>
      <c r="X20" s="35"/>
      <c r="Y20" s="35"/>
      <c r="Z20" s="35"/>
      <c r="AA20" s="35"/>
      <c r="AB20" s="35"/>
      <c r="AC20" s="35"/>
      <c r="AD20" s="35"/>
      <c r="AE20" s="35"/>
      <c r="AF20" s="35"/>
    </row>
    <row r="21" spans="1:77" customFormat="1" ht="12.65" customHeight="1">
      <c r="A21" s="35"/>
      <c r="B21" s="35"/>
      <c r="C21" s="238"/>
      <c r="D21" s="239"/>
      <c r="E21" s="43" t="s">
        <v>68</v>
      </c>
      <c r="F21" s="44"/>
      <c r="G21" s="44"/>
      <c r="H21" s="41"/>
      <c r="I21" s="60"/>
      <c r="J21" s="291" t="s">
        <v>64</v>
      </c>
      <c r="K21" s="292"/>
      <c r="L21" s="50"/>
      <c r="M21" s="142"/>
      <c r="N21" s="141"/>
      <c r="O21" s="50"/>
      <c r="P21" s="35"/>
      <c r="Q21" s="35"/>
      <c r="R21" s="35"/>
      <c r="S21" s="35"/>
      <c r="T21" s="35"/>
      <c r="U21" s="35"/>
      <c r="V21" s="35"/>
      <c r="W21" s="35"/>
      <c r="X21" s="35"/>
      <c r="Y21" s="35"/>
      <c r="Z21" s="35"/>
      <c r="AA21" s="35"/>
      <c r="AB21" s="35"/>
      <c r="AC21" s="35"/>
      <c r="AD21" s="35"/>
      <c r="AE21" s="35"/>
      <c r="AF21" s="35"/>
    </row>
    <row r="22" spans="1:77" s="18" customFormat="1" ht="11" customHeight="1">
      <c r="A22" s="35"/>
      <c r="B22" s="35"/>
      <c r="C22" s="238"/>
      <c r="D22" s="239"/>
      <c r="E22" s="149" t="s">
        <v>45</v>
      </c>
      <c r="F22" s="46"/>
      <c r="G22" s="46"/>
      <c r="H22" s="47"/>
      <c r="I22" s="136"/>
      <c r="J22" s="291"/>
      <c r="K22" s="292"/>
      <c r="L22" s="140"/>
      <c r="M22" s="142"/>
      <c r="N22" s="141"/>
      <c r="O22" s="50"/>
      <c r="P22" s="35"/>
      <c r="Q22" s="35"/>
      <c r="R22" s="35"/>
      <c r="S22" s="35"/>
      <c r="T22" s="35"/>
      <c r="U22" s="35"/>
      <c r="V22" s="35"/>
      <c r="W22" s="35"/>
      <c r="X22" s="35"/>
      <c r="Y22" s="35"/>
      <c r="Z22" s="35"/>
      <c r="AA22" s="35"/>
      <c r="AB22" s="35"/>
      <c r="AC22" s="35"/>
      <c r="AD22" s="35"/>
      <c r="AE22" s="35"/>
      <c r="AF22" s="35"/>
    </row>
    <row r="23" spans="1:77" customFormat="1" ht="4.25" customHeight="1">
      <c r="A23" s="35"/>
      <c r="B23" s="35"/>
      <c r="C23" s="238"/>
      <c r="D23" s="239"/>
      <c r="E23" s="60"/>
      <c r="F23" s="58"/>
      <c r="G23" s="58"/>
      <c r="H23" s="58"/>
      <c r="I23" s="60"/>
      <c r="J23" s="291"/>
      <c r="K23" s="292"/>
      <c r="L23" s="50"/>
      <c r="M23" s="142"/>
      <c r="N23" s="141"/>
      <c r="O23" s="50"/>
      <c r="P23" s="35"/>
      <c r="Q23" s="35"/>
      <c r="R23" s="35"/>
      <c r="S23" s="35"/>
      <c r="T23" s="35"/>
      <c r="U23" s="35"/>
      <c r="V23" s="35"/>
      <c r="W23" s="35"/>
      <c r="X23" s="35"/>
      <c r="Y23" s="35"/>
      <c r="Z23" s="35"/>
      <c r="AA23" s="35"/>
      <c r="AB23" s="35"/>
      <c r="AC23" s="35"/>
      <c r="AD23" s="35"/>
      <c r="AE23" s="35"/>
      <c r="AF23" s="35"/>
    </row>
    <row r="24" spans="1:77" customFormat="1" ht="18" customHeight="1">
      <c r="A24" s="35"/>
      <c r="B24" s="35"/>
      <c r="C24" s="293" t="s">
        <v>44</v>
      </c>
      <c r="D24" s="294"/>
      <c r="E24" s="64"/>
      <c r="F24" s="134" t="s">
        <v>46</v>
      </c>
      <c r="G24" s="111"/>
      <c r="H24" s="169" t="s">
        <v>55</v>
      </c>
      <c r="I24" s="60"/>
      <c r="J24" s="291"/>
      <c r="K24" s="292"/>
      <c r="L24" s="50"/>
      <c r="M24" s="142"/>
      <c r="N24" s="141"/>
      <c r="O24" s="50"/>
      <c r="P24" s="35"/>
      <c r="Q24" s="35"/>
      <c r="R24" s="35"/>
      <c r="S24" s="35"/>
      <c r="T24" s="35"/>
      <c r="U24" s="35"/>
      <c r="V24" s="35"/>
      <c r="W24" s="35"/>
      <c r="X24" s="35"/>
      <c r="Y24" s="35"/>
      <c r="Z24" s="35"/>
      <c r="AA24" s="35"/>
      <c r="AB24" s="35"/>
      <c r="AC24" s="35"/>
      <c r="AD24" s="35"/>
      <c r="AE24" s="35"/>
      <c r="AF24" s="35"/>
    </row>
    <row r="25" spans="1:77" customFormat="1" ht="9.65" customHeight="1">
      <c r="A25" s="35"/>
      <c r="B25" s="35"/>
      <c r="C25" s="293"/>
      <c r="D25" s="294"/>
      <c r="E25" s="63"/>
      <c r="F25" s="131"/>
      <c r="G25" s="132" t="str">
        <f ca="1">IF(NOT(ISNA(HLOOKUP(G24,INDIRECT("C"&amp;(C31+32)):INDIRECT(SUBSTITUTE(ADDRESS(1,D31+2,4),"1","")&amp;(C31+32)),1,FALSE))),"Found","Not Found")</f>
        <v>Not Found</v>
      </c>
      <c r="H25" s="62"/>
      <c r="I25" s="60"/>
      <c r="J25" s="291" t="s">
        <v>60</v>
      </c>
      <c r="K25" s="292"/>
      <c r="L25" s="50"/>
      <c r="M25" s="142"/>
      <c r="N25" s="141"/>
      <c r="O25" s="50"/>
      <c r="P25" s="35"/>
      <c r="Q25" s="35"/>
      <c r="R25" s="35"/>
      <c r="S25" s="35"/>
      <c r="T25" s="35"/>
      <c r="U25" s="35"/>
      <c r="V25" s="35"/>
      <c r="W25" s="35"/>
      <c r="X25" s="35"/>
      <c r="Y25" s="35"/>
      <c r="Z25" s="35"/>
      <c r="AA25" s="35"/>
      <c r="AB25" s="35"/>
      <c r="AC25" s="35"/>
      <c r="AD25" s="35"/>
      <c r="AE25" s="35"/>
      <c r="AF25" s="35"/>
    </row>
    <row r="26" spans="1:77" customFormat="1" ht="18" customHeight="1">
      <c r="A26" s="35"/>
      <c r="B26" s="35"/>
      <c r="C26" s="293"/>
      <c r="D26" s="294"/>
      <c r="E26" s="64"/>
      <c r="F26" s="134" t="s">
        <v>47</v>
      </c>
      <c r="G26" s="111"/>
      <c r="H26" s="169" t="s">
        <v>56</v>
      </c>
      <c r="I26" s="60"/>
      <c r="J26" s="291"/>
      <c r="K26" s="292"/>
      <c r="L26" s="50"/>
      <c r="M26" s="142"/>
      <c r="N26" s="141"/>
      <c r="O26" s="50"/>
      <c r="P26" s="35"/>
      <c r="Q26" s="35"/>
      <c r="R26" s="35"/>
      <c r="S26" s="35"/>
      <c r="T26" s="35"/>
      <c r="U26" s="35"/>
      <c r="V26" s="35"/>
      <c r="W26" s="35"/>
      <c r="X26" s="35"/>
      <c r="Y26" s="35"/>
      <c r="Z26" s="35"/>
      <c r="AA26" s="35"/>
      <c r="AB26" s="35"/>
      <c r="AC26" s="35"/>
      <c r="AD26" s="35"/>
      <c r="AE26" s="35"/>
      <c r="AF26" s="35"/>
    </row>
    <row r="27" spans="1:77" customFormat="1" ht="12.75" customHeight="1" thickBot="1">
      <c r="A27" s="126"/>
      <c r="B27" s="35"/>
      <c r="C27" s="90"/>
      <c r="D27" s="54"/>
      <c r="E27" s="295" t="s">
        <v>57</v>
      </c>
      <c r="F27" s="296"/>
      <c r="G27" s="133" t="str">
        <f ca="1">IF(NOT(ISNA(HLOOKUP(G26,INDIRECT("C"&amp;(C31+32)):INDIRECT(SUBSTITUTE(ADDRESS(1,D31+2,4),"1","")&amp;(C31+32)),1,FALSE))),"Found","Not Found")</f>
        <v>Not Found</v>
      </c>
      <c r="H27" s="53"/>
      <c r="I27" s="60"/>
      <c r="J27" s="291"/>
      <c r="K27" s="292"/>
      <c r="L27" s="50"/>
      <c r="M27" s="142"/>
      <c r="N27" s="141"/>
      <c r="O27" s="50"/>
      <c r="P27" s="35"/>
      <c r="Q27" s="35"/>
      <c r="R27" s="35"/>
      <c r="S27" s="35"/>
      <c r="T27" s="35"/>
      <c r="U27" s="35"/>
      <c r="V27" s="35"/>
      <c r="W27" s="35"/>
      <c r="X27" s="35"/>
      <c r="Y27" s="35"/>
      <c r="Z27" s="35"/>
      <c r="AA27" s="35"/>
      <c r="AB27" s="35"/>
      <c r="AC27" s="35"/>
      <c r="AD27" s="35"/>
      <c r="AE27" s="35"/>
      <c r="AF27" s="35"/>
    </row>
    <row r="28" spans="1:77" customFormat="1" ht="10.25" customHeight="1" thickBot="1">
      <c r="A28" s="35"/>
      <c r="B28" s="35"/>
      <c r="C28" s="35"/>
      <c r="D28" s="35"/>
      <c r="E28" s="35"/>
      <c r="F28" s="35"/>
      <c r="G28" s="35"/>
      <c r="H28" s="35"/>
      <c r="I28" s="60"/>
      <c r="J28" s="297"/>
      <c r="K28" s="298"/>
      <c r="L28" s="50"/>
      <c r="M28" s="145"/>
      <c r="N28" s="145"/>
      <c r="O28" s="146"/>
      <c r="P28" s="35"/>
      <c r="Q28" s="35"/>
      <c r="R28" s="35"/>
      <c r="S28" s="35"/>
      <c r="T28" s="35"/>
      <c r="U28" s="35"/>
      <c r="V28" s="35"/>
      <c r="W28" s="35"/>
      <c r="X28" s="35"/>
      <c r="Y28" s="35"/>
      <c r="Z28" s="35"/>
      <c r="AA28" s="35"/>
      <c r="AB28" s="35"/>
      <c r="AC28" s="35"/>
      <c r="AD28" s="35"/>
      <c r="AE28" s="35"/>
      <c r="AF28" s="35"/>
    </row>
    <row r="29" spans="1:77" customFormat="1" ht="15.5">
      <c r="A29" s="35"/>
      <c r="B29" s="128"/>
      <c r="C29" s="21">
        <v>1</v>
      </c>
      <c r="D29" s="21">
        <v>2</v>
      </c>
      <c r="E29" s="21">
        <v>3</v>
      </c>
      <c r="F29" s="21">
        <v>4</v>
      </c>
      <c r="G29" s="21">
        <v>5</v>
      </c>
      <c r="H29" s="21">
        <v>6</v>
      </c>
      <c r="I29" s="21">
        <v>7</v>
      </c>
      <c r="J29" s="21">
        <v>8</v>
      </c>
      <c r="K29" s="21">
        <v>9</v>
      </c>
      <c r="L29" s="21">
        <v>10</v>
      </c>
      <c r="M29" s="21">
        <v>12</v>
      </c>
      <c r="N29" s="21">
        <v>13</v>
      </c>
      <c r="O29" s="21">
        <v>14</v>
      </c>
      <c r="P29" s="21">
        <v>15</v>
      </c>
      <c r="Q29" s="21">
        <v>16</v>
      </c>
      <c r="R29" s="21">
        <v>17</v>
      </c>
      <c r="S29" s="21">
        <v>18</v>
      </c>
      <c r="T29" s="21">
        <v>19</v>
      </c>
      <c r="U29" s="21">
        <v>20</v>
      </c>
      <c r="V29" s="21">
        <v>21</v>
      </c>
      <c r="W29" s="21">
        <v>22</v>
      </c>
      <c r="X29" s="21">
        <v>23</v>
      </c>
      <c r="Y29" s="21">
        <v>24</v>
      </c>
      <c r="Z29" s="21">
        <v>25</v>
      </c>
      <c r="AA29" s="21">
        <v>26</v>
      </c>
      <c r="AB29" s="21">
        <v>27</v>
      </c>
      <c r="AC29" s="21">
        <v>28</v>
      </c>
      <c r="AD29" s="21">
        <v>29</v>
      </c>
      <c r="AE29" s="21">
        <v>30</v>
      </c>
      <c r="AF29" s="23">
        <v>31</v>
      </c>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row>
    <row r="30" spans="1:77" ht="18" customHeight="1">
      <c r="A30" s="35"/>
      <c r="B30" s="26" t="s">
        <v>48</v>
      </c>
    </row>
    <row r="31" spans="1:77" ht="18" customHeight="1">
      <c r="A31" s="35"/>
      <c r="B31" s="22">
        <v>2</v>
      </c>
    </row>
    <row r="32" spans="1:77" ht="18" customHeight="1">
      <c r="A32" s="35"/>
      <c r="B32" s="22">
        <v>3</v>
      </c>
    </row>
    <row r="33" spans="1:2" ht="18" customHeight="1">
      <c r="A33" s="35"/>
      <c r="B33" s="22">
        <v>4</v>
      </c>
    </row>
    <row r="34" spans="1:2" ht="18" customHeight="1">
      <c r="A34" s="35"/>
      <c r="B34" s="22">
        <v>5</v>
      </c>
    </row>
    <row r="35" spans="1:2" ht="18" customHeight="1">
      <c r="A35" s="35"/>
      <c r="B35" s="22">
        <v>6</v>
      </c>
    </row>
    <row r="36" spans="1:2" ht="18" customHeight="1">
      <c r="A36" s="35"/>
      <c r="B36" s="22">
        <v>7</v>
      </c>
    </row>
    <row r="37" spans="1:2" ht="18" customHeight="1">
      <c r="A37" s="35"/>
      <c r="B37" s="22">
        <v>8</v>
      </c>
    </row>
    <row r="38" spans="1:2" ht="18" customHeight="1">
      <c r="A38" s="35"/>
      <c r="B38" s="22">
        <v>9</v>
      </c>
    </row>
    <row r="39" spans="1:2" ht="18" customHeight="1">
      <c r="A39" s="35"/>
      <c r="B39" s="22">
        <v>10</v>
      </c>
    </row>
    <row r="40" spans="1:2" ht="18" customHeight="1">
      <c r="A40" s="127"/>
      <c r="B40" s="22">
        <v>11</v>
      </c>
    </row>
    <row r="41" spans="1:2" ht="18" customHeight="1">
      <c r="A41" s="127"/>
      <c r="B41" s="22">
        <v>12</v>
      </c>
    </row>
    <row r="42" spans="1:2" ht="18" customHeight="1">
      <c r="A42" s="127"/>
      <c r="B42" s="22">
        <v>13</v>
      </c>
    </row>
    <row r="43" spans="1:2" ht="18" customHeight="1">
      <c r="A43" s="127"/>
      <c r="B43" s="22">
        <v>14</v>
      </c>
    </row>
    <row r="44" spans="1:2" ht="18" customHeight="1">
      <c r="A44" s="127"/>
      <c r="B44" s="22">
        <v>15</v>
      </c>
    </row>
    <row r="45" spans="1:2" ht="18" customHeight="1">
      <c r="A45" s="35"/>
      <c r="B45" s="22">
        <v>16</v>
      </c>
    </row>
    <row r="46" spans="1:2" ht="18" customHeight="1">
      <c r="A46" s="35"/>
      <c r="B46" s="22">
        <v>17</v>
      </c>
    </row>
    <row r="47" spans="1:2" ht="18" customHeight="1">
      <c r="A47" s="35"/>
      <c r="B47" s="22">
        <v>18</v>
      </c>
    </row>
    <row r="48" spans="1:2" ht="18" customHeight="1">
      <c r="A48" s="35"/>
      <c r="B48" s="22">
        <v>19</v>
      </c>
    </row>
    <row r="49" spans="1:26" ht="18" customHeight="1">
      <c r="A49" s="35"/>
      <c r="B49" s="22">
        <v>20</v>
      </c>
    </row>
    <row r="50" spans="1:26" ht="18" customHeight="1">
      <c r="A50" s="35"/>
      <c r="B50" s="22">
        <v>21</v>
      </c>
    </row>
    <row r="51" spans="1:26" ht="18" customHeight="1">
      <c r="A51" s="35"/>
      <c r="B51" s="22">
        <v>22</v>
      </c>
    </row>
    <row r="52" spans="1:26" ht="18" customHeight="1">
      <c r="A52" s="35"/>
      <c r="B52" s="22">
        <v>23</v>
      </c>
      <c r="Z52" s="114"/>
    </row>
    <row r="53" spans="1:26" ht="18" customHeight="1">
      <c r="A53" s="35"/>
      <c r="B53" s="22">
        <v>24</v>
      </c>
      <c r="Z53" s="114"/>
    </row>
    <row r="54" spans="1:26" ht="18" customHeight="1">
      <c r="A54" s="35"/>
      <c r="B54" s="22">
        <v>25</v>
      </c>
      <c r="M54" s="114"/>
      <c r="Z54" s="114"/>
    </row>
    <row r="55" spans="1:26" ht="18" customHeight="1">
      <c r="A55" s="35"/>
      <c r="B55" s="22">
        <v>26</v>
      </c>
    </row>
    <row r="56" spans="1:26" ht="18" customHeight="1">
      <c r="A56" s="35"/>
      <c r="B56" s="22">
        <v>27</v>
      </c>
    </row>
    <row r="57" spans="1:26" ht="18" customHeight="1">
      <c r="A57" s="35"/>
      <c r="B57" s="22">
        <v>28</v>
      </c>
    </row>
    <row r="58" spans="1:26" ht="18" customHeight="1">
      <c r="A58" s="35"/>
      <c r="B58" s="22">
        <v>29</v>
      </c>
    </row>
    <row r="59" spans="1:26" ht="18" customHeight="1">
      <c r="A59" s="35"/>
      <c r="B59" s="22">
        <v>30</v>
      </c>
    </row>
    <row r="60" spans="1:26" ht="18" customHeight="1">
      <c r="A60" s="35"/>
      <c r="B60" s="22">
        <v>31</v>
      </c>
    </row>
    <row r="61" spans="1:26" ht="18" customHeight="1">
      <c r="A61" s="35"/>
      <c r="B61" s="22">
        <v>32</v>
      </c>
    </row>
    <row r="62" spans="1:26" ht="18" customHeight="1">
      <c r="A62" s="35"/>
      <c r="B62" s="22">
        <v>33</v>
      </c>
    </row>
    <row r="63" spans="1:26" ht="18" customHeight="1">
      <c r="A63" s="35"/>
      <c r="B63" s="22">
        <v>34</v>
      </c>
      <c r="M63" s="114"/>
    </row>
    <row r="64" spans="1:26" ht="18" customHeight="1">
      <c r="A64" s="35"/>
      <c r="B64" s="22">
        <v>35</v>
      </c>
    </row>
    <row r="65" spans="1:2" ht="18" customHeight="1">
      <c r="A65" s="35"/>
      <c r="B65" s="22">
        <v>36</v>
      </c>
    </row>
    <row r="66" spans="1:2" ht="15.5">
      <c r="A66" s="35"/>
      <c r="B66" s="22">
        <v>37</v>
      </c>
    </row>
    <row r="67" spans="1:2" ht="15.5">
      <c r="A67" s="35"/>
      <c r="B67" s="22">
        <v>38</v>
      </c>
    </row>
    <row r="68" spans="1:2" ht="15.5">
      <c r="A68" s="35"/>
      <c r="B68" s="22">
        <v>39</v>
      </c>
    </row>
    <row r="69" spans="1:2" ht="15.5">
      <c r="A69" s="35"/>
      <c r="B69" s="22">
        <v>40</v>
      </c>
    </row>
    <row r="70" spans="1:2" ht="15.5">
      <c r="A70" s="35"/>
      <c r="B70" s="22">
        <v>41</v>
      </c>
    </row>
    <row r="71" spans="1:2" ht="15.5">
      <c r="A71" s="35"/>
      <c r="B71" s="22">
        <v>42</v>
      </c>
    </row>
    <row r="72" spans="1:2" ht="15.5">
      <c r="A72" s="35"/>
      <c r="B72" s="22">
        <v>43</v>
      </c>
    </row>
    <row r="73" spans="1:2" ht="15.5">
      <c r="A73" s="35"/>
      <c r="B73" s="22">
        <v>44</v>
      </c>
    </row>
    <row r="74" spans="1:2" ht="15.5">
      <c r="A74" s="35"/>
      <c r="B74" s="22">
        <v>45</v>
      </c>
    </row>
    <row r="75" spans="1:2" ht="15.5">
      <c r="A75" s="35"/>
      <c r="B75" s="22">
        <v>46</v>
      </c>
    </row>
    <row r="76" spans="1:2" ht="15.5">
      <c r="A76" s="35"/>
      <c r="B76" s="22">
        <v>47</v>
      </c>
    </row>
    <row r="77" spans="1:2" ht="15.5">
      <c r="A77" s="35"/>
      <c r="B77" s="22">
        <v>48</v>
      </c>
    </row>
    <row r="78" spans="1:2" ht="15.5">
      <c r="A78" s="35"/>
      <c r="B78" s="22">
        <v>49</v>
      </c>
    </row>
    <row r="79" spans="1:2" ht="15.5">
      <c r="A79" s="35"/>
      <c r="B79" s="22">
        <v>50</v>
      </c>
    </row>
    <row r="80" spans="1:2" ht="15.5">
      <c r="A80" s="35"/>
      <c r="B80" s="22">
        <v>51</v>
      </c>
    </row>
    <row r="81" spans="1:2" ht="15.5">
      <c r="A81" s="35"/>
      <c r="B81" s="22">
        <v>52</v>
      </c>
    </row>
    <row r="82" spans="1:2" ht="15.5">
      <c r="A82" s="35"/>
      <c r="B82" s="23">
        <v>53</v>
      </c>
    </row>
    <row r="83" spans="1:2" ht="15.65" customHeight="1">
      <c r="A83" s="35"/>
      <c r="B83" s="22">
        <v>54</v>
      </c>
    </row>
    <row r="84" spans="1:2" ht="15.65" customHeight="1">
      <c r="A84" s="35"/>
      <c r="B84" s="23">
        <v>55</v>
      </c>
    </row>
    <row r="85" spans="1:2" ht="15.65" customHeight="1">
      <c r="A85" s="35"/>
      <c r="B85" s="22">
        <v>56</v>
      </c>
    </row>
    <row r="86" spans="1:2" ht="15.65" customHeight="1">
      <c r="A86" s="35"/>
      <c r="B86" s="23">
        <v>57</v>
      </c>
    </row>
    <row r="87" spans="1:2" ht="15.65" customHeight="1">
      <c r="A87" s="35"/>
      <c r="B87" s="22">
        <v>58</v>
      </c>
    </row>
    <row r="88" spans="1:2" ht="15.65" customHeight="1">
      <c r="A88" s="35"/>
      <c r="B88" s="23">
        <v>59</v>
      </c>
    </row>
    <row r="89" spans="1:2" ht="15.65" customHeight="1">
      <c r="B89" s="22">
        <v>60</v>
      </c>
    </row>
    <row r="90" spans="1:2" ht="15.65" customHeight="1">
      <c r="B90" s="23">
        <v>61</v>
      </c>
    </row>
    <row r="91" spans="1:2" ht="15.65" customHeight="1">
      <c r="B91" s="22">
        <v>62</v>
      </c>
    </row>
    <row r="92" spans="1:2" ht="15.65" customHeight="1">
      <c r="B92" s="23">
        <v>63</v>
      </c>
    </row>
    <row r="93" spans="1:2" ht="15.65" customHeight="1">
      <c r="B93" s="22">
        <v>64</v>
      </c>
    </row>
    <row r="94" spans="1:2" ht="15.65" customHeight="1">
      <c r="B94" s="23">
        <v>65</v>
      </c>
    </row>
    <row r="95" spans="1:2" ht="15.65" customHeight="1">
      <c r="B95" s="22">
        <v>66</v>
      </c>
    </row>
    <row r="96" spans="1:2" ht="15.65" customHeight="1">
      <c r="B96" s="23">
        <v>67</v>
      </c>
    </row>
    <row r="97" spans="2:2" ht="15.65" customHeight="1">
      <c r="B97" s="22">
        <v>68</v>
      </c>
    </row>
    <row r="98" spans="2:2" ht="15.65" customHeight="1">
      <c r="B98" s="23">
        <v>69</v>
      </c>
    </row>
    <row r="99" spans="2:2" ht="15.65" customHeight="1">
      <c r="B99" s="22">
        <v>70</v>
      </c>
    </row>
    <row r="100" spans="2:2" ht="15.65" customHeight="1">
      <c r="B100" s="23">
        <v>71</v>
      </c>
    </row>
    <row r="101" spans="2:2" ht="15.65" customHeight="1">
      <c r="B101" s="22">
        <v>72</v>
      </c>
    </row>
    <row r="102" spans="2:2" ht="15.65" customHeight="1">
      <c r="B102" s="23">
        <v>73</v>
      </c>
    </row>
    <row r="103" spans="2:2" ht="15.65" customHeight="1">
      <c r="B103" s="22">
        <v>74</v>
      </c>
    </row>
    <row r="104" spans="2:2" ht="15.65" customHeight="1">
      <c r="B104" s="23">
        <v>75</v>
      </c>
    </row>
    <row r="105" spans="2:2" ht="15.65" customHeight="1">
      <c r="B105" s="22">
        <v>76</v>
      </c>
    </row>
    <row r="106" spans="2:2" ht="15.65" customHeight="1">
      <c r="B106" s="23">
        <v>77</v>
      </c>
    </row>
    <row r="107" spans="2:2" ht="15.65" customHeight="1">
      <c r="B107" s="22">
        <v>78</v>
      </c>
    </row>
    <row r="108" spans="2:2" ht="15.65" customHeight="1">
      <c r="B108" s="23">
        <v>79</v>
      </c>
    </row>
    <row r="109" spans="2:2" ht="15.65" customHeight="1">
      <c r="B109" s="22">
        <v>80</v>
      </c>
    </row>
    <row r="110" spans="2:2" ht="15.65" customHeight="1">
      <c r="B110" s="23">
        <v>81</v>
      </c>
    </row>
    <row r="111" spans="2:2" ht="15.65" customHeight="1">
      <c r="B111" s="22">
        <v>82</v>
      </c>
    </row>
    <row r="112" spans="2:2" ht="15.65" customHeight="1">
      <c r="B112" s="23">
        <v>83</v>
      </c>
    </row>
    <row r="113" spans="2:2" ht="15.65" customHeight="1">
      <c r="B113" s="22">
        <v>84</v>
      </c>
    </row>
    <row r="114" spans="2:2" ht="15.65" customHeight="1">
      <c r="B114" s="23">
        <v>85</v>
      </c>
    </row>
    <row r="115" spans="2:2" ht="15.65" customHeight="1">
      <c r="B115" s="22">
        <v>86</v>
      </c>
    </row>
    <row r="116" spans="2:2" ht="15.65" customHeight="1">
      <c r="B116" s="23">
        <v>87</v>
      </c>
    </row>
    <row r="117" spans="2:2" ht="15.65" customHeight="1">
      <c r="B117" s="22">
        <v>88</v>
      </c>
    </row>
    <row r="118" spans="2:2" ht="15.65" customHeight="1">
      <c r="B118" s="23">
        <v>89</v>
      </c>
    </row>
    <row r="119" spans="2:2" ht="15.65" customHeight="1">
      <c r="B119" s="22">
        <v>90</v>
      </c>
    </row>
    <row r="120" spans="2:2" ht="15.65" customHeight="1">
      <c r="B120" s="23">
        <v>91</v>
      </c>
    </row>
    <row r="121" spans="2:2" ht="15.65" customHeight="1">
      <c r="B121" s="22">
        <v>92</v>
      </c>
    </row>
    <row r="122" spans="2:2" ht="15.65" customHeight="1">
      <c r="B122" s="23">
        <v>93</v>
      </c>
    </row>
    <row r="123" spans="2:2" ht="15.65" customHeight="1">
      <c r="B123" s="22">
        <v>94</v>
      </c>
    </row>
    <row r="124" spans="2:2" ht="15.65" customHeight="1">
      <c r="B124" s="23">
        <v>95</v>
      </c>
    </row>
    <row r="125" spans="2:2" ht="15.65" customHeight="1">
      <c r="B125" s="22">
        <v>96</v>
      </c>
    </row>
    <row r="126" spans="2:2" ht="15.65" customHeight="1">
      <c r="B126" s="23">
        <v>97</v>
      </c>
    </row>
    <row r="127" spans="2:2" ht="15.65" customHeight="1">
      <c r="B127" s="22">
        <v>98</v>
      </c>
    </row>
    <row r="128" spans="2:2" ht="15.65" customHeight="1">
      <c r="B128" s="23">
        <v>99</v>
      </c>
    </row>
    <row r="129" spans="2:2" ht="15.65" customHeight="1">
      <c r="B129" s="22">
        <v>100</v>
      </c>
    </row>
    <row r="130" spans="2:2" ht="15.65" customHeight="1">
      <c r="B130" s="23">
        <v>101</v>
      </c>
    </row>
    <row r="131" spans="2:2" ht="15.65" customHeight="1">
      <c r="B131" s="22">
        <v>102</v>
      </c>
    </row>
    <row r="132" spans="2:2" ht="15.65" customHeight="1">
      <c r="B132" s="23">
        <v>103</v>
      </c>
    </row>
    <row r="133" spans="2:2" ht="15.65" customHeight="1">
      <c r="B133" s="22">
        <v>104</v>
      </c>
    </row>
    <row r="134" spans="2:2" ht="15.65" customHeight="1">
      <c r="B134" s="23">
        <v>105</v>
      </c>
    </row>
    <row r="135" spans="2:2" ht="15.65" customHeight="1">
      <c r="B135" s="22">
        <v>106</v>
      </c>
    </row>
    <row r="136" spans="2:2" ht="15.65" customHeight="1">
      <c r="B136" s="23">
        <v>107</v>
      </c>
    </row>
    <row r="137" spans="2:2" ht="15.65" customHeight="1">
      <c r="B137" s="22">
        <v>108</v>
      </c>
    </row>
    <row r="138" spans="2:2" ht="15.65" customHeight="1">
      <c r="B138" s="23">
        <v>109</v>
      </c>
    </row>
    <row r="139" spans="2:2" ht="15.65" customHeight="1">
      <c r="B139" s="22">
        <v>110</v>
      </c>
    </row>
    <row r="140" spans="2:2" ht="15.65" customHeight="1">
      <c r="B140" s="23">
        <v>111</v>
      </c>
    </row>
    <row r="141" spans="2:2" ht="15.65" customHeight="1">
      <c r="B141" s="22">
        <v>112</v>
      </c>
    </row>
    <row r="142" spans="2:2" ht="15.65" customHeight="1">
      <c r="B142" s="23">
        <v>113</v>
      </c>
    </row>
    <row r="143" spans="2:2" ht="15.65" customHeight="1">
      <c r="B143" s="22">
        <v>114</v>
      </c>
    </row>
    <row r="144" spans="2:2" ht="15.65" customHeight="1">
      <c r="B144" s="23">
        <v>115</v>
      </c>
    </row>
    <row r="145" spans="2:2" ht="15.65" customHeight="1">
      <c r="B145" s="22">
        <v>116</v>
      </c>
    </row>
    <row r="146" spans="2:2" ht="15.65" customHeight="1">
      <c r="B146" s="23">
        <v>117</v>
      </c>
    </row>
    <row r="147" spans="2:2" ht="15.65" customHeight="1">
      <c r="B147" s="22">
        <v>118</v>
      </c>
    </row>
    <row r="148" spans="2:2" ht="15.65" customHeight="1">
      <c r="B148" s="23">
        <v>119</v>
      </c>
    </row>
  </sheetData>
  <mergeCells count="17">
    <mergeCell ref="J21:K24"/>
    <mergeCell ref="C24:D26"/>
    <mergeCell ref="C20:D23"/>
    <mergeCell ref="E27:F27"/>
    <mergeCell ref="J25:K28"/>
    <mergeCell ref="C16:D19"/>
    <mergeCell ref="E17:F17"/>
    <mergeCell ref="I11:L11"/>
    <mergeCell ref="C8:D8"/>
    <mergeCell ref="E8:H8"/>
    <mergeCell ref="J13:K15"/>
    <mergeCell ref="J16:K20"/>
    <mergeCell ref="G2:M4"/>
    <mergeCell ref="M11:O11"/>
    <mergeCell ref="C12:D15"/>
    <mergeCell ref="E13:F13"/>
    <mergeCell ref="E15:F15"/>
  </mergeCells>
  <phoneticPr fontId="9" type="noConversion"/>
  <conditionalFormatting sqref="E8:H8">
    <cfRule type="containsText" dxfId="0" priority="1" operator="containsText" text="Slide Name Here">
      <formula>NOT(ISERROR(SEARCH("Slide Name Here",E8)))</formula>
    </cfRule>
  </conditionalFormatting>
  <dataValidations count="1">
    <dataValidation type="whole" operator="greaterThan" showInputMessage="1" showErrorMessage="1" sqref="G15 G17 G13" xr:uid="{00000000-0002-0000-0500-000000000000}">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81" r:id="rId3" name="Button 1">
              <controlPr locked="0" defaultSize="0" print="0" autoFill="0" autoPict="0" macro="[0]!Align_click">
                <anchor moveWithCells="1" sizeWithCells="1">
                  <from>
                    <xdr:col>12</xdr:col>
                    <xdr:colOff>228600</xdr:colOff>
                    <xdr:row>14</xdr:row>
                    <xdr:rowOff>0</xdr:rowOff>
                  </from>
                  <to>
                    <xdr:col>14</xdr:col>
                    <xdr:colOff>317500</xdr:colOff>
                    <xdr:row>21</xdr:row>
                    <xdr:rowOff>12700</xdr:rowOff>
                  </to>
                </anchor>
              </controlPr>
            </control>
          </mc:Choice>
        </mc:AlternateContent>
        <mc:AlternateContent xmlns:mc="http://schemas.openxmlformats.org/markup-compatibility/2006">
          <mc:Choice Requires="x14">
            <control shapeId="20482" r:id="rId4" name="Button 2">
              <controlPr locked="0" defaultSize="0" print="0" autoFill="0" autoPict="0" macro="[0]!AlignClear_Click">
                <anchor moveWithCells="1" sizeWithCells="1">
                  <from>
                    <xdr:col>12</xdr:col>
                    <xdr:colOff>222250</xdr:colOff>
                    <xdr:row>21</xdr:row>
                    <xdr:rowOff>101600</xdr:rowOff>
                  </from>
                  <to>
                    <xdr:col>13</xdr:col>
                    <xdr:colOff>222250</xdr:colOff>
                    <xdr:row>25</xdr:row>
                    <xdr:rowOff>44450</xdr:rowOff>
                  </to>
                </anchor>
              </controlPr>
            </control>
          </mc:Choice>
        </mc:AlternateContent>
        <mc:AlternateContent xmlns:mc="http://schemas.openxmlformats.org/markup-compatibility/2006">
          <mc:Choice Requires="x14">
            <control shapeId="2" r:id="rId5" name="Button 6">
              <controlPr locked="0" defaultSize="0" print="0" autoFill="0" autoPict="0" macro="[0]!RawClear_Click">
                <anchor moveWithCells="1" sizeWithCells="1">
                  <from>
                    <xdr:col>13</xdr:col>
                    <xdr:colOff>311150</xdr:colOff>
                    <xdr:row>21</xdr:row>
                    <xdr:rowOff>101600</xdr:rowOff>
                  </from>
                  <to>
                    <xdr:col>14</xdr:col>
                    <xdr:colOff>311150</xdr:colOff>
                    <xdr:row>25</xdr:row>
                    <xdr:rowOff>44450</xdr:rowOff>
                  </to>
                </anchor>
              </controlPr>
            </control>
          </mc:Choice>
        </mc:AlternateContent>
        <mc:AlternateContent xmlns:mc="http://schemas.openxmlformats.org/markup-compatibility/2006">
          <mc:Choice Requires="x14">
            <control shapeId="20487" r:id="rId6" name="Option Button 7">
              <controlPr locked="0" defaultSize="0" autoFill="0" autoLine="0" autoPict="0" macro="[0]!Sheet21.OptionSample16_Click">
                <anchor moveWithCells="1" sizeWithCells="1">
                  <from>
                    <xdr:col>8</xdr:col>
                    <xdr:colOff>368300</xdr:colOff>
                    <xdr:row>12</xdr:row>
                    <xdr:rowOff>158750</xdr:rowOff>
                  </from>
                  <to>
                    <xdr:col>8</xdr:col>
                    <xdr:colOff>546100</xdr:colOff>
                    <xdr:row>14</xdr:row>
                    <xdr:rowOff>76200</xdr:rowOff>
                  </to>
                </anchor>
              </controlPr>
            </control>
          </mc:Choice>
        </mc:AlternateContent>
        <mc:AlternateContent xmlns:mc="http://schemas.openxmlformats.org/markup-compatibility/2006">
          <mc:Choice Requires="x14">
            <control shapeId="20488" r:id="rId7" name="Option Button 8">
              <controlPr locked="0" defaultSize="0" autoFill="0" autoLine="0" autoPict="0" macro="[0]!Sheet21.OptionSample4_Click">
                <anchor moveWithCells="1" sizeWithCells="1">
                  <from>
                    <xdr:col>11</xdr:col>
                    <xdr:colOff>336550</xdr:colOff>
                    <xdr:row>12</xdr:row>
                    <xdr:rowOff>158750</xdr:rowOff>
                  </from>
                  <to>
                    <xdr:col>11</xdr:col>
                    <xdr:colOff>520700</xdr:colOff>
                    <xdr:row>14</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6058B-CB1D-4A3F-A2D5-D8D6C9E648D3}">
  <sheetPr codeName="Sheet5"/>
  <dimension ref="A1:FF58"/>
  <sheetViews>
    <sheetView zoomScale="70" zoomScaleNormal="70" workbookViewId="0">
      <selection activeCell="B3" sqref="B3:AH37"/>
    </sheetView>
  </sheetViews>
  <sheetFormatPr defaultRowHeight="15.5"/>
  <cols>
    <col min="1" max="1" width="4.453125" style="104" customWidth="1"/>
    <col min="2" max="13" width="13.36328125" customWidth="1"/>
    <col min="22" max="36" width="13.36328125" customWidth="1"/>
  </cols>
  <sheetData>
    <row r="1" spans="1:162" ht="51" customHeight="1">
      <c r="A1" s="299" t="s">
        <v>1616</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12"/>
      <c r="AJ1" s="21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2"/>
      <c r="BQ1" s="32"/>
      <c r="BR1" s="32"/>
      <c r="BS1" s="32"/>
      <c r="BT1" s="32"/>
      <c r="BU1" s="32"/>
      <c r="BV1" s="32"/>
      <c r="BW1" s="32"/>
      <c r="BX1" s="32"/>
      <c r="BY1" s="32"/>
      <c r="BZ1" s="32"/>
      <c r="CA1" s="32"/>
      <c r="CB1" s="32"/>
      <c r="CC1" s="32"/>
      <c r="CD1" s="32"/>
      <c r="CE1" s="32"/>
      <c r="CF1" s="32"/>
      <c r="CG1" s="32"/>
      <c r="CH1" s="32"/>
      <c r="CI1" s="32"/>
      <c r="CJ1" s="32"/>
      <c r="CK1" s="32"/>
      <c r="CL1" s="32"/>
      <c r="CM1" s="32"/>
      <c r="CN1" s="32"/>
      <c r="CO1" s="32"/>
      <c r="CP1" s="32"/>
      <c r="CQ1" s="32"/>
      <c r="CR1" s="32"/>
      <c r="CS1" s="32"/>
      <c r="CT1" s="32"/>
      <c r="CU1" s="32"/>
      <c r="CV1" s="32"/>
      <c r="CW1" s="32"/>
      <c r="CX1" s="32"/>
      <c r="CY1" s="32"/>
      <c r="CZ1" s="32"/>
      <c r="DA1" s="32"/>
      <c r="DB1" s="32"/>
      <c r="DC1" s="32"/>
      <c r="DD1" s="32"/>
      <c r="DE1" s="32"/>
      <c r="DF1" s="32"/>
      <c r="DG1" s="32"/>
      <c r="DH1" s="32"/>
      <c r="DI1" s="32"/>
      <c r="DJ1" s="32"/>
      <c r="DK1" s="32"/>
      <c r="DL1" s="32"/>
      <c r="DM1" s="32"/>
      <c r="DN1" s="32"/>
      <c r="DO1" s="32"/>
      <c r="DP1" s="32"/>
      <c r="DQ1" s="32"/>
      <c r="DR1" s="32"/>
      <c r="DS1" s="32"/>
      <c r="DT1" s="32"/>
      <c r="DU1" s="32"/>
      <c r="DV1" s="32"/>
      <c r="DW1" s="32"/>
      <c r="DX1" s="32"/>
      <c r="DY1" s="32"/>
      <c r="DZ1" s="32"/>
      <c r="EA1" s="32"/>
      <c r="EB1" s="32"/>
      <c r="EC1" s="32"/>
      <c r="ED1" s="32"/>
      <c r="EE1" s="32"/>
      <c r="EF1" s="32"/>
      <c r="EG1" s="32"/>
      <c r="EH1" s="32"/>
      <c r="EI1" s="32"/>
      <c r="EJ1" s="32"/>
      <c r="EK1" s="32"/>
      <c r="EL1" s="32"/>
      <c r="EM1" s="32"/>
      <c r="EN1" s="32"/>
      <c r="EO1" s="32"/>
      <c r="EP1" s="32"/>
      <c r="EQ1" s="32"/>
      <c r="ER1" s="32"/>
      <c r="ES1" s="32"/>
      <c r="ET1" s="32"/>
      <c r="EU1" s="32"/>
      <c r="EV1" s="32"/>
      <c r="EW1" s="32"/>
      <c r="EX1" s="32"/>
      <c r="EY1" s="32"/>
      <c r="EZ1" s="32"/>
      <c r="FA1" s="32"/>
      <c r="FB1" s="32"/>
      <c r="FC1" s="32"/>
      <c r="FD1" s="32"/>
      <c r="FE1" s="32"/>
      <c r="FF1" s="32"/>
    </row>
    <row r="2" spans="1:162" s="103" customFormat="1" ht="16" thickBot="1">
      <c r="A2" s="108"/>
      <c r="B2" s="109" t="s">
        <v>161</v>
      </c>
      <c r="C2" s="110" t="s">
        <v>162</v>
      </c>
      <c r="D2" s="110" t="s">
        <v>163</v>
      </c>
      <c r="E2" s="110" t="s">
        <v>164</v>
      </c>
      <c r="F2" s="110" t="s">
        <v>165</v>
      </c>
      <c r="G2" s="110" t="s">
        <v>166</v>
      </c>
      <c r="H2" s="110" t="s">
        <v>167</v>
      </c>
      <c r="I2" s="110" t="s">
        <v>168</v>
      </c>
      <c r="J2" s="110" t="s">
        <v>169</v>
      </c>
      <c r="K2" s="110" t="s">
        <v>170</v>
      </c>
      <c r="L2" s="110" t="s">
        <v>171</v>
      </c>
      <c r="M2" s="110" t="s">
        <v>172</v>
      </c>
      <c r="N2" s="109" t="s">
        <v>173</v>
      </c>
      <c r="O2" s="110" t="s">
        <v>174</v>
      </c>
      <c r="P2" s="110" t="s">
        <v>175</v>
      </c>
      <c r="Q2" s="110" t="s">
        <v>176</v>
      </c>
      <c r="R2" s="110" t="s">
        <v>177</v>
      </c>
      <c r="S2" s="110" t="s">
        <v>178</v>
      </c>
      <c r="T2" s="110" t="s">
        <v>179</v>
      </c>
      <c r="U2" s="110" t="s">
        <v>180</v>
      </c>
      <c r="V2" s="110" t="s">
        <v>181</v>
      </c>
      <c r="W2" s="110" t="s">
        <v>182</v>
      </c>
      <c r="X2" s="110" t="s">
        <v>183</v>
      </c>
      <c r="Y2" s="110" t="s">
        <v>184</v>
      </c>
      <c r="Z2" s="109" t="s">
        <v>185</v>
      </c>
      <c r="AA2" s="110" t="s">
        <v>186</v>
      </c>
      <c r="AB2" s="110" t="s">
        <v>187</v>
      </c>
      <c r="AC2" s="110" t="s">
        <v>1141</v>
      </c>
      <c r="AD2" s="110" t="s">
        <v>1142</v>
      </c>
      <c r="AE2" s="110" t="s">
        <v>1143</v>
      </c>
      <c r="AF2" s="110" t="s">
        <v>1144</v>
      </c>
      <c r="AG2" s="110" t="s">
        <v>1145</v>
      </c>
      <c r="AH2" s="110" t="s">
        <v>1146</v>
      </c>
      <c r="AI2" s="110"/>
      <c r="AJ2" s="110"/>
    </row>
    <row r="3" spans="1:162">
      <c r="A3" s="107">
        <v>1</v>
      </c>
      <c r="B3" s="217" t="s">
        <v>113</v>
      </c>
      <c r="C3" s="217" t="s">
        <v>113</v>
      </c>
      <c r="D3" s="217" t="s">
        <v>113</v>
      </c>
      <c r="E3" s="311" t="s">
        <v>1073</v>
      </c>
      <c r="F3" s="311" t="s">
        <v>1073</v>
      </c>
      <c r="G3" s="311" t="s">
        <v>1073</v>
      </c>
      <c r="H3" s="217" t="s">
        <v>113</v>
      </c>
      <c r="I3" s="217" t="s">
        <v>113</v>
      </c>
      <c r="J3" s="217" t="s">
        <v>113</v>
      </c>
      <c r="K3" s="311" t="s">
        <v>1140</v>
      </c>
      <c r="L3" s="311" t="s">
        <v>1140</v>
      </c>
      <c r="M3" s="311" t="s">
        <v>1140</v>
      </c>
      <c r="N3" s="217" t="s">
        <v>113</v>
      </c>
      <c r="O3" s="217" t="s">
        <v>113</v>
      </c>
      <c r="P3" s="217" t="s">
        <v>113</v>
      </c>
      <c r="Q3" s="311" t="s">
        <v>1070</v>
      </c>
      <c r="R3" s="311" t="s">
        <v>1070</v>
      </c>
      <c r="S3" s="311" t="s">
        <v>1070</v>
      </c>
      <c r="T3" s="217" t="s">
        <v>113</v>
      </c>
      <c r="U3" s="217" t="s">
        <v>113</v>
      </c>
      <c r="V3" s="217" t="s">
        <v>113</v>
      </c>
      <c r="W3" s="311" t="s">
        <v>1071</v>
      </c>
      <c r="X3" s="311" t="s">
        <v>1071</v>
      </c>
      <c r="Y3" s="311" t="s">
        <v>1071</v>
      </c>
      <c r="Z3" s="217" t="s">
        <v>113</v>
      </c>
      <c r="AA3" s="217" t="s">
        <v>113</v>
      </c>
      <c r="AB3" s="217" t="s">
        <v>113</v>
      </c>
      <c r="AC3" s="311" t="s">
        <v>1072</v>
      </c>
      <c r="AD3" s="311" t="s">
        <v>1072</v>
      </c>
      <c r="AE3" s="311" t="s">
        <v>1072</v>
      </c>
      <c r="AF3" s="217" t="s">
        <v>113</v>
      </c>
      <c r="AG3" s="217" t="s">
        <v>113</v>
      </c>
      <c r="AH3" s="217" t="s">
        <v>113</v>
      </c>
    </row>
    <row r="4" spans="1:162">
      <c r="A4" s="106">
        <v>2</v>
      </c>
      <c r="B4" s="218" t="s">
        <v>116</v>
      </c>
      <c r="C4" s="218" t="s">
        <v>116</v>
      </c>
      <c r="D4" s="218" t="s">
        <v>116</v>
      </c>
      <c r="E4" s="311" t="s">
        <v>1074</v>
      </c>
      <c r="F4" s="311" t="s">
        <v>1074</v>
      </c>
      <c r="G4" s="311" t="s">
        <v>1074</v>
      </c>
      <c r="H4" s="312" t="s">
        <v>1137</v>
      </c>
      <c r="I4" s="312" t="s">
        <v>1137</v>
      </c>
      <c r="J4" s="312" t="s">
        <v>1137</v>
      </c>
      <c r="K4" s="311" t="s">
        <v>847</v>
      </c>
      <c r="L4" s="311" t="s">
        <v>847</v>
      </c>
      <c r="M4" s="311" t="s">
        <v>847</v>
      </c>
      <c r="N4" s="312" t="s">
        <v>1063</v>
      </c>
      <c r="O4" s="312" t="s">
        <v>1063</v>
      </c>
      <c r="P4" s="312" t="s">
        <v>1063</v>
      </c>
      <c r="Q4" s="311" t="s">
        <v>848</v>
      </c>
      <c r="R4" s="311" t="s">
        <v>848</v>
      </c>
      <c r="S4" s="311" t="s">
        <v>848</v>
      </c>
      <c r="T4" s="312" t="s">
        <v>1065</v>
      </c>
      <c r="U4" s="312" t="s">
        <v>1065</v>
      </c>
      <c r="V4" s="312" t="s">
        <v>1065</v>
      </c>
      <c r="W4" s="311" t="s">
        <v>849</v>
      </c>
      <c r="X4" s="311" t="s">
        <v>849</v>
      </c>
      <c r="Y4" s="311" t="s">
        <v>849</v>
      </c>
      <c r="Z4" s="312" t="s">
        <v>1067</v>
      </c>
      <c r="AA4" s="312" t="s">
        <v>1067</v>
      </c>
      <c r="AB4" s="312" t="s">
        <v>1067</v>
      </c>
      <c r="AC4" s="311" t="s">
        <v>850</v>
      </c>
      <c r="AD4" s="311" t="s">
        <v>850</v>
      </c>
      <c r="AE4" s="311" t="s">
        <v>850</v>
      </c>
      <c r="AF4" s="312" t="s">
        <v>1069</v>
      </c>
      <c r="AG4" s="312" t="s">
        <v>1069</v>
      </c>
      <c r="AH4" s="312" t="s">
        <v>1069</v>
      </c>
    </row>
    <row r="5" spans="1:162">
      <c r="A5" s="105">
        <v>3</v>
      </c>
      <c r="B5" s="219" t="s">
        <v>212</v>
      </c>
      <c r="C5" s="219" t="s">
        <v>212</v>
      </c>
      <c r="D5" s="219" t="s">
        <v>212</v>
      </c>
      <c r="E5" s="311" t="s">
        <v>1075</v>
      </c>
      <c r="F5" s="311" t="s">
        <v>1075</v>
      </c>
      <c r="G5" s="311" t="s">
        <v>1075</v>
      </c>
      <c r="H5" s="312" t="s">
        <v>1076</v>
      </c>
      <c r="I5" s="312" t="s">
        <v>1076</v>
      </c>
      <c r="J5" s="312" t="s">
        <v>1076</v>
      </c>
      <c r="K5" s="311" t="s">
        <v>851</v>
      </c>
      <c r="L5" s="311" t="s">
        <v>851</v>
      </c>
      <c r="M5" s="311" t="s">
        <v>851</v>
      </c>
      <c r="N5" s="312" t="s">
        <v>852</v>
      </c>
      <c r="O5" s="312" t="s">
        <v>852</v>
      </c>
      <c r="P5" s="312" t="s">
        <v>852</v>
      </c>
      <c r="Q5" s="311" t="s">
        <v>853</v>
      </c>
      <c r="R5" s="311" t="s">
        <v>853</v>
      </c>
      <c r="S5" s="311" t="s">
        <v>853</v>
      </c>
      <c r="T5" s="312" t="s">
        <v>854</v>
      </c>
      <c r="U5" s="312" t="s">
        <v>854</v>
      </c>
      <c r="V5" s="312" t="s">
        <v>854</v>
      </c>
      <c r="W5" s="311" t="s">
        <v>855</v>
      </c>
      <c r="X5" s="311" t="s">
        <v>855</v>
      </c>
      <c r="Y5" s="311" t="s">
        <v>855</v>
      </c>
      <c r="Z5" s="312" t="s">
        <v>856</v>
      </c>
      <c r="AA5" s="312" t="s">
        <v>856</v>
      </c>
      <c r="AB5" s="312" t="s">
        <v>856</v>
      </c>
      <c r="AC5" s="311" t="s">
        <v>857</v>
      </c>
      <c r="AD5" s="311" t="s">
        <v>857</v>
      </c>
      <c r="AE5" s="311" t="s">
        <v>857</v>
      </c>
      <c r="AF5" s="312" t="s">
        <v>858</v>
      </c>
      <c r="AG5" s="312" t="s">
        <v>858</v>
      </c>
      <c r="AH5" s="312" t="s">
        <v>858</v>
      </c>
    </row>
    <row r="6" spans="1:162">
      <c r="A6" s="106">
        <v>4</v>
      </c>
      <c r="B6" s="219" t="s">
        <v>238</v>
      </c>
      <c r="C6" s="219" t="s">
        <v>238</v>
      </c>
      <c r="D6" s="219" t="s">
        <v>238</v>
      </c>
      <c r="E6" s="311" t="s">
        <v>1077</v>
      </c>
      <c r="F6" s="311" t="s">
        <v>1077</v>
      </c>
      <c r="G6" s="311" t="s">
        <v>1077</v>
      </c>
      <c r="H6" s="312" t="s">
        <v>1078</v>
      </c>
      <c r="I6" s="312" t="s">
        <v>1078</v>
      </c>
      <c r="J6" s="312" t="s">
        <v>1078</v>
      </c>
      <c r="K6" s="311" t="s">
        <v>859</v>
      </c>
      <c r="L6" s="311" t="s">
        <v>859</v>
      </c>
      <c r="M6" s="311" t="s">
        <v>859</v>
      </c>
      <c r="N6" s="312" t="s">
        <v>860</v>
      </c>
      <c r="O6" s="312" t="s">
        <v>860</v>
      </c>
      <c r="P6" s="312" t="s">
        <v>860</v>
      </c>
      <c r="Q6" s="311" t="s">
        <v>861</v>
      </c>
      <c r="R6" s="311" t="s">
        <v>861</v>
      </c>
      <c r="S6" s="311" t="s">
        <v>861</v>
      </c>
      <c r="T6" s="312" t="s">
        <v>862</v>
      </c>
      <c r="U6" s="312" t="s">
        <v>862</v>
      </c>
      <c r="V6" s="312" t="s">
        <v>862</v>
      </c>
      <c r="W6" s="311" t="s">
        <v>863</v>
      </c>
      <c r="X6" s="311" t="s">
        <v>863</v>
      </c>
      <c r="Y6" s="311" t="s">
        <v>863</v>
      </c>
      <c r="Z6" s="312" t="s">
        <v>864</v>
      </c>
      <c r="AA6" s="312" t="s">
        <v>864</v>
      </c>
      <c r="AB6" s="312" t="s">
        <v>864</v>
      </c>
      <c r="AC6" s="311" t="s">
        <v>865</v>
      </c>
      <c r="AD6" s="311" t="s">
        <v>865</v>
      </c>
      <c r="AE6" s="311" t="s">
        <v>865</v>
      </c>
      <c r="AF6" s="312" t="s">
        <v>866</v>
      </c>
      <c r="AG6" s="312" t="s">
        <v>866</v>
      </c>
      <c r="AH6" s="312" t="s">
        <v>866</v>
      </c>
    </row>
    <row r="7" spans="1:162">
      <c r="A7" s="105">
        <v>5</v>
      </c>
      <c r="B7" s="219" t="s">
        <v>264</v>
      </c>
      <c r="C7" s="219" t="s">
        <v>264</v>
      </c>
      <c r="D7" s="219" t="s">
        <v>264</v>
      </c>
      <c r="E7" s="313" t="s">
        <v>113</v>
      </c>
      <c r="F7" s="313" t="s">
        <v>113</v>
      </c>
      <c r="G7" s="313" t="s">
        <v>113</v>
      </c>
      <c r="H7" s="312" t="s">
        <v>1080</v>
      </c>
      <c r="I7" s="312" t="s">
        <v>1080</v>
      </c>
      <c r="J7" s="312" t="s">
        <v>1080</v>
      </c>
      <c r="K7" s="313" t="s">
        <v>113</v>
      </c>
      <c r="L7" s="313" t="s">
        <v>113</v>
      </c>
      <c r="M7" s="313" t="s">
        <v>113</v>
      </c>
      <c r="N7" s="312" t="s">
        <v>868</v>
      </c>
      <c r="O7" s="312" t="s">
        <v>868</v>
      </c>
      <c r="P7" s="312" t="s">
        <v>868</v>
      </c>
      <c r="Q7" s="313" t="s">
        <v>113</v>
      </c>
      <c r="R7" s="313" t="s">
        <v>113</v>
      </c>
      <c r="S7" s="313" t="s">
        <v>113</v>
      </c>
      <c r="T7" s="312" t="s">
        <v>870</v>
      </c>
      <c r="U7" s="312" t="s">
        <v>870</v>
      </c>
      <c r="V7" s="312" t="s">
        <v>870</v>
      </c>
      <c r="W7" s="313" t="s">
        <v>113</v>
      </c>
      <c r="X7" s="313" t="s">
        <v>113</v>
      </c>
      <c r="Y7" s="313" t="s">
        <v>113</v>
      </c>
      <c r="Z7" s="312" t="s">
        <v>872</v>
      </c>
      <c r="AA7" s="312" t="s">
        <v>872</v>
      </c>
      <c r="AB7" s="312" t="s">
        <v>872</v>
      </c>
      <c r="AC7" s="313" t="s">
        <v>113</v>
      </c>
      <c r="AD7" s="313" t="s">
        <v>113</v>
      </c>
      <c r="AE7" s="313" t="s">
        <v>113</v>
      </c>
      <c r="AF7" s="312" t="s">
        <v>874</v>
      </c>
      <c r="AG7" s="312" t="s">
        <v>874</v>
      </c>
      <c r="AH7" s="312" t="s">
        <v>874</v>
      </c>
    </row>
    <row r="8" spans="1:162">
      <c r="A8" s="106">
        <v>6</v>
      </c>
      <c r="B8" s="219" t="s">
        <v>290</v>
      </c>
      <c r="C8" s="219" t="s">
        <v>290</v>
      </c>
      <c r="D8" s="219" t="s">
        <v>290</v>
      </c>
      <c r="E8" s="311" t="s">
        <v>1079</v>
      </c>
      <c r="F8" s="311" t="s">
        <v>1079</v>
      </c>
      <c r="G8" s="311" t="s">
        <v>1079</v>
      </c>
      <c r="H8" s="312" t="s">
        <v>1081</v>
      </c>
      <c r="I8" s="312" t="s">
        <v>1081</v>
      </c>
      <c r="J8" s="312" t="s">
        <v>1081</v>
      </c>
      <c r="K8" s="311" t="s">
        <v>867</v>
      </c>
      <c r="L8" s="311" t="s">
        <v>867</v>
      </c>
      <c r="M8" s="311" t="s">
        <v>867</v>
      </c>
      <c r="N8" s="312" t="s">
        <v>875</v>
      </c>
      <c r="O8" s="312" t="s">
        <v>875</v>
      </c>
      <c r="P8" s="312" t="s">
        <v>875</v>
      </c>
      <c r="Q8" s="311" t="s">
        <v>869</v>
      </c>
      <c r="R8" s="311" t="s">
        <v>869</v>
      </c>
      <c r="S8" s="311" t="s">
        <v>869</v>
      </c>
      <c r="T8" s="312" t="s">
        <v>876</v>
      </c>
      <c r="U8" s="312" t="s">
        <v>876</v>
      </c>
      <c r="V8" s="312" t="s">
        <v>876</v>
      </c>
      <c r="W8" s="311" t="s">
        <v>871</v>
      </c>
      <c r="X8" s="311" t="s">
        <v>871</v>
      </c>
      <c r="Y8" s="311" t="s">
        <v>871</v>
      </c>
      <c r="Z8" s="312" t="s">
        <v>877</v>
      </c>
      <c r="AA8" s="312" t="s">
        <v>877</v>
      </c>
      <c r="AB8" s="312" t="s">
        <v>877</v>
      </c>
      <c r="AC8" s="311" t="s">
        <v>873</v>
      </c>
      <c r="AD8" s="311" t="s">
        <v>873</v>
      </c>
      <c r="AE8" s="311" t="s">
        <v>873</v>
      </c>
      <c r="AF8" s="312" t="s">
        <v>878</v>
      </c>
      <c r="AG8" s="312" t="s">
        <v>878</v>
      </c>
      <c r="AH8" s="312" t="s">
        <v>878</v>
      </c>
    </row>
    <row r="9" spans="1:162">
      <c r="A9" s="105">
        <v>7</v>
      </c>
      <c r="B9" s="219" t="s">
        <v>315</v>
      </c>
      <c r="C9" s="219" t="s">
        <v>315</v>
      </c>
      <c r="D9" s="219" t="s">
        <v>315</v>
      </c>
      <c r="E9" s="311" t="s">
        <v>1082</v>
      </c>
      <c r="F9" s="311" t="s">
        <v>1082</v>
      </c>
      <c r="G9" s="311" t="s">
        <v>1082</v>
      </c>
      <c r="H9" s="312" t="s">
        <v>1083</v>
      </c>
      <c r="I9" s="312" t="s">
        <v>1083</v>
      </c>
      <c r="J9" s="312" t="s">
        <v>1083</v>
      </c>
      <c r="K9" s="311" t="s">
        <v>879</v>
      </c>
      <c r="L9" s="311" t="s">
        <v>879</v>
      </c>
      <c r="M9" s="311" t="s">
        <v>879</v>
      </c>
      <c r="N9" s="312" t="s">
        <v>880</v>
      </c>
      <c r="O9" s="312" t="s">
        <v>880</v>
      </c>
      <c r="P9" s="312" t="s">
        <v>880</v>
      </c>
      <c r="Q9" s="311" t="s">
        <v>881</v>
      </c>
      <c r="R9" s="311" t="s">
        <v>881</v>
      </c>
      <c r="S9" s="311" t="s">
        <v>881</v>
      </c>
      <c r="T9" s="312" t="s">
        <v>882</v>
      </c>
      <c r="U9" s="312" t="s">
        <v>882</v>
      </c>
      <c r="V9" s="312" t="s">
        <v>882</v>
      </c>
      <c r="W9" s="311" t="s">
        <v>883</v>
      </c>
      <c r="X9" s="311" t="s">
        <v>883</v>
      </c>
      <c r="Y9" s="311" t="s">
        <v>883</v>
      </c>
      <c r="Z9" s="312" t="s">
        <v>884</v>
      </c>
      <c r="AA9" s="312" t="s">
        <v>884</v>
      </c>
      <c r="AB9" s="312" t="s">
        <v>884</v>
      </c>
      <c r="AC9" s="311" t="s">
        <v>885</v>
      </c>
      <c r="AD9" s="311" t="s">
        <v>885</v>
      </c>
      <c r="AE9" s="311" t="s">
        <v>885</v>
      </c>
      <c r="AF9" s="312" t="s">
        <v>886</v>
      </c>
      <c r="AG9" s="312" t="s">
        <v>886</v>
      </c>
      <c r="AH9" s="312" t="s">
        <v>886</v>
      </c>
    </row>
    <row r="10" spans="1:162">
      <c r="A10" s="106">
        <v>8</v>
      </c>
      <c r="B10" s="219" t="s">
        <v>341</v>
      </c>
      <c r="C10" s="219" t="s">
        <v>341</v>
      </c>
      <c r="D10" s="219" t="s">
        <v>341</v>
      </c>
      <c r="E10" s="311" t="s">
        <v>1084</v>
      </c>
      <c r="F10" s="311" t="s">
        <v>1084</v>
      </c>
      <c r="G10" s="311" t="s">
        <v>1084</v>
      </c>
      <c r="H10" s="312" t="s">
        <v>1085</v>
      </c>
      <c r="I10" s="312" t="s">
        <v>1085</v>
      </c>
      <c r="J10" s="312" t="s">
        <v>1085</v>
      </c>
      <c r="K10" s="311" t="s">
        <v>887</v>
      </c>
      <c r="L10" s="311" t="s">
        <v>887</v>
      </c>
      <c r="M10" s="311" t="s">
        <v>887</v>
      </c>
      <c r="N10" s="312" t="s">
        <v>888</v>
      </c>
      <c r="O10" s="312" t="s">
        <v>888</v>
      </c>
      <c r="P10" s="312" t="s">
        <v>888</v>
      </c>
      <c r="Q10" s="311" t="s">
        <v>889</v>
      </c>
      <c r="R10" s="311" t="s">
        <v>889</v>
      </c>
      <c r="S10" s="311" t="s">
        <v>889</v>
      </c>
      <c r="T10" s="312" t="s">
        <v>890</v>
      </c>
      <c r="U10" s="312" t="s">
        <v>890</v>
      </c>
      <c r="V10" s="312" t="s">
        <v>890</v>
      </c>
      <c r="W10" s="311" t="s">
        <v>891</v>
      </c>
      <c r="X10" s="311" t="s">
        <v>891</v>
      </c>
      <c r="Y10" s="311" t="s">
        <v>891</v>
      </c>
      <c r="Z10" s="312" t="s">
        <v>892</v>
      </c>
      <c r="AA10" s="312" t="s">
        <v>892</v>
      </c>
      <c r="AB10" s="312" t="s">
        <v>892</v>
      </c>
      <c r="AC10" s="311" t="s">
        <v>893</v>
      </c>
      <c r="AD10" s="311" t="s">
        <v>893</v>
      </c>
      <c r="AE10" s="311" t="s">
        <v>893</v>
      </c>
      <c r="AF10" s="312" t="s">
        <v>894</v>
      </c>
      <c r="AG10" s="312" t="s">
        <v>894</v>
      </c>
      <c r="AH10" s="312" t="s">
        <v>894</v>
      </c>
    </row>
    <row r="11" spans="1:162">
      <c r="A11" s="105">
        <v>9</v>
      </c>
      <c r="B11" s="219" t="s">
        <v>367</v>
      </c>
      <c r="C11" s="219" t="s">
        <v>367</v>
      </c>
      <c r="D11" s="219" t="s">
        <v>367</v>
      </c>
      <c r="E11" s="311" t="s">
        <v>1086</v>
      </c>
      <c r="F11" s="311" t="s">
        <v>1086</v>
      </c>
      <c r="G11" s="311" t="s">
        <v>1086</v>
      </c>
      <c r="H11" s="312" t="s">
        <v>1087</v>
      </c>
      <c r="I11" s="312" t="s">
        <v>1087</v>
      </c>
      <c r="J11" s="312" t="s">
        <v>1087</v>
      </c>
      <c r="K11" s="311" t="s">
        <v>895</v>
      </c>
      <c r="L11" s="311" t="s">
        <v>895</v>
      </c>
      <c r="M11" s="311" t="s">
        <v>895</v>
      </c>
      <c r="N11" s="312" t="s">
        <v>896</v>
      </c>
      <c r="O11" s="312" t="s">
        <v>896</v>
      </c>
      <c r="P11" s="312" t="s">
        <v>896</v>
      </c>
      <c r="Q11" s="311" t="s">
        <v>897</v>
      </c>
      <c r="R11" s="311" t="s">
        <v>897</v>
      </c>
      <c r="S11" s="311" t="s">
        <v>897</v>
      </c>
      <c r="T11" s="312" t="s">
        <v>898</v>
      </c>
      <c r="U11" s="312" t="s">
        <v>898</v>
      </c>
      <c r="V11" s="312" t="s">
        <v>898</v>
      </c>
      <c r="W11" s="311" t="s">
        <v>899</v>
      </c>
      <c r="X11" s="311" t="s">
        <v>899</v>
      </c>
      <c r="Y11" s="311" t="s">
        <v>899</v>
      </c>
      <c r="Z11" s="312" t="s">
        <v>900</v>
      </c>
      <c r="AA11" s="312" t="s">
        <v>900</v>
      </c>
      <c r="AB11" s="312" t="s">
        <v>900</v>
      </c>
      <c r="AC11" s="311" t="s">
        <v>901</v>
      </c>
      <c r="AD11" s="311" t="s">
        <v>901</v>
      </c>
      <c r="AE11" s="311" t="s">
        <v>901</v>
      </c>
      <c r="AF11" s="220" t="s">
        <v>143</v>
      </c>
      <c r="AG11" s="220" t="s">
        <v>143</v>
      </c>
      <c r="AH11" s="220" t="s">
        <v>143</v>
      </c>
    </row>
    <row r="12" spans="1:162">
      <c r="A12" s="106">
        <v>10</v>
      </c>
      <c r="B12" s="217" t="s">
        <v>113</v>
      </c>
      <c r="C12" s="217" t="s">
        <v>113</v>
      </c>
      <c r="D12" s="217" t="s">
        <v>113</v>
      </c>
      <c r="E12" s="311" t="s">
        <v>1088</v>
      </c>
      <c r="F12" s="311" t="s">
        <v>1088</v>
      </c>
      <c r="G12" s="311" t="s">
        <v>1088</v>
      </c>
      <c r="H12" s="217" t="s">
        <v>113</v>
      </c>
      <c r="I12" s="217" t="s">
        <v>113</v>
      </c>
      <c r="J12" s="217" t="s">
        <v>113</v>
      </c>
      <c r="K12" s="311" t="s">
        <v>902</v>
      </c>
      <c r="L12" s="311" t="s">
        <v>902</v>
      </c>
      <c r="M12" s="311" t="s">
        <v>902</v>
      </c>
      <c r="N12" s="217" t="s">
        <v>113</v>
      </c>
      <c r="O12" s="217" t="s">
        <v>113</v>
      </c>
      <c r="P12" s="217" t="s">
        <v>113</v>
      </c>
      <c r="Q12" s="311" t="s">
        <v>904</v>
      </c>
      <c r="R12" s="311" t="s">
        <v>904</v>
      </c>
      <c r="S12" s="311" t="s">
        <v>904</v>
      </c>
      <c r="T12" s="217" t="s">
        <v>113</v>
      </c>
      <c r="U12" s="217" t="s">
        <v>113</v>
      </c>
      <c r="V12" s="217" t="s">
        <v>113</v>
      </c>
      <c r="W12" s="311" t="s">
        <v>906</v>
      </c>
      <c r="X12" s="311" t="s">
        <v>906</v>
      </c>
      <c r="Y12" s="311" t="s">
        <v>906</v>
      </c>
      <c r="Z12" s="217" t="s">
        <v>113</v>
      </c>
      <c r="AA12" s="217" t="s">
        <v>113</v>
      </c>
      <c r="AB12" s="217" t="s">
        <v>113</v>
      </c>
      <c r="AC12" s="311" t="s">
        <v>908</v>
      </c>
      <c r="AD12" s="311" t="s">
        <v>908</v>
      </c>
      <c r="AE12" s="311" t="s">
        <v>908</v>
      </c>
      <c r="AF12" s="218" t="s">
        <v>114</v>
      </c>
      <c r="AG12" s="218" t="s">
        <v>114</v>
      </c>
      <c r="AH12" s="218" t="s">
        <v>114</v>
      </c>
    </row>
    <row r="13" spans="1:162">
      <c r="A13" s="107">
        <v>11</v>
      </c>
      <c r="B13" s="219" t="s">
        <v>393</v>
      </c>
      <c r="C13" s="219" t="s">
        <v>393</v>
      </c>
      <c r="D13" s="219" t="s">
        <v>393</v>
      </c>
      <c r="E13" s="311" t="s">
        <v>1090</v>
      </c>
      <c r="F13" s="311" t="s">
        <v>1090</v>
      </c>
      <c r="G13" s="311" t="s">
        <v>1090</v>
      </c>
      <c r="H13" s="219" t="s">
        <v>1089</v>
      </c>
      <c r="I13" s="219" t="s">
        <v>1089</v>
      </c>
      <c r="J13" s="219" t="s">
        <v>1089</v>
      </c>
      <c r="K13" s="311" t="s">
        <v>909</v>
      </c>
      <c r="L13" s="311" t="s">
        <v>909</v>
      </c>
      <c r="M13" s="311" t="s">
        <v>909</v>
      </c>
      <c r="N13" s="219" t="s">
        <v>903</v>
      </c>
      <c r="O13" s="219" t="s">
        <v>903</v>
      </c>
      <c r="P13" s="219" t="s">
        <v>903</v>
      </c>
      <c r="Q13" s="311" t="s">
        <v>910</v>
      </c>
      <c r="R13" s="311" t="s">
        <v>910</v>
      </c>
      <c r="S13" s="311" t="s">
        <v>910</v>
      </c>
      <c r="T13" s="219" t="s">
        <v>905</v>
      </c>
      <c r="U13" s="219" t="s">
        <v>905</v>
      </c>
      <c r="V13" s="219" t="s">
        <v>905</v>
      </c>
      <c r="W13" s="311" t="s">
        <v>911</v>
      </c>
      <c r="X13" s="311" t="s">
        <v>911</v>
      </c>
      <c r="Y13" s="311" t="s">
        <v>911</v>
      </c>
      <c r="Z13" s="219" t="s">
        <v>907</v>
      </c>
      <c r="AA13" s="219" t="s">
        <v>907</v>
      </c>
      <c r="AB13" s="219" t="s">
        <v>907</v>
      </c>
      <c r="AC13" s="311" t="s">
        <v>912</v>
      </c>
      <c r="AD13" s="311" t="s">
        <v>912</v>
      </c>
      <c r="AE13" s="311" t="s">
        <v>912</v>
      </c>
      <c r="AF13" s="218" t="s">
        <v>114</v>
      </c>
      <c r="AG13" s="218" t="s">
        <v>114</v>
      </c>
      <c r="AH13" s="218" t="s">
        <v>114</v>
      </c>
    </row>
    <row r="14" spans="1:162">
      <c r="A14" s="106">
        <v>12</v>
      </c>
      <c r="B14" s="219" t="s">
        <v>419</v>
      </c>
      <c r="C14" s="219" t="s">
        <v>419</v>
      </c>
      <c r="D14" s="219" t="s">
        <v>419</v>
      </c>
      <c r="E14" s="311" t="s">
        <v>1091</v>
      </c>
      <c r="F14" s="311" t="s">
        <v>1091</v>
      </c>
      <c r="G14" s="311" t="s">
        <v>1091</v>
      </c>
      <c r="H14" s="219" t="s">
        <v>1092</v>
      </c>
      <c r="I14" s="219" t="s">
        <v>1092</v>
      </c>
      <c r="J14" s="219" t="s">
        <v>1092</v>
      </c>
      <c r="K14" s="311" t="s">
        <v>913</v>
      </c>
      <c r="L14" s="311" t="s">
        <v>913</v>
      </c>
      <c r="M14" s="311" t="s">
        <v>913</v>
      </c>
      <c r="N14" s="219" t="s">
        <v>914</v>
      </c>
      <c r="O14" s="219" t="s">
        <v>914</v>
      </c>
      <c r="P14" s="219" t="s">
        <v>914</v>
      </c>
      <c r="Q14" s="311" t="s">
        <v>915</v>
      </c>
      <c r="R14" s="311" t="s">
        <v>915</v>
      </c>
      <c r="S14" s="311" t="s">
        <v>915</v>
      </c>
      <c r="T14" s="219" t="s">
        <v>916</v>
      </c>
      <c r="U14" s="219" t="s">
        <v>916</v>
      </c>
      <c r="V14" s="219" t="s">
        <v>916</v>
      </c>
      <c r="W14" s="311" t="s">
        <v>917</v>
      </c>
      <c r="X14" s="311" t="s">
        <v>917</v>
      </c>
      <c r="Y14" s="311" t="s">
        <v>917</v>
      </c>
      <c r="Z14" s="219" t="s">
        <v>918</v>
      </c>
      <c r="AA14" s="219" t="s">
        <v>918</v>
      </c>
      <c r="AB14" s="219" t="s">
        <v>918</v>
      </c>
      <c r="AC14" s="311" t="s">
        <v>919</v>
      </c>
      <c r="AD14" s="311" t="s">
        <v>919</v>
      </c>
      <c r="AE14" s="311" t="s">
        <v>919</v>
      </c>
      <c r="AF14" s="220" t="s">
        <v>145</v>
      </c>
      <c r="AG14" s="220" t="s">
        <v>145</v>
      </c>
      <c r="AH14" s="220" t="s">
        <v>145</v>
      </c>
    </row>
    <row r="15" spans="1:162">
      <c r="A15" s="107">
        <v>13</v>
      </c>
      <c r="B15" s="219" t="s">
        <v>445</v>
      </c>
      <c r="C15" s="219" t="s">
        <v>445</v>
      </c>
      <c r="D15" s="219" t="s">
        <v>445</v>
      </c>
      <c r="E15" s="311" t="s">
        <v>1093</v>
      </c>
      <c r="F15" s="311" t="s">
        <v>1093</v>
      </c>
      <c r="G15" s="311" t="s">
        <v>1093</v>
      </c>
      <c r="H15" s="219" t="s">
        <v>1094</v>
      </c>
      <c r="I15" s="219" t="s">
        <v>1094</v>
      </c>
      <c r="J15" s="219" t="s">
        <v>1094</v>
      </c>
      <c r="K15" s="311" t="s">
        <v>920</v>
      </c>
      <c r="L15" s="311" t="s">
        <v>920</v>
      </c>
      <c r="M15" s="311" t="s">
        <v>920</v>
      </c>
      <c r="N15" s="219" t="s">
        <v>921</v>
      </c>
      <c r="O15" s="219" t="s">
        <v>921</v>
      </c>
      <c r="P15" s="219" t="s">
        <v>921</v>
      </c>
      <c r="Q15" s="311" t="s">
        <v>922</v>
      </c>
      <c r="R15" s="311" t="s">
        <v>922</v>
      </c>
      <c r="S15" s="311" t="s">
        <v>922</v>
      </c>
      <c r="T15" s="219" t="s">
        <v>923</v>
      </c>
      <c r="U15" s="219" t="s">
        <v>923</v>
      </c>
      <c r="V15" s="219" t="s">
        <v>923</v>
      </c>
      <c r="W15" s="311" t="s">
        <v>924</v>
      </c>
      <c r="X15" s="311" t="s">
        <v>924</v>
      </c>
      <c r="Y15" s="311" t="s">
        <v>924</v>
      </c>
      <c r="Z15" s="219" t="s">
        <v>925</v>
      </c>
      <c r="AA15" s="219" t="s">
        <v>925</v>
      </c>
      <c r="AB15" s="219" t="s">
        <v>925</v>
      </c>
      <c r="AC15" s="311" t="s">
        <v>926</v>
      </c>
      <c r="AD15" s="311" t="s">
        <v>926</v>
      </c>
      <c r="AE15" s="311" t="s">
        <v>926</v>
      </c>
      <c r="AF15" s="218" t="s">
        <v>114</v>
      </c>
      <c r="AG15" s="218" t="s">
        <v>114</v>
      </c>
      <c r="AH15" s="218" t="s">
        <v>114</v>
      </c>
    </row>
    <row r="16" spans="1:162">
      <c r="A16" s="106">
        <v>14</v>
      </c>
      <c r="B16" s="219" t="s">
        <v>471</v>
      </c>
      <c r="C16" s="219" t="s">
        <v>471</v>
      </c>
      <c r="D16" s="219" t="s">
        <v>471</v>
      </c>
      <c r="E16" s="311" t="s">
        <v>1095</v>
      </c>
      <c r="F16" s="311" t="s">
        <v>1095</v>
      </c>
      <c r="G16" s="311" t="s">
        <v>1095</v>
      </c>
      <c r="H16" s="219" t="s">
        <v>1096</v>
      </c>
      <c r="I16" s="219" t="s">
        <v>1096</v>
      </c>
      <c r="J16" s="219" t="s">
        <v>1096</v>
      </c>
      <c r="K16" s="311" t="s">
        <v>927</v>
      </c>
      <c r="L16" s="311" t="s">
        <v>927</v>
      </c>
      <c r="M16" s="311" t="s">
        <v>927</v>
      </c>
      <c r="N16" s="219" t="s">
        <v>928</v>
      </c>
      <c r="O16" s="219" t="s">
        <v>928</v>
      </c>
      <c r="P16" s="219" t="s">
        <v>928</v>
      </c>
      <c r="Q16" s="311" t="s">
        <v>929</v>
      </c>
      <c r="R16" s="311" t="s">
        <v>929</v>
      </c>
      <c r="S16" s="311" t="s">
        <v>929</v>
      </c>
      <c r="T16" s="219" t="s">
        <v>930</v>
      </c>
      <c r="U16" s="219" t="s">
        <v>930</v>
      </c>
      <c r="V16" s="219" t="s">
        <v>930</v>
      </c>
      <c r="W16" s="311" t="s">
        <v>931</v>
      </c>
      <c r="X16" s="311" t="s">
        <v>931</v>
      </c>
      <c r="Y16" s="311" t="s">
        <v>931</v>
      </c>
      <c r="Z16" s="219" t="s">
        <v>932</v>
      </c>
      <c r="AA16" s="219" t="s">
        <v>932</v>
      </c>
      <c r="AB16" s="219" t="s">
        <v>932</v>
      </c>
      <c r="AC16" s="311" t="s">
        <v>933</v>
      </c>
      <c r="AD16" s="311" t="s">
        <v>933</v>
      </c>
      <c r="AE16" s="311" t="s">
        <v>933</v>
      </c>
      <c r="AF16" s="218" t="s">
        <v>114</v>
      </c>
      <c r="AG16" s="218" t="s">
        <v>114</v>
      </c>
      <c r="AH16" s="218" t="s">
        <v>114</v>
      </c>
    </row>
    <row r="17" spans="1:34">
      <c r="A17" s="107">
        <v>15</v>
      </c>
      <c r="B17" s="219" t="s">
        <v>497</v>
      </c>
      <c r="C17" s="219" t="s">
        <v>497</v>
      </c>
      <c r="D17" s="219" t="s">
        <v>497</v>
      </c>
      <c r="E17" s="313" t="s">
        <v>113</v>
      </c>
      <c r="F17" s="313" t="s">
        <v>113</v>
      </c>
      <c r="G17" s="313" t="s">
        <v>113</v>
      </c>
      <c r="H17" s="219" t="s">
        <v>1098</v>
      </c>
      <c r="I17" s="219" t="s">
        <v>1098</v>
      </c>
      <c r="J17" s="219" t="s">
        <v>1098</v>
      </c>
      <c r="K17" s="313" t="s">
        <v>113</v>
      </c>
      <c r="L17" s="313" t="s">
        <v>113</v>
      </c>
      <c r="M17" s="313" t="s">
        <v>113</v>
      </c>
      <c r="N17" s="219" t="s">
        <v>935</v>
      </c>
      <c r="O17" s="219" t="s">
        <v>935</v>
      </c>
      <c r="P17" s="219" t="s">
        <v>935</v>
      </c>
      <c r="Q17" s="313" t="s">
        <v>113</v>
      </c>
      <c r="R17" s="313" t="s">
        <v>113</v>
      </c>
      <c r="S17" s="313" t="s">
        <v>113</v>
      </c>
      <c r="T17" s="219" t="s">
        <v>937</v>
      </c>
      <c r="U17" s="219" t="s">
        <v>937</v>
      </c>
      <c r="V17" s="219" t="s">
        <v>937</v>
      </c>
      <c r="W17" s="313" t="s">
        <v>113</v>
      </c>
      <c r="X17" s="313" t="s">
        <v>113</v>
      </c>
      <c r="Y17" s="313" t="s">
        <v>113</v>
      </c>
      <c r="Z17" s="219" t="s">
        <v>939</v>
      </c>
      <c r="AA17" s="219" t="s">
        <v>939</v>
      </c>
      <c r="AB17" s="219" t="s">
        <v>939</v>
      </c>
      <c r="AC17" s="313" t="s">
        <v>113</v>
      </c>
      <c r="AD17" s="313" t="s">
        <v>113</v>
      </c>
      <c r="AE17" s="313" t="s">
        <v>113</v>
      </c>
      <c r="AF17" s="221" t="s">
        <v>148</v>
      </c>
      <c r="AG17" s="221" t="s">
        <v>148</v>
      </c>
      <c r="AH17" s="221" t="s">
        <v>148</v>
      </c>
    </row>
    <row r="18" spans="1:34">
      <c r="A18" s="106">
        <v>16</v>
      </c>
      <c r="B18" s="219" t="s">
        <v>523</v>
      </c>
      <c r="C18" s="219" t="s">
        <v>523</v>
      </c>
      <c r="D18" s="219" t="s">
        <v>523</v>
      </c>
      <c r="E18" s="311" t="s">
        <v>1097</v>
      </c>
      <c r="F18" s="311" t="s">
        <v>1097</v>
      </c>
      <c r="G18" s="311" t="s">
        <v>1097</v>
      </c>
      <c r="H18" s="219" t="s">
        <v>1099</v>
      </c>
      <c r="I18" s="219" t="s">
        <v>1099</v>
      </c>
      <c r="J18" s="219" t="s">
        <v>1099</v>
      </c>
      <c r="K18" s="311" t="s">
        <v>934</v>
      </c>
      <c r="L18" s="311" t="s">
        <v>934</v>
      </c>
      <c r="M18" s="311" t="s">
        <v>934</v>
      </c>
      <c r="N18" s="219" t="s">
        <v>941</v>
      </c>
      <c r="O18" s="219" t="s">
        <v>941</v>
      </c>
      <c r="P18" s="219" t="s">
        <v>941</v>
      </c>
      <c r="Q18" s="311" t="s">
        <v>936</v>
      </c>
      <c r="R18" s="311" t="s">
        <v>936</v>
      </c>
      <c r="S18" s="311" t="s">
        <v>936</v>
      </c>
      <c r="T18" s="219" t="s">
        <v>942</v>
      </c>
      <c r="U18" s="219" t="s">
        <v>942</v>
      </c>
      <c r="V18" s="219" t="s">
        <v>942</v>
      </c>
      <c r="W18" s="311" t="s">
        <v>938</v>
      </c>
      <c r="X18" s="311" t="s">
        <v>938</v>
      </c>
      <c r="Y18" s="311" t="s">
        <v>938</v>
      </c>
      <c r="Z18" s="219" t="s">
        <v>943</v>
      </c>
      <c r="AA18" s="219" t="s">
        <v>943</v>
      </c>
      <c r="AB18" s="219" t="s">
        <v>943</v>
      </c>
      <c r="AC18" s="311" t="s">
        <v>940</v>
      </c>
      <c r="AD18" s="311" t="s">
        <v>940</v>
      </c>
      <c r="AE18" s="311" t="s">
        <v>940</v>
      </c>
      <c r="AF18" s="218" t="s">
        <v>114</v>
      </c>
      <c r="AG18" s="218" t="s">
        <v>114</v>
      </c>
      <c r="AH18" s="218" t="s">
        <v>114</v>
      </c>
    </row>
    <row r="19" spans="1:34">
      <c r="A19" s="107">
        <v>17</v>
      </c>
      <c r="B19" s="219" t="s">
        <v>549</v>
      </c>
      <c r="C19" s="219" t="s">
        <v>549</v>
      </c>
      <c r="D19" s="219" t="s">
        <v>549</v>
      </c>
      <c r="E19" s="311" t="s">
        <v>1100</v>
      </c>
      <c r="F19" s="311" t="s">
        <v>1100</v>
      </c>
      <c r="G19" s="311" t="s">
        <v>1100</v>
      </c>
      <c r="H19" s="219" t="s">
        <v>1101</v>
      </c>
      <c r="I19" s="219" t="s">
        <v>1101</v>
      </c>
      <c r="J19" s="219" t="s">
        <v>1101</v>
      </c>
      <c r="K19" s="311" t="s">
        <v>944</v>
      </c>
      <c r="L19" s="311" t="s">
        <v>944</v>
      </c>
      <c r="M19" s="311" t="s">
        <v>944</v>
      </c>
      <c r="N19" s="219" t="s">
        <v>945</v>
      </c>
      <c r="O19" s="219" t="s">
        <v>945</v>
      </c>
      <c r="P19" s="219" t="s">
        <v>945</v>
      </c>
      <c r="Q19" s="311" t="s">
        <v>946</v>
      </c>
      <c r="R19" s="311" t="s">
        <v>946</v>
      </c>
      <c r="S19" s="311" t="s">
        <v>946</v>
      </c>
      <c r="T19" s="219" t="s">
        <v>947</v>
      </c>
      <c r="U19" s="219" t="s">
        <v>947</v>
      </c>
      <c r="V19" s="219" t="s">
        <v>947</v>
      </c>
      <c r="W19" s="311" t="s">
        <v>948</v>
      </c>
      <c r="X19" s="311" t="s">
        <v>948</v>
      </c>
      <c r="Y19" s="311" t="s">
        <v>948</v>
      </c>
      <c r="Z19" s="219" t="s">
        <v>949</v>
      </c>
      <c r="AA19" s="219" t="s">
        <v>949</v>
      </c>
      <c r="AB19" s="219" t="s">
        <v>949</v>
      </c>
      <c r="AC19" s="311" t="s">
        <v>950</v>
      </c>
      <c r="AD19" s="311" t="s">
        <v>950</v>
      </c>
      <c r="AE19" s="311" t="s">
        <v>950</v>
      </c>
      <c r="AF19" s="218" t="s">
        <v>114</v>
      </c>
      <c r="AG19" s="218" t="s">
        <v>114</v>
      </c>
      <c r="AH19" s="218" t="s">
        <v>114</v>
      </c>
    </row>
    <row r="20" spans="1:34">
      <c r="A20" s="106">
        <v>18</v>
      </c>
      <c r="B20" s="219" t="s">
        <v>575</v>
      </c>
      <c r="C20" s="219" t="s">
        <v>575</v>
      </c>
      <c r="D20" s="219" t="s">
        <v>575</v>
      </c>
      <c r="E20" s="311" t="s">
        <v>1102</v>
      </c>
      <c r="F20" s="311" t="s">
        <v>1102</v>
      </c>
      <c r="G20" s="311" t="s">
        <v>1102</v>
      </c>
      <c r="H20" s="219" t="s">
        <v>1103</v>
      </c>
      <c r="I20" s="219" t="s">
        <v>1103</v>
      </c>
      <c r="J20" s="219" t="s">
        <v>1103</v>
      </c>
      <c r="K20" s="311" t="s">
        <v>951</v>
      </c>
      <c r="L20" s="311" t="s">
        <v>951</v>
      </c>
      <c r="M20" s="311" t="s">
        <v>951</v>
      </c>
      <c r="N20" s="219" t="s">
        <v>952</v>
      </c>
      <c r="O20" s="219" t="s">
        <v>952</v>
      </c>
      <c r="P20" s="219" t="s">
        <v>952</v>
      </c>
      <c r="Q20" s="311" t="s">
        <v>953</v>
      </c>
      <c r="R20" s="311" t="s">
        <v>953</v>
      </c>
      <c r="S20" s="311" t="s">
        <v>953</v>
      </c>
      <c r="T20" s="219" t="s">
        <v>954</v>
      </c>
      <c r="U20" s="219" t="s">
        <v>954</v>
      </c>
      <c r="V20" s="219" t="s">
        <v>954</v>
      </c>
      <c r="W20" s="311" t="s">
        <v>955</v>
      </c>
      <c r="X20" s="311" t="s">
        <v>955</v>
      </c>
      <c r="Y20" s="311" t="s">
        <v>955</v>
      </c>
      <c r="Z20" s="219" t="s">
        <v>956</v>
      </c>
      <c r="AA20" s="219" t="s">
        <v>956</v>
      </c>
      <c r="AB20" s="219" t="s">
        <v>956</v>
      </c>
      <c r="AC20" s="311" t="s">
        <v>957</v>
      </c>
      <c r="AD20" s="311" t="s">
        <v>957</v>
      </c>
      <c r="AE20" s="311" t="s">
        <v>957</v>
      </c>
      <c r="AF20" s="221" t="s">
        <v>150</v>
      </c>
      <c r="AG20" s="221" t="s">
        <v>150</v>
      </c>
      <c r="AH20" s="221" t="s">
        <v>150</v>
      </c>
    </row>
    <row r="21" spans="1:34">
      <c r="A21" s="107">
        <v>19</v>
      </c>
      <c r="B21" s="219" t="s">
        <v>601</v>
      </c>
      <c r="C21" s="219" t="s">
        <v>601</v>
      </c>
      <c r="D21" s="219" t="s">
        <v>601</v>
      </c>
      <c r="E21" s="311" t="s">
        <v>1104</v>
      </c>
      <c r="F21" s="311" t="s">
        <v>1104</v>
      </c>
      <c r="G21" s="311" t="s">
        <v>1104</v>
      </c>
      <c r="H21" s="219" t="s">
        <v>1105</v>
      </c>
      <c r="I21" s="219" t="s">
        <v>1105</v>
      </c>
      <c r="J21" s="219" t="s">
        <v>1105</v>
      </c>
      <c r="K21" s="311" t="s">
        <v>958</v>
      </c>
      <c r="L21" s="311" t="s">
        <v>958</v>
      </c>
      <c r="M21" s="311" t="s">
        <v>958</v>
      </c>
      <c r="N21" s="219" t="s">
        <v>959</v>
      </c>
      <c r="O21" s="219" t="s">
        <v>959</v>
      </c>
      <c r="P21" s="219" t="s">
        <v>959</v>
      </c>
      <c r="Q21" s="311" t="s">
        <v>960</v>
      </c>
      <c r="R21" s="311" t="s">
        <v>960</v>
      </c>
      <c r="S21" s="311" t="s">
        <v>960</v>
      </c>
      <c r="T21" s="219" t="s">
        <v>961</v>
      </c>
      <c r="U21" s="219" t="s">
        <v>961</v>
      </c>
      <c r="V21" s="219" t="s">
        <v>961</v>
      </c>
      <c r="W21" s="311" t="s">
        <v>962</v>
      </c>
      <c r="X21" s="311" t="s">
        <v>962</v>
      </c>
      <c r="Y21" s="311" t="s">
        <v>962</v>
      </c>
      <c r="Z21" s="219" t="s">
        <v>963</v>
      </c>
      <c r="AA21" s="219" t="s">
        <v>963</v>
      </c>
      <c r="AB21" s="219" t="s">
        <v>963</v>
      </c>
      <c r="AC21" s="311" t="s">
        <v>964</v>
      </c>
      <c r="AD21" s="311" t="s">
        <v>964</v>
      </c>
      <c r="AE21" s="311" t="s">
        <v>964</v>
      </c>
      <c r="AF21" s="218" t="s">
        <v>114</v>
      </c>
      <c r="AG21" s="218" t="s">
        <v>114</v>
      </c>
      <c r="AH21" s="218" t="s">
        <v>114</v>
      </c>
    </row>
    <row r="22" spans="1:34">
      <c r="A22" s="106">
        <v>20</v>
      </c>
      <c r="B22" s="217" t="s">
        <v>113</v>
      </c>
      <c r="C22" s="217" t="s">
        <v>113</v>
      </c>
      <c r="D22" s="217" t="s">
        <v>113</v>
      </c>
      <c r="E22" s="311" t="s">
        <v>1106</v>
      </c>
      <c r="F22" s="311" t="s">
        <v>1106</v>
      </c>
      <c r="G22" s="311" t="s">
        <v>1106</v>
      </c>
      <c r="H22" s="217" t="s">
        <v>113</v>
      </c>
      <c r="I22" s="217" t="s">
        <v>113</v>
      </c>
      <c r="J22" s="217" t="s">
        <v>113</v>
      </c>
      <c r="K22" s="311" t="s">
        <v>965</v>
      </c>
      <c r="L22" s="311" t="s">
        <v>965</v>
      </c>
      <c r="M22" s="311" t="s">
        <v>965</v>
      </c>
      <c r="N22" s="217" t="s">
        <v>113</v>
      </c>
      <c r="O22" s="217" t="s">
        <v>113</v>
      </c>
      <c r="P22" s="217" t="s">
        <v>113</v>
      </c>
      <c r="Q22" s="311" t="s">
        <v>967</v>
      </c>
      <c r="R22" s="311" t="s">
        <v>967</v>
      </c>
      <c r="S22" s="311" t="s">
        <v>967</v>
      </c>
      <c r="T22" s="217" t="s">
        <v>113</v>
      </c>
      <c r="U22" s="217" t="s">
        <v>113</v>
      </c>
      <c r="V22" s="217" t="s">
        <v>113</v>
      </c>
      <c r="W22" s="311" t="s">
        <v>969</v>
      </c>
      <c r="X22" s="311" t="s">
        <v>969</v>
      </c>
      <c r="Y22" s="311" t="s">
        <v>969</v>
      </c>
      <c r="Z22" s="217" t="s">
        <v>113</v>
      </c>
      <c r="AA22" s="217" t="s">
        <v>113</v>
      </c>
      <c r="AB22" s="217" t="s">
        <v>113</v>
      </c>
      <c r="AC22" s="311" t="s">
        <v>971</v>
      </c>
      <c r="AD22" s="311" t="s">
        <v>971</v>
      </c>
      <c r="AE22" s="311" t="s">
        <v>971</v>
      </c>
      <c r="AF22" s="218" t="s">
        <v>114</v>
      </c>
      <c r="AG22" s="218" t="s">
        <v>114</v>
      </c>
      <c r="AH22" s="218" t="s">
        <v>114</v>
      </c>
    </row>
    <row r="23" spans="1:34">
      <c r="A23" s="107">
        <v>21</v>
      </c>
      <c r="B23" s="219" t="s">
        <v>627</v>
      </c>
      <c r="C23" s="219" t="s">
        <v>627</v>
      </c>
      <c r="D23" s="219" t="s">
        <v>627</v>
      </c>
      <c r="E23" s="311" t="s">
        <v>1108</v>
      </c>
      <c r="F23" s="311" t="s">
        <v>1108</v>
      </c>
      <c r="G23" s="311" t="s">
        <v>1108</v>
      </c>
      <c r="H23" s="219" t="s">
        <v>1107</v>
      </c>
      <c r="I23" s="219" t="s">
        <v>1107</v>
      </c>
      <c r="J23" s="219" t="s">
        <v>1107</v>
      </c>
      <c r="K23" s="311" t="s">
        <v>972</v>
      </c>
      <c r="L23" s="311" t="s">
        <v>972</v>
      </c>
      <c r="M23" s="311" t="s">
        <v>972</v>
      </c>
      <c r="N23" s="219" t="s">
        <v>966</v>
      </c>
      <c r="O23" s="219" t="s">
        <v>966</v>
      </c>
      <c r="P23" s="219" t="s">
        <v>966</v>
      </c>
      <c r="Q23" s="311" t="s">
        <v>973</v>
      </c>
      <c r="R23" s="311" t="s">
        <v>973</v>
      </c>
      <c r="S23" s="311" t="s">
        <v>973</v>
      </c>
      <c r="T23" s="219" t="s">
        <v>968</v>
      </c>
      <c r="U23" s="219" t="s">
        <v>968</v>
      </c>
      <c r="V23" s="219" t="s">
        <v>968</v>
      </c>
      <c r="W23" s="311" t="s">
        <v>974</v>
      </c>
      <c r="X23" s="311" t="s">
        <v>974</v>
      </c>
      <c r="Y23" s="311" t="s">
        <v>974</v>
      </c>
      <c r="Z23" s="219" t="s">
        <v>970</v>
      </c>
      <c r="AA23" s="219" t="s">
        <v>970</v>
      </c>
      <c r="AB23" s="219" t="s">
        <v>970</v>
      </c>
      <c r="AC23" s="311" t="s">
        <v>975</v>
      </c>
      <c r="AD23" s="311" t="s">
        <v>975</v>
      </c>
      <c r="AE23" s="311" t="s">
        <v>975</v>
      </c>
      <c r="AF23" s="221" t="s">
        <v>152</v>
      </c>
      <c r="AG23" s="221" t="s">
        <v>152</v>
      </c>
      <c r="AH23" s="221" t="s">
        <v>152</v>
      </c>
    </row>
    <row r="24" spans="1:34">
      <c r="A24" s="106">
        <v>22</v>
      </c>
      <c r="B24" s="219" t="s">
        <v>653</v>
      </c>
      <c r="C24" s="219" t="s">
        <v>653</v>
      </c>
      <c r="D24" s="219" t="s">
        <v>653</v>
      </c>
      <c r="E24" s="311" t="s">
        <v>1109</v>
      </c>
      <c r="F24" s="311" t="s">
        <v>1109</v>
      </c>
      <c r="G24" s="311" t="s">
        <v>1109</v>
      </c>
      <c r="H24" s="219" t="s">
        <v>1110</v>
      </c>
      <c r="I24" s="219" t="s">
        <v>1110</v>
      </c>
      <c r="J24" s="219" t="s">
        <v>1110</v>
      </c>
      <c r="K24" s="311" t="s">
        <v>976</v>
      </c>
      <c r="L24" s="311" t="s">
        <v>976</v>
      </c>
      <c r="M24" s="311" t="s">
        <v>976</v>
      </c>
      <c r="N24" s="219" t="s">
        <v>977</v>
      </c>
      <c r="O24" s="219" t="s">
        <v>977</v>
      </c>
      <c r="P24" s="219" t="s">
        <v>977</v>
      </c>
      <c r="Q24" s="311" t="s">
        <v>978</v>
      </c>
      <c r="R24" s="311" t="s">
        <v>978</v>
      </c>
      <c r="S24" s="311" t="s">
        <v>978</v>
      </c>
      <c r="T24" s="219" t="s">
        <v>979</v>
      </c>
      <c r="U24" s="219" t="s">
        <v>979</v>
      </c>
      <c r="V24" s="219" t="s">
        <v>979</v>
      </c>
      <c r="W24" s="311" t="s">
        <v>980</v>
      </c>
      <c r="X24" s="311" t="s">
        <v>980</v>
      </c>
      <c r="Y24" s="311" t="s">
        <v>980</v>
      </c>
      <c r="Z24" s="219" t="s">
        <v>981</v>
      </c>
      <c r="AA24" s="219" t="s">
        <v>981</v>
      </c>
      <c r="AB24" s="219" t="s">
        <v>981</v>
      </c>
      <c r="AC24" s="311" t="s">
        <v>982</v>
      </c>
      <c r="AD24" s="311" t="s">
        <v>982</v>
      </c>
      <c r="AE24" s="311" t="s">
        <v>982</v>
      </c>
      <c r="AF24" s="218" t="s">
        <v>114</v>
      </c>
      <c r="AG24" s="218" t="s">
        <v>114</v>
      </c>
      <c r="AH24" s="218" t="s">
        <v>114</v>
      </c>
    </row>
    <row r="25" spans="1:34">
      <c r="A25" s="107">
        <v>23</v>
      </c>
      <c r="B25" s="219" t="s">
        <v>679</v>
      </c>
      <c r="C25" s="219" t="s">
        <v>679</v>
      </c>
      <c r="D25" s="219" t="s">
        <v>679</v>
      </c>
      <c r="E25" s="311" t="s">
        <v>1111</v>
      </c>
      <c r="F25" s="311" t="s">
        <v>1111</v>
      </c>
      <c r="G25" s="311" t="s">
        <v>1111</v>
      </c>
      <c r="H25" s="219" t="s">
        <v>1112</v>
      </c>
      <c r="I25" s="219" t="s">
        <v>1112</v>
      </c>
      <c r="J25" s="219" t="s">
        <v>1112</v>
      </c>
      <c r="K25" s="311" t="s">
        <v>983</v>
      </c>
      <c r="L25" s="311" t="s">
        <v>983</v>
      </c>
      <c r="M25" s="311" t="s">
        <v>983</v>
      </c>
      <c r="N25" s="219" t="s">
        <v>984</v>
      </c>
      <c r="O25" s="219" t="s">
        <v>984</v>
      </c>
      <c r="P25" s="219" t="s">
        <v>984</v>
      </c>
      <c r="Q25" s="311" t="s">
        <v>985</v>
      </c>
      <c r="R25" s="311" t="s">
        <v>985</v>
      </c>
      <c r="S25" s="311" t="s">
        <v>985</v>
      </c>
      <c r="T25" s="219" t="s">
        <v>986</v>
      </c>
      <c r="U25" s="219" t="s">
        <v>986</v>
      </c>
      <c r="V25" s="219" t="s">
        <v>986</v>
      </c>
      <c r="W25" s="311" t="s">
        <v>987</v>
      </c>
      <c r="X25" s="311" t="s">
        <v>987</v>
      </c>
      <c r="Y25" s="311" t="s">
        <v>987</v>
      </c>
      <c r="Z25" s="219" t="s">
        <v>988</v>
      </c>
      <c r="AA25" s="219" t="s">
        <v>988</v>
      </c>
      <c r="AB25" s="219" t="s">
        <v>988</v>
      </c>
      <c r="AC25" s="311" t="s">
        <v>989</v>
      </c>
      <c r="AD25" s="311" t="s">
        <v>989</v>
      </c>
      <c r="AE25" s="311" t="s">
        <v>989</v>
      </c>
      <c r="AF25" s="218" t="s">
        <v>114</v>
      </c>
      <c r="AG25" s="218" t="s">
        <v>114</v>
      </c>
      <c r="AH25" s="218" t="s">
        <v>114</v>
      </c>
    </row>
    <row r="26" spans="1:34">
      <c r="A26" s="106">
        <v>24</v>
      </c>
      <c r="B26" s="219" t="s">
        <v>705</v>
      </c>
      <c r="C26" s="219" t="s">
        <v>705</v>
      </c>
      <c r="D26" s="219" t="s">
        <v>705</v>
      </c>
      <c r="E26" s="311" t="s">
        <v>1113</v>
      </c>
      <c r="F26" s="311" t="s">
        <v>1113</v>
      </c>
      <c r="G26" s="311" t="s">
        <v>1113</v>
      </c>
      <c r="H26" s="219" t="s">
        <v>1114</v>
      </c>
      <c r="I26" s="219" t="s">
        <v>1114</v>
      </c>
      <c r="J26" s="219" t="s">
        <v>1114</v>
      </c>
      <c r="K26" s="311" t="s">
        <v>990</v>
      </c>
      <c r="L26" s="311" t="s">
        <v>990</v>
      </c>
      <c r="M26" s="311" t="s">
        <v>990</v>
      </c>
      <c r="N26" s="219" t="s">
        <v>991</v>
      </c>
      <c r="O26" s="219" t="s">
        <v>991</v>
      </c>
      <c r="P26" s="219" t="s">
        <v>991</v>
      </c>
      <c r="Q26" s="311" t="s">
        <v>992</v>
      </c>
      <c r="R26" s="311" t="s">
        <v>992</v>
      </c>
      <c r="S26" s="311" t="s">
        <v>992</v>
      </c>
      <c r="T26" s="219" t="s">
        <v>993</v>
      </c>
      <c r="U26" s="219" t="s">
        <v>993</v>
      </c>
      <c r="V26" s="219" t="s">
        <v>993</v>
      </c>
      <c r="W26" s="311" t="s">
        <v>994</v>
      </c>
      <c r="X26" s="311" t="s">
        <v>994</v>
      </c>
      <c r="Y26" s="311" t="s">
        <v>994</v>
      </c>
      <c r="Z26" s="219" t="s">
        <v>995</v>
      </c>
      <c r="AA26" s="219" t="s">
        <v>995</v>
      </c>
      <c r="AB26" s="219" t="s">
        <v>995</v>
      </c>
      <c r="AC26" s="311" t="s">
        <v>996</v>
      </c>
      <c r="AD26" s="311" t="s">
        <v>996</v>
      </c>
      <c r="AE26" s="311" t="s">
        <v>996</v>
      </c>
      <c r="AF26" s="221" t="s">
        <v>1004</v>
      </c>
      <c r="AG26" s="221" t="s">
        <v>1004</v>
      </c>
      <c r="AH26" s="221" t="s">
        <v>1004</v>
      </c>
    </row>
    <row r="27" spans="1:34">
      <c r="A27" s="107">
        <v>25</v>
      </c>
      <c r="B27" s="219" t="s">
        <v>731</v>
      </c>
      <c r="C27" s="219" t="s">
        <v>731</v>
      </c>
      <c r="D27" s="219" t="s">
        <v>731</v>
      </c>
      <c r="E27" s="313" t="s">
        <v>113</v>
      </c>
      <c r="F27" s="313" t="s">
        <v>113</v>
      </c>
      <c r="G27" s="313" t="s">
        <v>113</v>
      </c>
      <c r="H27" s="219" t="s">
        <v>1116</v>
      </c>
      <c r="I27" s="219" t="s">
        <v>1116</v>
      </c>
      <c r="J27" s="219" t="s">
        <v>1116</v>
      </c>
      <c r="K27" s="313" t="s">
        <v>113</v>
      </c>
      <c r="L27" s="313" t="s">
        <v>113</v>
      </c>
      <c r="M27" s="313" t="s">
        <v>113</v>
      </c>
      <c r="N27" s="219" t="s">
        <v>998</v>
      </c>
      <c r="O27" s="219" t="s">
        <v>998</v>
      </c>
      <c r="P27" s="219" t="s">
        <v>998</v>
      </c>
      <c r="Q27" s="313" t="s">
        <v>113</v>
      </c>
      <c r="R27" s="313" t="s">
        <v>113</v>
      </c>
      <c r="S27" s="313" t="s">
        <v>113</v>
      </c>
      <c r="T27" s="219" t="s">
        <v>1000</v>
      </c>
      <c r="U27" s="219" t="s">
        <v>1000</v>
      </c>
      <c r="V27" s="219" t="s">
        <v>1000</v>
      </c>
      <c r="W27" s="313" t="s">
        <v>113</v>
      </c>
      <c r="X27" s="313" t="s">
        <v>113</v>
      </c>
      <c r="Y27" s="313" t="s">
        <v>113</v>
      </c>
      <c r="Z27" s="219" t="s">
        <v>1002</v>
      </c>
      <c r="AA27" s="219" t="s">
        <v>1002</v>
      </c>
      <c r="AB27" s="219" t="s">
        <v>1002</v>
      </c>
      <c r="AC27" s="313" t="s">
        <v>113</v>
      </c>
      <c r="AD27" s="313" t="s">
        <v>113</v>
      </c>
      <c r="AE27" s="313" t="s">
        <v>113</v>
      </c>
      <c r="AF27" s="218" t="s">
        <v>114</v>
      </c>
      <c r="AG27" s="218" t="s">
        <v>114</v>
      </c>
      <c r="AH27" s="218" t="s">
        <v>114</v>
      </c>
    </row>
    <row r="28" spans="1:34">
      <c r="A28" s="107">
        <v>26</v>
      </c>
      <c r="B28" s="219" t="s">
        <v>757</v>
      </c>
      <c r="C28" s="219" t="s">
        <v>757</v>
      </c>
      <c r="D28" s="219" t="s">
        <v>757</v>
      </c>
      <c r="E28" s="311" t="s">
        <v>1115</v>
      </c>
      <c r="F28" s="311" t="s">
        <v>1115</v>
      </c>
      <c r="G28" s="311" t="s">
        <v>1115</v>
      </c>
      <c r="H28" s="219" t="s">
        <v>1117</v>
      </c>
      <c r="I28" s="219" t="s">
        <v>1117</v>
      </c>
      <c r="J28" s="219" t="s">
        <v>1117</v>
      </c>
      <c r="K28" s="311" t="s">
        <v>997</v>
      </c>
      <c r="L28" s="311" t="s">
        <v>997</v>
      </c>
      <c r="M28" s="311" t="s">
        <v>997</v>
      </c>
      <c r="N28" s="219" t="s">
        <v>1005</v>
      </c>
      <c r="O28" s="219" t="s">
        <v>1005</v>
      </c>
      <c r="P28" s="219" t="s">
        <v>1005</v>
      </c>
      <c r="Q28" s="311" t="s">
        <v>999</v>
      </c>
      <c r="R28" s="311" t="s">
        <v>999</v>
      </c>
      <c r="S28" s="311" t="s">
        <v>999</v>
      </c>
      <c r="T28" s="219" t="s">
        <v>1006</v>
      </c>
      <c r="U28" s="219" t="s">
        <v>1006</v>
      </c>
      <c r="V28" s="219" t="s">
        <v>1006</v>
      </c>
      <c r="W28" s="311" t="s">
        <v>1001</v>
      </c>
      <c r="X28" s="311" t="s">
        <v>1001</v>
      </c>
      <c r="Y28" s="311" t="s">
        <v>1001</v>
      </c>
      <c r="Z28" s="219" t="s">
        <v>1007</v>
      </c>
      <c r="AA28" s="219" t="s">
        <v>1007</v>
      </c>
      <c r="AB28" s="219" t="s">
        <v>1007</v>
      </c>
      <c r="AC28" s="311" t="s">
        <v>1003</v>
      </c>
      <c r="AD28" s="311" t="s">
        <v>1003</v>
      </c>
      <c r="AE28" s="311" t="s">
        <v>1003</v>
      </c>
      <c r="AF28" s="218" t="s">
        <v>114</v>
      </c>
      <c r="AG28" s="218" t="s">
        <v>114</v>
      </c>
      <c r="AH28" s="218" t="s">
        <v>114</v>
      </c>
    </row>
    <row r="29" spans="1:34">
      <c r="A29" s="106">
        <v>27</v>
      </c>
      <c r="B29" s="219" t="s">
        <v>783</v>
      </c>
      <c r="C29" s="219" t="s">
        <v>783</v>
      </c>
      <c r="D29" s="219" t="s">
        <v>783</v>
      </c>
      <c r="E29" s="311" t="s">
        <v>1118</v>
      </c>
      <c r="F29" s="311" t="s">
        <v>1118</v>
      </c>
      <c r="G29" s="311" t="s">
        <v>1118</v>
      </c>
      <c r="H29" s="219" t="s">
        <v>1119</v>
      </c>
      <c r="I29" s="219" t="s">
        <v>1119</v>
      </c>
      <c r="J29" s="219" t="s">
        <v>1119</v>
      </c>
      <c r="K29" s="311" t="s">
        <v>1008</v>
      </c>
      <c r="L29" s="311" t="s">
        <v>1008</v>
      </c>
      <c r="M29" s="311" t="s">
        <v>1008</v>
      </c>
      <c r="N29" s="219" t="s">
        <v>1009</v>
      </c>
      <c r="O29" s="219" t="s">
        <v>1009</v>
      </c>
      <c r="P29" s="219" t="s">
        <v>1009</v>
      </c>
      <c r="Q29" s="311" t="s">
        <v>1010</v>
      </c>
      <c r="R29" s="311" t="s">
        <v>1010</v>
      </c>
      <c r="S29" s="311" t="s">
        <v>1010</v>
      </c>
      <c r="T29" s="219" t="s">
        <v>1011</v>
      </c>
      <c r="U29" s="219" t="s">
        <v>1011</v>
      </c>
      <c r="V29" s="219" t="s">
        <v>1011</v>
      </c>
      <c r="W29" s="311" t="s">
        <v>1012</v>
      </c>
      <c r="X29" s="311" t="s">
        <v>1012</v>
      </c>
      <c r="Y29" s="311" t="s">
        <v>1012</v>
      </c>
      <c r="Z29" s="219" t="s">
        <v>1013</v>
      </c>
      <c r="AA29" s="219" t="s">
        <v>1013</v>
      </c>
      <c r="AB29" s="219" t="s">
        <v>1013</v>
      </c>
      <c r="AC29" s="311" t="s">
        <v>1014</v>
      </c>
      <c r="AD29" s="311" t="s">
        <v>1014</v>
      </c>
      <c r="AE29" s="311" t="s">
        <v>1014</v>
      </c>
      <c r="AF29" s="221" t="s">
        <v>1022</v>
      </c>
      <c r="AG29" s="221" t="s">
        <v>1022</v>
      </c>
      <c r="AH29" s="221" t="s">
        <v>1022</v>
      </c>
    </row>
    <row r="30" spans="1:34">
      <c r="A30" s="107">
        <v>28</v>
      </c>
      <c r="B30" s="219" t="s">
        <v>809</v>
      </c>
      <c r="C30" s="219" t="s">
        <v>809</v>
      </c>
      <c r="D30" s="219" t="s">
        <v>809</v>
      </c>
      <c r="E30" s="311" t="s">
        <v>1120</v>
      </c>
      <c r="F30" s="311" t="s">
        <v>1120</v>
      </c>
      <c r="G30" s="311" t="s">
        <v>1120</v>
      </c>
      <c r="H30" s="219" t="s">
        <v>1121</v>
      </c>
      <c r="I30" s="219" t="s">
        <v>1121</v>
      </c>
      <c r="J30" s="219" t="s">
        <v>1121</v>
      </c>
      <c r="K30" s="311" t="s">
        <v>1015</v>
      </c>
      <c r="L30" s="311" t="s">
        <v>1015</v>
      </c>
      <c r="M30" s="311" t="s">
        <v>1015</v>
      </c>
      <c r="N30" s="219" t="s">
        <v>1016</v>
      </c>
      <c r="O30" s="219" t="s">
        <v>1016</v>
      </c>
      <c r="P30" s="219" t="s">
        <v>1016</v>
      </c>
      <c r="Q30" s="311" t="s">
        <v>1017</v>
      </c>
      <c r="R30" s="311" t="s">
        <v>1017</v>
      </c>
      <c r="S30" s="311" t="s">
        <v>1017</v>
      </c>
      <c r="T30" s="219" t="s">
        <v>1018</v>
      </c>
      <c r="U30" s="219" t="s">
        <v>1018</v>
      </c>
      <c r="V30" s="219" t="s">
        <v>1018</v>
      </c>
      <c r="W30" s="311" t="s">
        <v>1019</v>
      </c>
      <c r="X30" s="311" t="s">
        <v>1019</v>
      </c>
      <c r="Y30" s="311" t="s">
        <v>1019</v>
      </c>
      <c r="Z30" s="219" t="s">
        <v>1020</v>
      </c>
      <c r="AA30" s="219" t="s">
        <v>1020</v>
      </c>
      <c r="AB30" s="219" t="s">
        <v>1020</v>
      </c>
      <c r="AC30" s="311" t="s">
        <v>1021</v>
      </c>
      <c r="AD30" s="311" t="s">
        <v>1021</v>
      </c>
      <c r="AE30" s="311" t="s">
        <v>1021</v>
      </c>
      <c r="AF30" s="218" t="s">
        <v>114</v>
      </c>
      <c r="AG30" s="218" t="s">
        <v>114</v>
      </c>
      <c r="AH30" s="218" t="s">
        <v>114</v>
      </c>
    </row>
    <row r="31" spans="1:34">
      <c r="A31" s="107">
        <v>29</v>
      </c>
      <c r="B31" s="219" t="s">
        <v>835</v>
      </c>
      <c r="C31" s="219" t="s">
        <v>835</v>
      </c>
      <c r="D31" s="219" t="s">
        <v>835</v>
      </c>
      <c r="E31" s="311" t="s">
        <v>1122</v>
      </c>
      <c r="F31" s="311" t="s">
        <v>1122</v>
      </c>
      <c r="G31" s="311" t="s">
        <v>1122</v>
      </c>
      <c r="H31" s="219" t="s">
        <v>1123</v>
      </c>
      <c r="I31" s="219" t="s">
        <v>1123</v>
      </c>
      <c r="J31" s="219" t="s">
        <v>1123</v>
      </c>
      <c r="K31" s="311" t="s">
        <v>1023</v>
      </c>
      <c r="L31" s="311" t="s">
        <v>1023</v>
      </c>
      <c r="M31" s="311" t="s">
        <v>1023</v>
      </c>
      <c r="N31" s="219" t="s">
        <v>1024</v>
      </c>
      <c r="O31" s="219" t="s">
        <v>1024</v>
      </c>
      <c r="P31" s="219" t="s">
        <v>1024</v>
      </c>
      <c r="Q31" s="311" t="s">
        <v>1025</v>
      </c>
      <c r="R31" s="311" t="s">
        <v>1025</v>
      </c>
      <c r="S31" s="311" t="s">
        <v>1025</v>
      </c>
      <c r="T31" s="219" t="s">
        <v>1026</v>
      </c>
      <c r="U31" s="219" t="s">
        <v>1026</v>
      </c>
      <c r="V31" s="219" t="s">
        <v>1026</v>
      </c>
      <c r="W31" s="311" t="s">
        <v>1027</v>
      </c>
      <c r="X31" s="311" t="s">
        <v>1027</v>
      </c>
      <c r="Y31" s="311" t="s">
        <v>1027</v>
      </c>
      <c r="Z31" s="219" t="s">
        <v>1028</v>
      </c>
      <c r="AA31" s="219" t="s">
        <v>1028</v>
      </c>
      <c r="AB31" s="219" t="s">
        <v>1028</v>
      </c>
      <c r="AC31" s="311" t="s">
        <v>1029</v>
      </c>
      <c r="AD31" s="311" t="s">
        <v>1029</v>
      </c>
      <c r="AE31" s="311" t="s">
        <v>1029</v>
      </c>
      <c r="AF31" s="218" t="s">
        <v>114</v>
      </c>
      <c r="AG31" s="218" t="s">
        <v>114</v>
      </c>
      <c r="AH31" s="218" t="s">
        <v>114</v>
      </c>
    </row>
    <row r="32" spans="1:34">
      <c r="A32" s="106">
        <v>30</v>
      </c>
      <c r="B32" s="217" t="s">
        <v>113</v>
      </c>
      <c r="C32" s="217" t="s">
        <v>113</v>
      </c>
      <c r="D32" s="217" t="s">
        <v>113</v>
      </c>
      <c r="E32" s="311" t="s">
        <v>1124</v>
      </c>
      <c r="F32" s="311" t="s">
        <v>1124</v>
      </c>
      <c r="G32" s="311" t="s">
        <v>1124</v>
      </c>
      <c r="H32" s="217" t="s">
        <v>113</v>
      </c>
      <c r="I32" s="217" t="s">
        <v>113</v>
      </c>
      <c r="J32" s="217" t="s">
        <v>113</v>
      </c>
      <c r="K32" s="311" t="s">
        <v>1030</v>
      </c>
      <c r="L32" s="311" t="s">
        <v>1030</v>
      </c>
      <c r="M32" s="311" t="s">
        <v>1030</v>
      </c>
      <c r="N32" s="217" t="s">
        <v>113</v>
      </c>
      <c r="O32" s="217" t="s">
        <v>113</v>
      </c>
      <c r="P32" s="217" t="s">
        <v>113</v>
      </c>
      <c r="Q32" s="311" t="s">
        <v>1032</v>
      </c>
      <c r="R32" s="311" t="s">
        <v>1032</v>
      </c>
      <c r="S32" s="311" t="s">
        <v>1032</v>
      </c>
      <c r="T32" s="217" t="s">
        <v>113</v>
      </c>
      <c r="U32" s="217" t="s">
        <v>113</v>
      </c>
      <c r="V32" s="217" t="s">
        <v>113</v>
      </c>
      <c r="W32" s="311" t="s">
        <v>1034</v>
      </c>
      <c r="X32" s="311" t="s">
        <v>1034</v>
      </c>
      <c r="Y32" s="311" t="s">
        <v>1034</v>
      </c>
      <c r="Z32" s="217" t="s">
        <v>113</v>
      </c>
      <c r="AA32" s="217" t="s">
        <v>113</v>
      </c>
      <c r="AB32" s="217" t="s">
        <v>113</v>
      </c>
      <c r="AC32" s="311" t="s">
        <v>1036</v>
      </c>
      <c r="AD32" s="311" t="s">
        <v>1036</v>
      </c>
      <c r="AE32" s="311" t="s">
        <v>1036</v>
      </c>
      <c r="AF32" s="221" t="s">
        <v>1041</v>
      </c>
      <c r="AG32" s="221" t="s">
        <v>1041</v>
      </c>
      <c r="AH32" s="221" t="s">
        <v>1041</v>
      </c>
    </row>
    <row r="33" spans="1:34">
      <c r="A33" s="105">
        <v>31</v>
      </c>
      <c r="B33" s="219" t="s">
        <v>1127</v>
      </c>
      <c r="C33" s="219" t="s">
        <v>1127</v>
      </c>
      <c r="D33" s="219" t="s">
        <v>1127</v>
      </c>
      <c r="E33" s="311" t="s">
        <v>1126</v>
      </c>
      <c r="F33" s="311" t="s">
        <v>1126</v>
      </c>
      <c r="G33" s="311" t="s">
        <v>1126</v>
      </c>
      <c r="H33" s="219" t="s">
        <v>1125</v>
      </c>
      <c r="I33" s="219" t="s">
        <v>1125</v>
      </c>
      <c r="J33" s="219" t="s">
        <v>1125</v>
      </c>
      <c r="K33" s="311" t="s">
        <v>1037</v>
      </c>
      <c r="L33" s="311" t="s">
        <v>1037</v>
      </c>
      <c r="M33" s="311" t="s">
        <v>1037</v>
      </c>
      <c r="N33" s="219" t="s">
        <v>1031</v>
      </c>
      <c r="O33" s="219" t="s">
        <v>1031</v>
      </c>
      <c r="P33" s="219" t="s">
        <v>1031</v>
      </c>
      <c r="Q33" s="311" t="s">
        <v>1038</v>
      </c>
      <c r="R33" s="311" t="s">
        <v>1038</v>
      </c>
      <c r="S33" s="311" t="s">
        <v>1038</v>
      </c>
      <c r="T33" s="219" t="s">
        <v>1033</v>
      </c>
      <c r="U33" s="219" t="s">
        <v>1033</v>
      </c>
      <c r="V33" s="219" t="s">
        <v>1033</v>
      </c>
      <c r="W33" s="311" t="s">
        <v>1039</v>
      </c>
      <c r="X33" s="311" t="s">
        <v>1039</v>
      </c>
      <c r="Y33" s="311" t="s">
        <v>1039</v>
      </c>
      <c r="Z33" s="219" t="s">
        <v>1035</v>
      </c>
      <c r="AA33" s="219" t="s">
        <v>1035</v>
      </c>
      <c r="AB33" s="219" t="s">
        <v>1035</v>
      </c>
      <c r="AC33" s="311" t="s">
        <v>1040</v>
      </c>
      <c r="AD33" s="311" t="s">
        <v>1040</v>
      </c>
      <c r="AE33" s="311" t="s">
        <v>1040</v>
      </c>
      <c r="AF33" s="218" t="s">
        <v>114</v>
      </c>
      <c r="AG33" s="218" t="s">
        <v>114</v>
      </c>
      <c r="AH33" s="218" t="s">
        <v>114</v>
      </c>
    </row>
    <row r="34" spans="1:34">
      <c r="A34" s="106">
        <v>32</v>
      </c>
      <c r="B34" s="219" t="s">
        <v>1130</v>
      </c>
      <c r="C34" s="219" t="s">
        <v>1130</v>
      </c>
      <c r="D34" s="219" t="s">
        <v>1130</v>
      </c>
      <c r="E34" s="311" t="s">
        <v>1128</v>
      </c>
      <c r="F34" s="311" t="s">
        <v>1128</v>
      </c>
      <c r="G34" s="311" t="s">
        <v>1128</v>
      </c>
      <c r="H34" s="219" t="s">
        <v>1129</v>
      </c>
      <c r="I34" s="219" t="s">
        <v>1129</v>
      </c>
      <c r="J34" s="219" t="s">
        <v>1129</v>
      </c>
      <c r="K34" s="311" t="s">
        <v>1042</v>
      </c>
      <c r="L34" s="311" t="s">
        <v>1042</v>
      </c>
      <c r="M34" s="311" t="s">
        <v>1042</v>
      </c>
      <c r="N34" s="219" t="s">
        <v>1043</v>
      </c>
      <c r="O34" s="219" t="s">
        <v>1043</v>
      </c>
      <c r="P34" s="219" t="s">
        <v>1043</v>
      </c>
      <c r="Q34" s="311" t="s">
        <v>1044</v>
      </c>
      <c r="R34" s="311" t="s">
        <v>1044</v>
      </c>
      <c r="S34" s="311" t="s">
        <v>1044</v>
      </c>
      <c r="T34" s="219" t="s">
        <v>1045</v>
      </c>
      <c r="U34" s="219" t="s">
        <v>1045</v>
      </c>
      <c r="V34" s="219" t="s">
        <v>1045</v>
      </c>
      <c r="W34" s="311" t="s">
        <v>1046</v>
      </c>
      <c r="X34" s="311" t="s">
        <v>1046</v>
      </c>
      <c r="Y34" s="311" t="s">
        <v>1046</v>
      </c>
      <c r="Z34" s="219" t="s">
        <v>1047</v>
      </c>
      <c r="AA34" s="219" t="s">
        <v>1047</v>
      </c>
      <c r="AB34" s="219" t="s">
        <v>1047</v>
      </c>
      <c r="AC34" s="311" t="s">
        <v>1048</v>
      </c>
      <c r="AD34" s="311" t="s">
        <v>1048</v>
      </c>
      <c r="AE34" s="311" t="s">
        <v>1048</v>
      </c>
      <c r="AF34" s="218" t="s">
        <v>114</v>
      </c>
      <c r="AG34" s="218" t="s">
        <v>114</v>
      </c>
      <c r="AH34" s="218" t="s">
        <v>114</v>
      </c>
    </row>
    <row r="35" spans="1:34">
      <c r="A35" s="105">
        <v>33</v>
      </c>
      <c r="B35" s="219" t="s">
        <v>1133</v>
      </c>
      <c r="C35" s="219" t="s">
        <v>1133</v>
      </c>
      <c r="D35" s="219" t="s">
        <v>1133</v>
      </c>
      <c r="E35" s="311" t="s">
        <v>1131</v>
      </c>
      <c r="F35" s="311" t="s">
        <v>1131</v>
      </c>
      <c r="G35" s="311" t="s">
        <v>1131</v>
      </c>
      <c r="H35" s="219" t="s">
        <v>1132</v>
      </c>
      <c r="I35" s="219" t="s">
        <v>1132</v>
      </c>
      <c r="J35" s="219" t="s">
        <v>1132</v>
      </c>
      <c r="K35" s="311" t="s">
        <v>1049</v>
      </c>
      <c r="L35" s="311" t="s">
        <v>1049</v>
      </c>
      <c r="M35" s="311" t="s">
        <v>1049</v>
      </c>
      <c r="N35" s="219" t="s">
        <v>1050</v>
      </c>
      <c r="O35" s="219" t="s">
        <v>1050</v>
      </c>
      <c r="P35" s="219" t="s">
        <v>1050</v>
      </c>
      <c r="Q35" s="311" t="s">
        <v>1051</v>
      </c>
      <c r="R35" s="311" t="s">
        <v>1051</v>
      </c>
      <c r="S35" s="311" t="s">
        <v>1051</v>
      </c>
      <c r="T35" s="219" t="s">
        <v>1052</v>
      </c>
      <c r="U35" s="219" t="s">
        <v>1052</v>
      </c>
      <c r="V35" s="219" t="s">
        <v>1052</v>
      </c>
      <c r="W35" s="311" t="s">
        <v>1053</v>
      </c>
      <c r="X35" s="311" t="s">
        <v>1053</v>
      </c>
      <c r="Y35" s="311" t="s">
        <v>1053</v>
      </c>
      <c r="Z35" s="219" t="s">
        <v>1054</v>
      </c>
      <c r="AA35" s="219" t="s">
        <v>1054</v>
      </c>
      <c r="AB35" s="219" t="s">
        <v>1054</v>
      </c>
      <c r="AC35" s="311" t="s">
        <v>1055</v>
      </c>
      <c r="AD35" s="311" t="s">
        <v>1055</v>
      </c>
      <c r="AE35" s="311" t="s">
        <v>1055</v>
      </c>
      <c r="AF35" s="218" t="s">
        <v>114</v>
      </c>
      <c r="AG35" s="218" t="s">
        <v>114</v>
      </c>
      <c r="AH35" s="218" t="s">
        <v>114</v>
      </c>
    </row>
    <row r="36" spans="1:34">
      <c r="A36" s="106">
        <v>34</v>
      </c>
      <c r="B36" s="219" t="s">
        <v>1136</v>
      </c>
      <c r="C36" s="219" t="s">
        <v>1136</v>
      </c>
      <c r="D36" s="219" t="s">
        <v>1136</v>
      </c>
      <c r="E36" s="311" t="s">
        <v>1134</v>
      </c>
      <c r="F36" s="311" t="s">
        <v>1134</v>
      </c>
      <c r="G36" s="311" t="s">
        <v>1134</v>
      </c>
      <c r="H36" s="219" t="s">
        <v>1135</v>
      </c>
      <c r="I36" s="219" t="s">
        <v>1135</v>
      </c>
      <c r="J36" s="219" t="s">
        <v>1135</v>
      </c>
      <c r="K36" s="311" t="s">
        <v>1056</v>
      </c>
      <c r="L36" s="311" t="s">
        <v>1056</v>
      </c>
      <c r="M36" s="311" t="s">
        <v>1056</v>
      </c>
      <c r="N36" s="219" t="s">
        <v>1057</v>
      </c>
      <c r="O36" s="219" t="s">
        <v>1057</v>
      </c>
      <c r="P36" s="219" t="s">
        <v>1057</v>
      </c>
      <c r="Q36" s="311" t="s">
        <v>1058</v>
      </c>
      <c r="R36" s="311" t="s">
        <v>1058</v>
      </c>
      <c r="S36" s="311" t="s">
        <v>1058</v>
      </c>
      <c r="T36" s="219" t="s">
        <v>1059</v>
      </c>
      <c r="U36" s="219" t="s">
        <v>1059</v>
      </c>
      <c r="V36" s="219" t="s">
        <v>1059</v>
      </c>
      <c r="W36" s="311" t="s">
        <v>1060</v>
      </c>
      <c r="X36" s="311" t="s">
        <v>1060</v>
      </c>
      <c r="Y36" s="311" t="s">
        <v>1060</v>
      </c>
      <c r="Z36" s="219" t="s">
        <v>1061</v>
      </c>
      <c r="AA36" s="219" t="s">
        <v>1061</v>
      </c>
      <c r="AB36" s="219" t="s">
        <v>1061</v>
      </c>
      <c r="AC36" s="311" t="s">
        <v>1062</v>
      </c>
      <c r="AD36" s="311" t="s">
        <v>1062</v>
      </c>
      <c r="AE36" s="311" t="s">
        <v>1062</v>
      </c>
      <c r="AF36" s="217" t="s">
        <v>113</v>
      </c>
      <c r="AG36" s="217" t="s">
        <v>113</v>
      </c>
      <c r="AH36" s="217" t="s">
        <v>113</v>
      </c>
    </row>
    <row r="37" spans="1:34">
      <c r="A37" s="105">
        <v>35</v>
      </c>
      <c r="B37" s="219" t="s">
        <v>1139</v>
      </c>
      <c r="C37" s="219" t="s">
        <v>1139</v>
      </c>
      <c r="D37" s="219" t="s">
        <v>1139</v>
      </c>
      <c r="E37" s="313" t="s">
        <v>113</v>
      </c>
      <c r="F37" s="313" t="s">
        <v>113</v>
      </c>
      <c r="G37" s="313" t="s">
        <v>113</v>
      </c>
      <c r="H37" s="219" t="s">
        <v>1138</v>
      </c>
      <c r="I37" s="219" t="s">
        <v>1138</v>
      </c>
      <c r="J37" s="219" t="s">
        <v>1138</v>
      </c>
      <c r="K37" s="313" t="s">
        <v>113</v>
      </c>
      <c r="L37" s="217" t="s">
        <v>113</v>
      </c>
      <c r="M37" s="217" t="s">
        <v>113</v>
      </c>
      <c r="N37" s="219" t="s">
        <v>1064</v>
      </c>
      <c r="O37" s="219" t="s">
        <v>1064</v>
      </c>
      <c r="P37" s="219" t="s">
        <v>1064</v>
      </c>
      <c r="Q37" s="313" t="s">
        <v>113</v>
      </c>
      <c r="R37" s="313" t="s">
        <v>113</v>
      </c>
      <c r="S37" s="313" t="s">
        <v>113</v>
      </c>
      <c r="T37" s="219" t="s">
        <v>1066</v>
      </c>
      <c r="U37" s="219" t="s">
        <v>1066</v>
      </c>
      <c r="V37" s="219" t="s">
        <v>1066</v>
      </c>
      <c r="W37" s="313" t="s">
        <v>113</v>
      </c>
      <c r="X37" s="313" t="s">
        <v>113</v>
      </c>
      <c r="Y37" s="313" t="s">
        <v>113</v>
      </c>
      <c r="Z37" s="219" t="s">
        <v>1068</v>
      </c>
      <c r="AA37" s="219" t="s">
        <v>1068</v>
      </c>
      <c r="AB37" s="219" t="s">
        <v>1068</v>
      </c>
      <c r="AC37" s="313" t="s">
        <v>113</v>
      </c>
      <c r="AD37" s="313" t="s">
        <v>113</v>
      </c>
      <c r="AE37" s="313" t="s">
        <v>113</v>
      </c>
      <c r="AF37" s="217"/>
      <c r="AG37" s="217"/>
      <c r="AH37" s="217"/>
    </row>
    <row r="38" spans="1:34">
      <c r="A38" s="106"/>
    </row>
    <row r="39" spans="1:34">
      <c r="A39" s="105"/>
    </row>
    <row r="40" spans="1:34">
      <c r="A40" s="106"/>
    </row>
    <row r="41" spans="1:34">
      <c r="A41" s="107"/>
    </row>
    <row r="42" spans="1:34">
      <c r="A42" s="106"/>
    </row>
    <row r="43" spans="1:34">
      <c r="A43" s="107"/>
    </row>
    <row r="44" spans="1:34">
      <c r="A44" s="106"/>
    </row>
    <row r="45" spans="1:34">
      <c r="A45" s="107"/>
    </row>
    <row r="46" spans="1:34">
      <c r="A46" s="106"/>
    </row>
    <row r="47" spans="1:34">
      <c r="A47" s="107"/>
    </row>
    <row r="48" spans="1:34">
      <c r="A48" s="106"/>
    </row>
    <row r="49" spans="1:1">
      <c r="A49" s="107"/>
    </row>
    <row r="50" spans="1:1">
      <c r="A50" s="106"/>
    </row>
    <row r="51" spans="1:1">
      <c r="A51" s="107"/>
    </row>
    <row r="52" spans="1:1">
      <c r="A52" s="106"/>
    </row>
    <row r="53" spans="1:1">
      <c r="A53" s="107"/>
    </row>
    <row r="54" spans="1:1">
      <c r="A54" s="106"/>
    </row>
    <row r="55" spans="1:1">
      <c r="A55" s="107"/>
    </row>
    <row r="56" spans="1:1">
      <c r="A56" s="107"/>
    </row>
    <row r="57" spans="1:1">
      <c r="A57" s="106"/>
    </row>
    <row r="58" spans="1:1">
      <c r="A58" s="107"/>
    </row>
  </sheetData>
  <mergeCells count="1">
    <mergeCell ref="A1:AH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Y1158"/>
  <sheetViews>
    <sheetView zoomScale="50" zoomScaleNormal="50" workbookViewId="0">
      <pane xSplit="1" ySplit="3" topLeftCell="B19" activePane="bottomRight" state="frozen"/>
      <selection pane="topRight" activeCell="B1" sqref="B1"/>
      <selection pane="bottomLeft" activeCell="A4" sqref="A4"/>
      <selection pane="bottomRight" activeCell="K44" sqref="K44"/>
    </sheetView>
  </sheetViews>
  <sheetFormatPr defaultColWidth="9.08984375" defaultRowHeight="16.75" customHeight="1"/>
  <cols>
    <col min="1" max="1" width="24.08984375" style="1" customWidth="1"/>
    <col min="2" max="3" width="13" style="8" customWidth="1"/>
    <col min="4" max="4" width="2.6328125" style="8" customWidth="1"/>
    <col min="5" max="6" width="13" style="8" customWidth="1"/>
    <col min="7" max="7" width="2.6328125" style="8" customWidth="1"/>
    <col min="8" max="9" width="13" style="8" customWidth="1"/>
    <col min="10" max="10" width="2.6328125" style="8" customWidth="1"/>
    <col min="11" max="12" width="13" style="8" customWidth="1"/>
    <col min="13" max="13" width="2.6328125" style="8" customWidth="1"/>
    <col min="14" max="15" width="13" style="8" customWidth="1"/>
    <col min="16" max="16" width="2.6328125" style="8" customWidth="1"/>
    <col min="17" max="18" width="13" style="8" customWidth="1"/>
    <col min="19" max="19" width="2.6328125" style="8" customWidth="1"/>
    <col min="20" max="21" width="13" style="8" customWidth="1"/>
    <col min="22" max="22" width="2.6328125" style="8" customWidth="1"/>
    <col min="23" max="24" width="13" style="8" customWidth="1"/>
    <col min="25" max="25" width="2.6328125" style="8" customWidth="1"/>
    <col min="26" max="27" width="13" style="8" customWidth="1"/>
    <col min="28" max="28" width="2.6328125" style="8" customWidth="1"/>
    <col min="29" max="30" width="13" style="8" customWidth="1"/>
    <col min="31" max="31" width="2.6328125" style="8" customWidth="1"/>
    <col min="32" max="33" width="13" style="8" customWidth="1"/>
    <col min="34" max="34" width="2.6328125" style="8" customWidth="1"/>
    <col min="35" max="36" width="13" style="8" customWidth="1"/>
    <col min="37" max="37" width="2.6328125" style="8" customWidth="1"/>
    <col min="38" max="39" width="13" style="8" customWidth="1"/>
    <col min="40" max="40" width="2.6328125" style="8" customWidth="1"/>
    <col min="41" max="42" width="13" style="8" customWidth="1"/>
    <col min="43" max="43" width="2.6328125" style="8" customWidth="1"/>
    <col min="44" max="45" width="13" style="8" customWidth="1"/>
    <col min="46" max="46" width="2.6328125" style="8" customWidth="1"/>
    <col min="47" max="48" width="13" style="8" customWidth="1"/>
    <col min="49" max="49" width="2.6328125" style="8" customWidth="1"/>
    <col min="50" max="50" width="8.90625" customWidth="1"/>
    <col min="51" max="51" width="2.6328125" style="8" customWidth="1"/>
    <col min="52" max="256" width="9.08984375" style="7"/>
    <col min="257" max="257" width="24.08984375" style="7" customWidth="1"/>
    <col min="258" max="258" width="15.6328125" style="7" bestFit="1" customWidth="1"/>
    <col min="259" max="259" width="18.36328125" style="7" bestFit="1" customWidth="1"/>
    <col min="260" max="260" width="2.6328125" style="7" customWidth="1"/>
    <col min="261" max="261" width="15.6328125" style="7" bestFit="1" customWidth="1"/>
    <col min="262" max="262" width="18.36328125" style="7" bestFit="1" customWidth="1"/>
    <col min="263" max="263" width="3" style="7" bestFit="1" customWidth="1"/>
    <col min="264" max="264" width="15.6328125" style="7" bestFit="1" customWidth="1"/>
    <col min="265" max="265" width="18.36328125" style="7" bestFit="1" customWidth="1"/>
    <col min="266" max="266" width="2.6328125" style="7" customWidth="1"/>
    <col min="267" max="267" width="15.6328125" style="7" bestFit="1" customWidth="1"/>
    <col min="268" max="268" width="18.453125" style="7" customWidth="1"/>
    <col min="269" max="269" width="2.6328125" style="7" customWidth="1"/>
    <col min="270" max="270" width="15.6328125" style="7" bestFit="1" customWidth="1"/>
    <col min="271" max="271" width="18.36328125" style="7" bestFit="1" customWidth="1"/>
    <col min="272" max="272" width="2.6328125" style="7" customWidth="1"/>
    <col min="273" max="273" width="15.6328125" style="7" bestFit="1" customWidth="1"/>
    <col min="274" max="274" width="18.36328125" style="7" bestFit="1" customWidth="1"/>
    <col min="275" max="275" width="2.6328125" style="7" customWidth="1"/>
    <col min="276" max="276" width="15.6328125" style="7" bestFit="1" customWidth="1"/>
    <col min="277" max="277" width="18.36328125" style="7" bestFit="1" customWidth="1"/>
    <col min="278" max="278" width="2.6328125" style="7" customWidth="1"/>
    <col min="279" max="279" width="15.6328125" style="7" bestFit="1" customWidth="1"/>
    <col min="280" max="280" width="18.36328125" style="7" bestFit="1" customWidth="1"/>
    <col min="281" max="281" width="2.6328125" style="7" customWidth="1"/>
    <col min="282" max="282" width="15.6328125" style="7" bestFit="1" customWidth="1"/>
    <col min="283" max="283" width="18.36328125" style="7" bestFit="1" customWidth="1"/>
    <col min="284" max="284" width="2.6328125" style="7" customWidth="1"/>
    <col min="285" max="285" width="15.6328125" style="7" bestFit="1" customWidth="1"/>
    <col min="286" max="286" width="18.36328125" style="7" bestFit="1" customWidth="1"/>
    <col min="287" max="287" width="2.6328125" style="7" customWidth="1"/>
    <col min="288" max="288" width="15.6328125" style="7" bestFit="1" customWidth="1"/>
    <col min="289" max="289" width="18.36328125" style="7" bestFit="1" customWidth="1"/>
    <col min="290" max="290" width="2.6328125" style="7" customWidth="1"/>
    <col min="291" max="291" width="15.6328125" style="7" bestFit="1" customWidth="1"/>
    <col min="292" max="292" width="18.36328125" style="7" bestFit="1" customWidth="1"/>
    <col min="293" max="293" width="2.6328125" style="7" customWidth="1"/>
    <col min="294" max="294" width="15.6328125" style="7" bestFit="1" customWidth="1"/>
    <col min="295" max="295" width="18.36328125" style="7" bestFit="1" customWidth="1"/>
    <col min="296" max="296" width="2.6328125" style="7" customWidth="1"/>
    <col min="297" max="297" width="15.6328125" style="7" bestFit="1" customWidth="1"/>
    <col min="298" max="298" width="18.36328125" style="7" bestFit="1" customWidth="1"/>
    <col min="299" max="299" width="2.6328125" style="7" customWidth="1"/>
    <col min="300" max="300" width="15.6328125" style="7" bestFit="1" customWidth="1"/>
    <col min="301" max="301" width="18.36328125" style="7" bestFit="1" customWidth="1"/>
    <col min="302" max="302" width="2.6328125" style="7" customWidth="1"/>
    <col min="303" max="303" width="15.6328125" style="7" bestFit="1" customWidth="1"/>
    <col min="304" max="304" width="18.36328125" style="7" bestFit="1" customWidth="1"/>
    <col min="305" max="306" width="8.90625" style="7" customWidth="1"/>
    <col min="307" max="307" width="2.6328125" style="7" customWidth="1"/>
    <col min="308" max="512" width="9.08984375" style="7"/>
    <col min="513" max="513" width="24.08984375" style="7" customWidth="1"/>
    <col min="514" max="514" width="15.6328125" style="7" bestFit="1" customWidth="1"/>
    <col min="515" max="515" width="18.36328125" style="7" bestFit="1" customWidth="1"/>
    <col min="516" max="516" width="2.6328125" style="7" customWidth="1"/>
    <col min="517" max="517" width="15.6328125" style="7" bestFit="1" customWidth="1"/>
    <col min="518" max="518" width="18.36328125" style="7" bestFit="1" customWidth="1"/>
    <col min="519" max="519" width="3" style="7" bestFit="1" customWidth="1"/>
    <col min="520" max="520" width="15.6328125" style="7" bestFit="1" customWidth="1"/>
    <col min="521" max="521" width="18.36328125" style="7" bestFit="1" customWidth="1"/>
    <col min="522" max="522" width="2.6328125" style="7" customWidth="1"/>
    <col min="523" max="523" width="15.6328125" style="7" bestFit="1" customWidth="1"/>
    <col min="524" max="524" width="18.453125" style="7" customWidth="1"/>
    <col min="525" max="525" width="2.6328125" style="7" customWidth="1"/>
    <col min="526" max="526" width="15.6328125" style="7" bestFit="1" customWidth="1"/>
    <col min="527" max="527" width="18.36328125" style="7" bestFit="1" customWidth="1"/>
    <col min="528" max="528" width="2.6328125" style="7" customWidth="1"/>
    <col min="529" max="529" width="15.6328125" style="7" bestFit="1" customWidth="1"/>
    <col min="530" max="530" width="18.36328125" style="7" bestFit="1" customWidth="1"/>
    <col min="531" max="531" width="2.6328125" style="7" customWidth="1"/>
    <col min="532" max="532" width="15.6328125" style="7" bestFit="1" customWidth="1"/>
    <col min="533" max="533" width="18.36328125" style="7" bestFit="1" customWidth="1"/>
    <col min="534" max="534" width="2.6328125" style="7" customWidth="1"/>
    <col min="535" max="535" width="15.6328125" style="7" bestFit="1" customWidth="1"/>
    <col min="536" max="536" width="18.36328125" style="7" bestFit="1" customWidth="1"/>
    <col min="537" max="537" width="2.6328125" style="7" customWidth="1"/>
    <col min="538" max="538" width="15.6328125" style="7" bestFit="1" customWidth="1"/>
    <col min="539" max="539" width="18.36328125" style="7" bestFit="1" customWidth="1"/>
    <col min="540" max="540" width="2.6328125" style="7" customWidth="1"/>
    <col min="541" max="541" width="15.6328125" style="7" bestFit="1" customWidth="1"/>
    <col min="542" max="542" width="18.36328125" style="7" bestFit="1" customWidth="1"/>
    <col min="543" max="543" width="2.6328125" style="7" customWidth="1"/>
    <col min="544" max="544" width="15.6328125" style="7" bestFit="1" customWidth="1"/>
    <col min="545" max="545" width="18.36328125" style="7" bestFit="1" customWidth="1"/>
    <col min="546" max="546" width="2.6328125" style="7" customWidth="1"/>
    <col min="547" max="547" width="15.6328125" style="7" bestFit="1" customWidth="1"/>
    <col min="548" max="548" width="18.36328125" style="7" bestFit="1" customWidth="1"/>
    <col min="549" max="549" width="2.6328125" style="7" customWidth="1"/>
    <col min="550" max="550" width="15.6328125" style="7" bestFit="1" customWidth="1"/>
    <col min="551" max="551" width="18.36328125" style="7" bestFit="1" customWidth="1"/>
    <col min="552" max="552" width="2.6328125" style="7" customWidth="1"/>
    <col min="553" max="553" width="15.6328125" style="7" bestFit="1" customWidth="1"/>
    <col min="554" max="554" width="18.36328125" style="7" bestFit="1" customWidth="1"/>
    <col min="555" max="555" width="2.6328125" style="7" customWidth="1"/>
    <col min="556" max="556" width="15.6328125" style="7" bestFit="1" customWidth="1"/>
    <col min="557" max="557" width="18.36328125" style="7" bestFit="1" customWidth="1"/>
    <col min="558" max="558" width="2.6328125" style="7" customWidth="1"/>
    <col min="559" max="559" width="15.6328125" style="7" bestFit="1" customWidth="1"/>
    <col min="560" max="560" width="18.36328125" style="7" bestFit="1" customWidth="1"/>
    <col min="561" max="562" width="8.90625" style="7" customWidth="1"/>
    <col min="563" max="563" width="2.6328125" style="7" customWidth="1"/>
    <col min="564" max="768" width="9.08984375" style="7"/>
    <col min="769" max="769" width="24.08984375" style="7" customWidth="1"/>
    <col min="770" max="770" width="15.6328125" style="7" bestFit="1" customWidth="1"/>
    <col min="771" max="771" width="18.36328125" style="7" bestFit="1" customWidth="1"/>
    <col min="772" max="772" width="2.6328125" style="7" customWidth="1"/>
    <col min="773" max="773" width="15.6328125" style="7" bestFit="1" customWidth="1"/>
    <col min="774" max="774" width="18.36328125" style="7" bestFit="1" customWidth="1"/>
    <col min="775" max="775" width="3" style="7" bestFit="1" customWidth="1"/>
    <col min="776" max="776" width="15.6328125" style="7" bestFit="1" customWidth="1"/>
    <col min="777" max="777" width="18.36328125" style="7" bestFit="1" customWidth="1"/>
    <col min="778" max="778" width="2.6328125" style="7" customWidth="1"/>
    <col min="779" max="779" width="15.6328125" style="7" bestFit="1" customWidth="1"/>
    <col min="780" max="780" width="18.453125" style="7" customWidth="1"/>
    <col min="781" max="781" width="2.6328125" style="7" customWidth="1"/>
    <col min="782" max="782" width="15.6328125" style="7" bestFit="1" customWidth="1"/>
    <col min="783" max="783" width="18.36328125" style="7" bestFit="1" customWidth="1"/>
    <col min="784" max="784" width="2.6328125" style="7" customWidth="1"/>
    <col min="785" max="785" width="15.6328125" style="7" bestFit="1" customWidth="1"/>
    <col min="786" max="786" width="18.36328125" style="7" bestFit="1" customWidth="1"/>
    <col min="787" max="787" width="2.6328125" style="7" customWidth="1"/>
    <col min="788" max="788" width="15.6328125" style="7" bestFit="1" customWidth="1"/>
    <col min="789" max="789" width="18.36328125" style="7" bestFit="1" customWidth="1"/>
    <col min="790" max="790" width="2.6328125" style="7" customWidth="1"/>
    <col min="791" max="791" width="15.6328125" style="7" bestFit="1" customWidth="1"/>
    <col min="792" max="792" width="18.36328125" style="7" bestFit="1" customWidth="1"/>
    <col min="793" max="793" width="2.6328125" style="7" customWidth="1"/>
    <col min="794" max="794" width="15.6328125" style="7" bestFit="1" customWidth="1"/>
    <col min="795" max="795" width="18.36328125" style="7" bestFit="1" customWidth="1"/>
    <col min="796" max="796" width="2.6328125" style="7" customWidth="1"/>
    <col min="797" max="797" width="15.6328125" style="7" bestFit="1" customWidth="1"/>
    <col min="798" max="798" width="18.36328125" style="7" bestFit="1" customWidth="1"/>
    <col min="799" max="799" width="2.6328125" style="7" customWidth="1"/>
    <col min="800" max="800" width="15.6328125" style="7" bestFit="1" customWidth="1"/>
    <col min="801" max="801" width="18.36328125" style="7" bestFit="1" customWidth="1"/>
    <col min="802" max="802" width="2.6328125" style="7" customWidth="1"/>
    <col min="803" max="803" width="15.6328125" style="7" bestFit="1" customWidth="1"/>
    <col min="804" max="804" width="18.36328125" style="7" bestFit="1" customWidth="1"/>
    <col min="805" max="805" width="2.6328125" style="7" customWidth="1"/>
    <col min="806" max="806" width="15.6328125" style="7" bestFit="1" customWidth="1"/>
    <col min="807" max="807" width="18.36328125" style="7" bestFit="1" customWidth="1"/>
    <col min="808" max="808" width="2.6328125" style="7" customWidth="1"/>
    <col min="809" max="809" width="15.6328125" style="7" bestFit="1" customWidth="1"/>
    <col min="810" max="810" width="18.36328125" style="7" bestFit="1" customWidth="1"/>
    <col min="811" max="811" width="2.6328125" style="7" customWidth="1"/>
    <col min="812" max="812" width="15.6328125" style="7" bestFit="1" customWidth="1"/>
    <col min="813" max="813" width="18.36328125" style="7" bestFit="1" customWidth="1"/>
    <col min="814" max="814" width="2.6328125" style="7" customWidth="1"/>
    <col min="815" max="815" width="15.6328125" style="7" bestFit="1" customWidth="1"/>
    <col min="816" max="816" width="18.36328125" style="7" bestFit="1" customWidth="1"/>
    <col min="817" max="818" width="8.90625" style="7" customWidth="1"/>
    <col min="819" max="819" width="2.6328125" style="7" customWidth="1"/>
    <col min="820" max="1024" width="9.08984375" style="7"/>
    <col min="1025" max="1025" width="24.08984375" style="7" customWidth="1"/>
    <col min="1026" max="1026" width="15.6328125" style="7" bestFit="1" customWidth="1"/>
    <col min="1027" max="1027" width="18.36328125" style="7" bestFit="1" customWidth="1"/>
    <col min="1028" max="1028" width="2.6328125" style="7" customWidth="1"/>
    <col min="1029" max="1029" width="15.6328125" style="7" bestFit="1" customWidth="1"/>
    <col min="1030" max="1030" width="18.36328125" style="7" bestFit="1" customWidth="1"/>
    <col min="1031" max="1031" width="3" style="7" bestFit="1" customWidth="1"/>
    <col min="1032" max="1032" width="15.6328125" style="7" bestFit="1" customWidth="1"/>
    <col min="1033" max="1033" width="18.36328125" style="7" bestFit="1" customWidth="1"/>
    <col min="1034" max="1034" width="2.6328125" style="7" customWidth="1"/>
    <col min="1035" max="1035" width="15.6328125" style="7" bestFit="1" customWidth="1"/>
    <col min="1036" max="1036" width="18.453125" style="7" customWidth="1"/>
    <col min="1037" max="1037" width="2.6328125" style="7" customWidth="1"/>
    <col min="1038" max="1038" width="15.6328125" style="7" bestFit="1" customWidth="1"/>
    <col min="1039" max="1039" width="18.36328125" style="7" bestFit="1" customWidth="1"/>
    <col min="1040" max="1040" width="2.6328125" style="7" customWidth="1"/>
    <col min="1041" max="1041" width="15.6328125" style="7" bestFit="1" customWidth="1"/>
    <col min="1042" max="1042" width="18.36328125" style="7" bestFit="1" customWidth="1"/>
    <col min="1043" max="1043" width="2.6328125" style="7" customWidth="1"/>
    <col min="1044" max="1044" width="15.6328125" style="7" bestFit="1" customWidth="1"/>
    <col min="1045" max="1045" width="18.36328125" style="7" bestFit="1" customWidth="1"/>
    <col min="1046" max="1046" width="2.6328125" style="7" customWidth="1"/>
    <col min="1047" max="1047" width="15.6328125" style="7" bestFit="1" customWidth="1"/>
    <col min="1048" max="1048" width="18.36328125" style="7" bestFit="1" customWidth="1"/>
    <col min="1049" max="1049" width="2.6328125" style="7" customWidth="1"/>
    <col min="1050" max="1050" width="15.6328125" style="7" bestFit="1" customWidth="1"/>
    <col min="1051" max="1051" width="18.36328125" style="7" bestFit="1" customWidth="1"/>
    <col min="1052" max="1052" width="2.6328125" style="7" customWidth="1"/>
    <col min="1053" max="1053" width="15.6328125" style="7" bestFit="1" customWidth="1"/>
    <col min="1054" max="1054" width="18.36328125" style="7" bestFit="1" customWidth="1"/>
    <col min="1055" max="1055" width="2.6328125" style="7" customWidth="1"/>
    <col min="1056" max="1056" width="15.6328125" style="7" bestFit="1" customWidth="1"/>
    <col min="1057" max="1057" width="18.36328125" style="7" bestFit="1" customWidth="1"/>
    <col min="1058" max="1058" width="2.6328125" style="7" customWidth="1"/>
    <col min="1059" max="1059" width="15.6328125" style="7" bestFit="1" customWidth="1"/>
    <col min="1060" max="1060" width="18.36328125" style="7" bestFit="1" customWidth="1"/>
    <col min="1061" max="1061" width="2.6328125" style="7" customWidth="1"/>
    <col min="1062" max="1062" width="15.6328125" style="7" bestFit="1" customWidth="1"/>
    <col min="1063" max="1063" width="18.36328125" style="7" bestFit="1" customWidth="1"/>
    <col min="1064" max="1064" width="2.6328125" style="7" customWidth="1"/>
    <col min="1065" max="1065" width="15.6328125" style="7" bestFit="1" customWidth="1"/>
    <col min="1066" max="1066" width="18.36328125" style="7" bestFit="1" customWidth="1"/>
    <col min="1067" max="1067" width="2.6328125" style="7" customWidth="1"/>
    <col min="1068" max="1068" width="15.6328125" style="7" bestFit="1" customWidth="1"/>
    <col min="1069" max="1069" width="18.36328125" style="7" bestFit="1" customWidth="1"/>
    <col min="1070" max="1070" width="2.6328125" style="7" customWidth="1"/>
    <col min="1071" max="1071" width="15.6328125" style="7" bestFit="1" customWidth="1"/>
    <col min="1072" max="1072" width="18.36328125" style="7" bestFit="1" customWidth="1"/>
    <col min="1073" max="1074" width="8.90625" style="7" customWidth="1"/>
    <col min="1075" max="1075" width="2.6328125" style="7" customWidth="1"/>
    <col min="1076" max="1280" width="9.08984375" style="7"/>
    <col min="1281" max="1281" width="24.08984375" style="7" customWidth="1"/>
    <col min="1282" max="1282" width="15.6328125" style="7" bestFit="1" customWidth="1"/>
    <col min="1283" max="1283" width="18.36328125" style="7" bestFit="1" customWidth="1"/>
    <col min="1284" max="1284" width="2.6328125" style="7" customWidth="1"/>
    <col min="1285" max="1285" width="15.6328125" style="7" bestFit="1" customWidth="1"/>
    <col min="1286" max="1286" width="18.36328125" style="7" bestFit="1" customWidth="1"/>
    <col min="1287" max="1287" width="3" style="7" bestFit="1" customWidth="1"/>
    <col min="1288" max="1288" width="15.6328125" style="7" bestFit="1" customWidth="1"/>
    <col min="1289" max="1289" width="18.36328125" style="7" bestFit="1" customWidth="1"/>
    <col min="1290" max="1290" width="2.6328125" style="7" customWidth="1"/>
    <col min="1291" max="1291" width="15.6328125" style="7" bestFit="1" customWidth="1"/>
    <col min="1292" max="1292" width="18.453125" style="7" customWidth="1"/>
    <col min="1293" max="1293" width="2.6328125" style="7" customWidth="1"/>
    <col min="1294" max="1294" width="15.6328125" style="7" bestFit="1" customWidth="1"/>
    <col min="1295" max="1295" width="18.36328125" style="7" bestFit="1" customWidth="1"/>
    <col min="1296" max="1296" width="2.6328125" style="7" customWidth="1"/>
    <col min="1297" max="1297" width="15.6328125" style="7" bestFit="1" customWidth="1"/>
    <col min="1298" max="1298" width="18.36328125" style="7" bestFit="1" customWidth="1"/>
    <col min="1299" max="1299" width="2.6328125" style="7" customWidth="1"/>
    <col min="1300" max="1300" width="15.6328125" style="7" bestFit="1" customWidth="1"/>
    <col min="1301" max="1301" width="18.36328125" style="7" bestFit="1" customWidth="1"/>
    <col min="1302" max="1302" width="2.6328125" style="7" customWidth="1"/>
    <col min="1303" max="1303" width="15.6328125" style="7" bestFit="1" customWidth="1"/>
    <col min="1304" max="1304" width="18.36328125" style="7" bestFit="1" customWidth="1"/>
    <col min="1305" max="1305" width="2.6328125" style="7" customWidth="1"/>
    <col min="1306" max="1306" width="15.6328125" style="7" bestFit="1" customWidth="1"/>
    <col min="1307" max="1307" width="18.36328125" style="7" bestFit="1" customWidth="1"/>
    <col min="1308" max="1308" width="2.6328125" style="7" customWidth="1"/>
    <col min="1309" max="1309" width="15.6328125" style="7" bestFit="1" customWidth="1"/>
    <col min="1310" max="1310" width="18.36328125" style="7" bestFit="1" customWidth="1"/>
    <col min="1311" max="1311" width="2.6328125" style="7" customWidth="1"/>
    <col min="1312" max="1312" width="15.6328125" style="7" bestFit="1" customWidth="1"/>
    <col min="1313" max="1313" width="18.36328125" style="7" bestFit="1" customWidth="1"/>
    <col min="1314" max="1314" width="2.6328125" style="7" customWidth="1"/>
    <col min="1315" max="1315" width="15.6328125" style="7" bestFit="1" customWidth="1"/>
    <col min="1316" max="1316" width="18.36328125" style="7" bestFit="1" customWidth="1"/>
    <col min="1317" max="1317" width="2.6328125" style="7" customWidth="1"/>
    <col min="1318" max="1318" width="15.6328125" style="7" bestFit="1" customWidth="1"/>
    <col min="1319" max="1319" width="18.36328125" style="7" bestFit="1" customWidth="1"/>
    <col min="1320" max="1320" width="2.6328125" style="7" customWidth="1"/>
    <col min="1321" max="1321" width="15.6328125" style="7" bestFit="1" customWidth="1"/>
    <col min="1322" max="1322" width="18.36328125" style="7" bestFit="1" customWidth="1"/>
    <col min="1323" max="1323" width="2.6328125" style="7" customWidth="1"/>
    <col min="1324" max="1324" width="15.6328125" style="7" bestFit="1" customWidth="1"/>
    <col min="1325" max="1325" width="18.36328125" style="7" bestFit="1" customWidth="1"/>
    <col min="1326" max="1326" width="2.6328125" style="7" customWidth="1"/>
    <col min="1327" max="1327" width="15.6328125" style="7" bestFit="1" customWidth="1"/>
    <col min="1328" max="1328" width="18.36328125" style="7" bestFit="1" customWidth="1"/>
    <col min="1329" max="1330" width="8.90625" style="7" customWidth="1"/>
    <col min="1331" max="1331" width="2.6328125" style="7" customWidth="1"/>
    <col min="1332" max="1536" width="9.08984375" style="7"/>
    <col min="1537" max="1537" width="24.08984375" style="7" customWidth="1"/>
    <col min="1538" max="1538" width="15.6328125" style="7" bestFit="1" customWidth="1"/>
    <col min="1539" max="1539" width="18.36328125" style="7" bestFit="1" customWidth="1"/>
    <col min="1540" max="1540" width="2.6328125" style="7" customWidth="1"/>
    <col min="1541" max="1541" width="15.6328125" style="7" bestFit="1" customWidth="1"/>
    <col min="1542" max="1542" width="18.36328125" style="7" bestFit="1" customWidth="1"/>
    <col min="1543" max="1543" width="3" style="7" bestFit="1" customWidth="1"/>
    <col min="1544" max="1544" width="15.6328125" style="7" bestFit="1" customWidth="1"/>
    <col min="1545" max="1545" width="18.36328125" style="7" bestFit="1" customWidth="1"/>
    <col min="1546" max="1546" width="2.6328125" style="7" customWidth="1"/>
    <col min="1547" max="1547" width="15.6328125" style="7" bestFit="1" customWidth="1"/>
    <col min="1548" max="1548" width="18.453125" style="7" customWidth="1"/>
    <col min="1549" max="1549" width="2.6328125" style="7" customWidth="1"/>
    <col min="1550" max="1550" width="15.6328125" style="7" bestFit="1" customWidth="1"/>
    <col min="1551" max="1551" width="18.36328125" style="7" bestFit="1" customWidth="1"/>
    <col min="1552" max="1552" width="2.6328125" style="7" customWidth="1"/>
    <col min="1553" max="1553" width="15.6328125" style="7" bestFit="1" customWidth="1"/>
    <col min="1554" max="1554" width="18.36328125" style="7" bestFit="1" customWidth="1"/>
    <col min="1555" max="1555" width="2.6328125" style="7" customWidth="1"/>
    <col min="1556" max="1556" width="15.6328125" style="7" bestFit="1" customWidth="1"/>
    <col min="1557" max="1557" width="18.36328125" style="7" bestFit="1" customWidth="1"/>
    <col min="1558" max="1558" width="2.6328125" style="7" customWidth="1"/>
    <col min="1559" max="1559" width="15.6328125" style="7" bestFit="1" customWidth="1"/>
    <col min="1560" max="1560" width="18.36328125" style="7" bestFit="1" customWidth="1"/>
    <col min="1561" max="1561" width="2.6328125" style="7" customWidth="1"/>
    <col min="1562" max="1562" width="15.6328125" style="7" bestFit="1" customWidth="1"/>
    <col min="1563" max="1563" width="18.36328125" style="7" bestFit="1" customWidth="1"/>
    <col min="1564" max="1564" width="2.6328125" style="7" customWidth="1"/>
    <col min="1565" max="1565" width="15.6328125" style="7" bestFit="1" customWidth="1"/>
    <col min="1566" max="1566" width="18.36328125" style="7" bestFit="1" customWidth="1"/>
    <col min="1567" max="1567" width="2.6328125" style="7" customWidth="1"/>
    <col min="1568" max="1568" width="15.6328125" style="7" bestFit="1" customWidth="1"/>
    <col min="1569" max="1569" width="18.36328125" style="7" bestFit="1" customWidth="1"/>
    <col min="1570" max="1570" width="2.6328125" style="7" customWidth="1"/>
    <col min="1571" max="1571" width="15.6328125" style="7" bestFit="1" customWidth="1"/>
    <col min="1572" max="1572" width="18.36328125" style="7" bestFit="1" customWidth="1"/>
    <col min="1573" max="1573" width="2.6328125" style="7" customWidth="1"/>
    <col min="1574" max="1574" width="15.6328125" style="7" bestFit="1" customWidth="1"/>
    <col min="1575" max="1575" width="18.36328125" style="7" bestFit="1" customWidth="1"/>
    <col min="1576" max="1576" width="2.6328125" style="7" customWidth="1"/>
    <col min="1577" max="1577" width="15.6328125" style="7" bestFit="1" customWidth="1"/>
    <col min="1578" max="1578" width="18.36328125" style="7" bestFit="1" customWidth="1"/>
    <col min="1579" max="1579" width="2.6328125" style="7" customWidth="1"/>
    <col min="1580" max="1580" width="15.6328125" style="7" bestFit="1" customWidth="1"/>
    <col min="1581" max="1581" width="18.36328125" style="7" bestFit="1" customWidth="1"/>
    <col min="1582" max="1582" width="2.6328125" style="7" customWidth="1"/>
    <col min="1583" max="1583" width="15.6328125" style="7" bestFit="1" customWidth="1"/>
    <col min="1584" max="1584" width="18.36328125" style="7" bestFit="1" customWidth="1"/>
    <col min="1585" max="1586" width="8.90625" style="7" customWidth="1"/>
    <col min="1587" max="1587" width="2.6328125" style="7" customWidth="1"/>
    <col min="1588" max="1792" width="9.08984375" style="7"/>
    <col min="1793" max="1793" width="24.08984375" style="7" customWidth="1"/>
    <col min="1794" max="1794" width="15.6328125" style="7" bestFit="1" customWidth="1"/>
    <col min="1795" max="1795" width="18.36328125" style="7" bestFit="1" customWidth="1"/>
    <col min="1796" max="1796" width="2.6328125" style="7" customWidth="1"/>
    <col min="1797" max="1797" width="15.6328125" style="7" bestFit="1" customWidth="1"/>
    <col min="1798" max="1798" width="18.36328125" style="7" bestFit="1" customWidth="1"/>
    <col min="1799" max="1799" width="3" style="7" bestFit="1" customWidth="1"/>
    <col min="1800" max="1800" width="15.6328125" style="7" bestFit="1" customWidth="1"/>
    <col min="1801" max="1801" width="18.36328125" style="7" bestFit="1" customWidth="1"/>
    <col min="1802" max="1802" width="2.6328125" style="7" customWidth="1"/>
    <col min="1803" max="1803" width="15.6328125" style="7" bestFit="1" customWidth="1"/>
    <col min="1804" max="1804" width="18.453125" style="7" customWidth="1"/>
    <col min="1805" max="1805" width="2.6328125" style="7" customWidth="1"/>
    <col min="1806" max="1806" width="15.6328125" style="7" bestFit="1" customWidth="1"/>
    <col min="1807" max="1807" width="18.36328125" style="7" bestFit="1" customWidth="1"/>
    <col min="1808" max="1808" width="2.6328125" style="7" customWidth="1"/>
    <col min="1809" max="1809" width="15.6328125" style="7" bestFit="1" customWidth="1"/>
    <col min="1810" max="1810" width="18.36328125" style="7" bestFit="1" customWidth="1"/>
    <col min="1811" max="1811" width="2.6328125" style="7" customWidth="1"/>
    <col min="1812" max="1812" width="15.6328125" style="7" bestFit="1" customWidth="1"/>
    <col min="1813" max="1813" width="18.36328125" style="7" bestFit="1" customWidth="1"/>
    <col min="1814" max="1814" width="2.6328125" style="7" customWidth="1"/>
    <col min="1815" max="1815" width="15.6328125" style="7" bestFit="1" customWidth="1"/>
    <col min="1816" max="1816" width="18.36328125" style="7" bestFit="1" customWidth="1"/>
    <col min="1817" max="1817" width="2.6328125" style="7" customWidth="1"/>
    <col min="1818" max="1818" width="15.6328125" style="7" bestFit="1" customWidth="1"/>
    <col min="1819" max="1819" width="18.36328125" style="7" bestFit="1" customWidth="1"/>
    <col min="1820" max="1820" width="2.6328125" style="7" customWidth="1"/>
    <col min="1821" max="1821" width="15.6328125" style="7" bestFit="1" customWidth="1"/>
    <col min="1822" max="1822" width="18.36328125" style="7" bestFit="1" customWidth="1"/>
    <col min="1823" max="1823" width="2.6328125" style="7" customWidth="1"/>
    <col min="1824" max="1824" width="15.6328125" style="7" bestFit="1" customWidth="1"/>
    <col min="1825" max="1825" width="18.36328125" style="7" bestFit="1" customWidth="1"/>
    <col min="1826" max="1826" width="2.6328125" style="7" customWidth="1"/>
    <col min="1827" max="1827" width="15.6328125" style="7" bestFit="1" customWidth="1"/>
    <col min="1828" max="1828" width="18.36328125" style="7" bestFit="1" customWidth="1"/>
    <col min="1829" max="1829" width="2.6328125" style="7" customWidth="1"/>
    <col min="1830" max="1830" width="15.6328125" style="7" bestFit="1" customWidth="1"/>
    <col min="1831" max="1831" width="18.36328125" style="7" bestFit="1" customWidth="1"/>
    <col min="1832" max="1832" width="2.6328125" style="7" customWidth="1"/>
    <col min="1833" max="1833" width="15.6328125" style="7" bestFit="1" customWidth="1"/>
    <col min="1834" max="1834" width="18.36328125" style="7" bestFit="1" customWidth="1"/>
    <col min="1835" max="1835" width="2.6328125" style="7" customWidth="1"/>
    <col min="1836" max="1836" width="15.6328125" style="7" bestFit="1" customWidth="1"/>
    <col min="1837" max="1837" width="18.36328125" style="7" bestFit="1" customWidth="1"/>
    <col min="1838" max="1838" width="2.6328125" style="7" customWidth="1"/>
    <col min="1839" max="1839" width="15.6328125" style="7" bestFit="1" customWidth="1"/>
    <col min="1840" max="1840" width="18.36328125" style="7" bestFit="1" customWidth="1"/>
    <col min="1841" max="1842" width="8.90625" style="7" customWidth="1"/>
    <col min="1843" max="1843" width="2.6328125" style="7" customWidth="1"/>
    <col min="1844" max="2048" width="9.08984375" style="7"/>
    <col min="2049" max="2049" width="24.08984375" style="7" customWidth="1"/>
    <col min="2050" max="2050" width="15.6328125" style="7" bestFit="1" customWidth="1"/>
    <col min="2051" max="2051" width="18.36328125" style="7" bestFit="1" customWidth="1"/>
    <col min="2052" max="2052" width="2.6328125" style="7" customWidth="1"/>
    <col min="2053" max="2053" width="15.6328125" style="7" bestFit="1" customWidth="1"/>
    <col min="2054" max="2054" width="18.36328125" style="7" bestFit="1" customWidth="1"/>
    <col min="2055" max="2055" width="3" style="7" bestFit="1" customWidth="1"/>
    <col min="2056" max="2056" width="15.6328125" style="7" bestFit="1" customWidth="1"/>
    <col min="2057" max="2057" width="18.36328125" style="7" bestFit="1" customWidth="1"/>
    <col min="2058" max="2058" width="2.6328125" style="7" customWidth="1"/>
    <col min="2059" max="2059" width="15.6328125" style="7" bestFit="1" customWidth="1"/>
    <col min="2060" max="2060" width="18.453125" style="7" customWidth="1"/>
    <col min="2061" max="2061" width="2.6328125" style="7" customWidth="1"/>
    <col min="2062" max="2062" width="15.6328125" style="7" bestFit="1" customWidth="1"/>
    <col min="2063" max="2063" width="18.36328125" style="7" bestFit="1" customWidth="1"/>
    <col min="2064" max="2064" width="2.6328125" style="7" customWidth="1"/>
    <col min="2065" max="2065" width="15.6328125" style="7" bestFit="1" customWidth="1"/>
    <col min="2066" max="2066" width="18.36328125" style="7" bestFit="1" customWidth="1"/>
    <col min="2067" max="2067" width="2.6328125" style="7" customWidth="1"/>
    <col min="2068" max="2068" width="15.6328125" style="7" bestFit="1" customWidth="1"/>
    <col min="2069" max="2069" width="18.36328125" style="7" bestFit="1" customWidth="1"/>
    <col min="2070" max="2070" width="2.6328125" style="7" customWidth="1"/>
    <col min="2071" max="2071" width="15.6328125" style="7" bestFit="1" customWidth="1"/>
    <col min="2072" max="2072" width="18.36328125" style="7" bestFit="1" customWidth="1"/>
    <col min="2073" max="2073" width="2.6328125" style="7" customWidth="1"/>
    <col min="2074" max="2074" width="15.6328125" style="7" bestFit="1" customWidth="1"/>
    <col min="2075" max="2075" width="18.36328125" style="7" bestFit="1" customWidth="1"/>
    <col min="2076" max="2076" width="2.6328125" style="7" customWidth="1"/>
    <col min="2077" max="2077" width="15.6328125" style="7" bestFit="1" customWidth="1"/>
    <col min="2078" max="2078" width="18.36328125" style="7" bestFit="1" customWidth="1"/>
    <col min="2079" max="2079" width="2.6328125" style="7" customWidth="1"/>
    <col min="2080" max="2080" width="15.6328125" style="7" bestFit="1" customWidth="1"/>
    <col min="2081" max="2081" width="18.36328125" style="7" bestFit="1" customWidth="1"/>
    <col min="2082" max="2082" width="2.6328125" style="7" customWidth="1"/>
    <col min="2083" max="2083" width="15.6328125" style="7" bestFit="1" customWidth="1"/>
    <col min="2084" max="2084" width="18.36328125" style="7" bestFit="1" customWidth="1"/>
    <col min="2085" max="2085" width="2.6328125" style="7" customWidth="1"/>
    <col min="2086" max="2086" width="15.6328125" style="7" bestFit="1" customWidth="1"/>
    <col min="2087" max="2087" width="18.36328125" style="7" bestFit="1" customWidth="1"/>
    <col min="2088" max="2088" width="2.6328125" style="7" customWidth="1"/>
    <col min="2089" max="2089" width="15.6328125" style="7" bestFit="1" customWidth="1"/>
    <col min="2090" max="2090" width="18.36328125" style="7" bestFit="1" customWidth="1"/>
    <col min="2091" max="2091" width="2.6328125" style="7" customWidth="1"/>
    <col min="2092" max="2092" width="15.6328125" style="7" bestFit="1" customWidth="1"/>
    <col min="2093" max="2093" width="18.36328125" style="7" bestFit="1" customWidth="1"/>
    <col min="2094" max="2094" width="2.6328125" style="7" customWidth="1"/>
    <col min="2095" max="2095" width="15.6328125" style="7" bestFit="1" customWidth="1"/>
    <col min="2096" max="2096" width="18.36328125" style="7" bestFit="1" customWidth="1"/>
    <col min="2097" max="2098" width="8.90625" style="7" customWidth="1"/>
    <col min="2099" max="2099" width="2.6328125" style="7" customWidth="1"/>
    <col min="2100" max="2304" width="9.08984375" style="7"/>
    <col min="2305" max="2305" width="24.08984375" style="7" customWidth="1"/>
    <col min="2306" max="2306" width="15.6328125" style="7" bestFit="1" customWidth="1"/>
    <col min="2307" max="2307" width="18.36328125" style="7" bestFit="1" customWidth="1"/>
    <col min="2308" max="2308" width="2.6328125" style="7" customWidth="1"/>
    <col min="2309" max="2309" width="15.6328125" style="7" bestFit="1" customWidth="1"/>
    <col min="2310" max="2310" width="18.36328125" style="7" bestFit="1" customWidth="1"/>
    <col min="2311" max="2311" width="3" style="7" bestFit="1" customWidth="1"/>
    <col min="2312" max="2312" width="15.6328125" style="7" bestFit="1" customWidth="1"/>
    <col min="2313" max="2313" width="18.36328125" style="7" bestFit="1" customWidth="1"/>
    <col min="2314" max="2314" width="2.6328125" style="7" customWidth="1"/>
    <col min="2315" max="2315" width="15.6328125" style="7" bestFit="1" customWidth="1"/>
    <col min="2316" max="2316" width="18.453125" style="7" customWidth="1"/>
    <col min="2317" max="2317" width="2.6328125" style="7" customWidth="1"/>
    <col min="2318" max="2318" width="15.6328125" style="7" bestFit="1" customWidth="1"/>
    <col min="2319" max="2319" width="18.36328125" style="7" bestFit="1" customWidth="1"/>
    <col min="2320" max="2320" width="2.6328125" style="7" customWidth="1"/>
    <col min="2321" max="2321" width="15.6328125" style="7" bestFit="1" customWidth="1"/>
    <col min="2322" max="2322" width="18.36328125" style="7" bestFit="1" customWidth="1"/>
    <col min="2323" max="2323" width="2.6328125" style="7" customWidth="1"/>
    <col min="2324" max="2324" width="15.6328125" style="7" bestFit="1" customWidth="1"/>
    <col min="2325" max="2325" width="18.36328125" style="7" bestFit="1" customWidth="1"/>
    <col min="2326" max="2326" width="2.6328125" style="7" customWidth="1"/>
    <col min="2327" max="2327" width="15.6328125" style="7" bestFit="1" customWidth="1"/>
    <col min="2328" max="2328" width="18.36328125" style="7" bestFit="1" customWidth="1"/>
    <col min="2329" max="2329" width="2.6328125" style="7" customWidth="1"/>
    <col min="2330" max="2330" width="15.6328125" style="7" bestFit="1" customWidth="1"/>
    <col min="2331" max="2331" width="18.36328125" style="7" bestFit="1" customWidth="1"/>
    <col min="2332" max="2332" width="2.6328125" style="7" customWidth="1"/>
    <col min="2333" max="2333" width="15.6328125" style="7" bestFit="1" customWidth="1"/>
    <col min="2334" max="2334" width="18.36328125" style="7" bestFit="1" customWidth="1"/>
    <col min="2335" max="2335" width="2.6328125" style="7" customWidth="1"/>
    <col min="2336" max="2336" width="15.6328125" style="7" bestFit="1" customWidth="1"/>
    <col min="2337" max="2337" width="18.36328125" style="7" bestFit="1" customWidth="1"/>
    <col min="2338" max="2338" width="2.6328125" style="7" customWidth="1"/>
    <col min="2339" max="2339" width="15.6328125" style="7" bestFit="1" customWidth="1"/>
    <col min="2340" max="2340" width="18.36328125" style="7" bestFit="1" customWidth="1"/>
    <col min="2341" max="2341" width="2.6328125" style="7" customWidth="1"/>
    <col min="2342" max="2342" width="15.6328125" style="7" bestFit="1" customWidth="1"/>
    <col min="2343" max="2343" width="18.36328125" style="7" bestFit="1" customWidth="1"/>
    <col min="2344" max="2344" width="2.6328125" style="7" customWidth="1"/>
    <col min="2345" max="2345" width="15.6328125" style="7" bestFit="1" customWidth="1"/>
    <col min="2346" max="2346" width="18.36328125" style="7" bestFit="1" customWidth="1"/>
    <col min="2347" max="2347" width="2.6328125" style="7" customWidth="1"/>
    <col min="2348" max="2348" width="15.6328125" style="7" bestFit="1" customWidth="1"/>
    <col min="2349" max="2349" width="18.36328125" style="7" bestFit="1" customWidth="1"/>
    <col min="2350" max="2350" width="2.6328125" style="7" customWidth="1"/>
    <col min="2351" max="2351" width="15.6328125" style="7" bestFit="1" customWidth="1"/>
    <col min="2352" max="2352" width="18.36328125" style="7" bestFit="1" customWidth="1"/>
    <col min="2353" max="2354" width="8.90625" style="7" customWidth="1"/>
    <col min="2355" max="2355" width="2.6328125" style="7" customWidth="1"/>
    <col min="2356" max="2560" width="9.08984375" style="7"/>
    <col min="2561" max="2561" width="24.08984375" style="7" customWidth="1"/>
    <col min="2562" max="2562" width="15.6328125" style="7" bestFit="1" customWidth="1"/>
    <col min="2563" max="2563" width="18.36328125" style="7" bestFit="1" customWidth="1"/>
    <col min="2564" max="2564" width="2.6328125" style="7" customWidth="1"/>
    <col min="2565" max="2565" width="15.6328125" style="7" bestFit="1" customWidth="1"/>
    <col min="2566" max="2566" width="18.36328125" style="7" bestFit="1" customWidth="1"/>
    <col min="2567" max="2567" width="3" style="7" bestFit="1" customWidth="1"/>
    <col min="2568" max="2568" width="15.6328125" style="7" bestFit="1" customWidth="1"/>
    <col min="2569" max="2569" width="18.36328125" style="7" bestFit="1" customWidth="1"/>
    <col min="2570" max="2570" width="2.6328125" style="7" customWidth="1"/>
    <col min="2571" max="2571" width="15.6328125" style="7" bestFit="1" customWidth="1"/>
    <col min="2572" max="2572" width="18.453125" style="7" customWidth="1"/>
    <col min="2573" max="2573" width="2.6328125" style="7" customWidth="1"/>
    <col min="2574" max="2574" width="15.6328125" style="7" bestFit="1" customWidth="1"/>
    <col min="2575" max="2575" width="18.36328125" style="7" bestFit="1" customWidth="1"/>
    <col min="2576" max="2576" width="2.6328125" style="7" customWidth="1"/>
    <col min="2577" max="2577" width="15.6328125" style="7" bestFit="1" customWidth="1"/>
    <col min="2578" max="2578" width="18.36328125" style="7" bestFit="1" customWidth="1"/>
    <col min="2579" max="2579" width="2.6328125" style="7" customWidth="1"/>
    <col min="2580" max="2580" width="15.6328125" style="7" bestFit="1" customWidth="1"/>
    <col min="2581" max="2581" width="18.36328125" style="7" bestFit="1" customWidth="1"/>
    <col min="2582" max="2582" width="2.6328125" style="7" customWidth="1"/>
    <col min="2583" max="2583" width="15.6328125" style="7" bestFit="1" customWidth="1"/>
    <col min="2584" max="2584" width="18.36328125" style="7" bestFit="1" customWidth="1"/>
    <col min="2585" max="2585" width="2.6328125" style="7" customWidth="1"/>
    <col min="2586" max="2586" width="15.6328125" style="7" bestFit="1" customWidth="1"/>
    <col min="2587" max="2587" width="18.36328125" style="7" bestFit="1" customWidth="1"/>
    <col min="2588" max="2588" width="2.6328125" style="7" customWidth="1"/>
    <col min="2589" max="2589" width="15.6328125" style="7" bestFit="1" customWidth="1"/>
    <col min="2590" max="2590" width="18.36328125" style="7" bestFit="1" customWidth="1"/>
    <col min="2591" max="2591" width="2.6328125" style="7" customWidth="1"/>
    <col min="2592" max="2592" width="15.6328125" style="7" bestFit="1" customWidth="1"/>
    <col min="2593" max="2593" width="18.36328125" style="7" bestFit="1" customWidth="1"/>
    <col min="2594" max="2594" width="2.6328125" style="7" customWidth="1"/>
    <col min="2595" max="2595" width="15.6328125" style="7" bestFit="1" customWidth="1"/>
    <col min="2596" max="2596" width="18.36328125" style="7" bestFit="1" customWidth="1"/>
    <col min="2597" max="2597" width="2.6328125" style="7" customWidth="1"/>
    <col min="2598" max="2598" width="15.6328125" style="7" bestFit="1" customWidth="1"/>
    <col min="2599" max="2599" width="18.36328125" style="7" bestFit="1" customWidth="1"/>
    <col min="2600" max="2600" width="2.6328125" style="7" customWidth="1"/>
    <col min="2601" max="2601" width="15.6328125" style="7" bestFit="1" customWidth="1"/>
    <col min="2602" max="2602" width="18.36328125" style="7" bestFit="1" customWidth="1"/>
    <col min="2603" max="2603" width="2.6328125" style="7" customWidth="1"/>
    <col min="2604" max="2604" width="15.6328125" style="7" bestFit="1" customWidth="1"/>
    <col min="2605" max="2605" width="18.36328125" style="7" bestFit="1" customWidth="1"/>
    <col min="2606" max="2606" width="2.6328125" style="7" customWidth="1"/>
    <col min="2607" max="2607" width="15.6328125" style="7" bestFit="1" customWidth="1"/>
    <col min="2608" max="2608" width="18.36328125" style="7" bestFit="1" customWidth="1"/>
    <col min="2609" max="2610" width="8.90625" style="7" customWidth="1"/>
    <col min="2611" max="2611" width="2.6328125" style="7" customWidth="1"/>
    <col min="2612" max="2816" width="9.08984375" style="7"/>
    <col min="2817" max="2817" width="24.08984375" style="7" customWidth="1"/>
    <col min="2818" max="2818" width="15.6328125" style="7" bestFit="1" customWidth="1"/>
    <col min="2819" max="2819" width="18.36328125" style="7" bestFit="1" customWidth="1"/>
    <col min="2820" max="2820" width="2.6328125" style="7" customWidth="1"/>
    <col min="2821" max="2821" width="15.6328125" style="7" bestFit="1" customWidth="1"/>
    <col min="2822" max="2822" width="18.36328125" style="7" bestFit="1" customWidth="1"/>
    <col min="2823" max="2823" width="3" style="7" bestFit="1" customWidth="1"/>
    <col min="2824" max="2824" width="15.6328125" style="7" bestFit="1" customWidth="1"/>
    <col min="2825" max="2825" width="18.36328125" style="7" bestFit="1" customWidth="1"/>
    <col min="2826" max="2826" width="2.6328125" style="7" customWidth="1"/>
    <col min="2827" max="2827" width="15.6328125" style="7" bestFit="1" customWidth="1"/>
    <col min="2828" max="2828" width="18.453125" style="7" customWidth="1"/>
    <col min="2829" max="2829" width="2.6328125" style="7" customWidth="1"/>
    <col min="2830" max="2830" width="15.6328125" style="7" bestFit="1" customWidth="1"/>
    <col min="2831" max="2831" width="18.36328125" style="7" bestFit="1" customWidth="1"/>
    <col min="2832" max="2832" width="2.6328125" style="7" customWidth="1"/>
    <col min="2833" max="2833" width="15.6328125" style="7" bestFit="1" customWidth="1"/>
    <col min="2834" max="2834" width="18.36328125" style="7" bestFit="1" customWidth="1"/>
    <col min="2835" max="2835" width="2.6328125" style="7" customWidth="1"/>
    <col min="2836" max="2836" width="15.6328125" style="7" bestFit="1" customWidth="1"/>
    <col min="2837" max="2837" width="18.36328125" style="7" bestFit="1" customWidth="1"/>
    <col min="2838" max="2838" width="2.6328125" style="7" customWidth="1"/>
    <col min="2839" max="2839" width="15.6328125" style="7" bestFit="1" customWidth="1"/>
    <col min="2840" max="2840" width="18.36328125" style="7" bestFit="1" customWidth="1"/>
    <col min="2841" max="2841" width="2.6328125" style="7" customWidth="1"/>
    <col min="2842" max="2842" width="15.6328125" style="7" bestFit="1" customWidth="1"/>
    <col min="2843" max="2843" width="18.36328125" style="7" bestFit="1" customWidth="1"/>
    <col min="2844" max="2844" width="2.6328125" style="7" customWidth="1"/>
    <col min="2845" max="2845" width="15.6328125" style="7" bestFit="1" customWidth="1"/>
    <col min="2846" max="2846" width="18.36328125" style="7" bestFit="1" customWidth="1"/>
    <col min="2847" max="2847" width="2.6328125" style="7" customWidth="1"/>
    <col min="2848" max="2848" width="15.6328125" style="7" bestFit="1" customWidth="1"/>
    <col min="2849" max="2849" width="18.36328125" style="7" bestFit="1" customWidth="1"/>
    <col min="2850" max="2850" width="2.6328125" style="7" customWidth="1"/>
    <col min="2851" max="2851" width="15.6328125" style="7" bestFit="1" customWidth="1"/>
    <col min="2852" max="2852" width="18.36328125" style="7" bestFit="1" customWidth="1"/>
    <col min="2853" max="2853" width="2.6328125" style="7" customWidth="1"/>
    <col min="2854" max="2854" width="15.6328125" style="7" bestFit="1" customWidth="1"/>
    <col min="2855" max="2855" width="18.36328125" style="7" bestFit="1" customWidth="1"/>
    <col min="2856" max="2856" width="2.6328125" style="7" customWidth="1"/>
    <col min="2857" max="2857" width="15.6328125" style="7" bestFit="1" customWidth="1"/>
    <col min="2858" max="2858" width="18.36328125" style="7" bestFit="1" customWidth="1"/>
    <col min="2859" max="2859" width="2.6328125" style="7" customWidth="1"/>
    <col min="2860" max="2860" width="15.6328125" style="7" bestFit="1" customWidth="1"/>
    <col min="2861" max="2861" width="18.36328125" style="7" bestFit="1" customWidth="1"/>
    <col min="2862" max="2862" width="2.6328125" style="7" customWidth="1"/>
    <col min="2863" max="2863" width="15.6328125" style="7" bestFit="1" customWidth="1"/>
    <col min="2864" max="2864" width="18.36328125" style="7" bestFit="1" customWidth="1"/>
    <col min="2865" max="2866" width="8.90625" style="7" customWidth="1"/>
    <col min="2867" max="2867" width="2.6328125" style="7" customWidth="1"/>
    <col min="2868" max="3072" width="9.08984375" style="7"/>
    <col min="3073" max="3073" width="24.08984375" style="7" customWidth="1"/>
    <col min="3074" max="3074" width="15.6328125" style="7" bestFit="1" customWidth="1"/>
    <col min="3075" max="3075" width="18.36328125" style="7" bestFit="1" customWidth="1"/>
    <col min="3076" max="3076" width="2.6328125" style="7" customWidth="1"/>
    <col min="3077" max="3077" width="15.6328125" style="7" bestFit="1" customWidth="1"/>
    <col min="3078" max="3078" width="18.36328125" style="7" bestFit="1" customWidth="1"/>
    <col min="3079" max="3079" width="3" style="7" bestFit="1" customWidth="1"/>
    <col min="3080" max="3080" width="15.6328125" style="7" bestFit="1" customWidth="1"/>
    <col min="3081" max="3081" width="18.36328125" style="7" bestFit="1" customWidth="1"/>
    <col min="3082" max="3082" width="2.6328125" style="7" customWidth="1"/>
    <col min="3083" max="3083" width="15.6328125" style="7" bestFit="1" customWidth="1"/>
    <col min="3084" max="3084" width="18.453125" style="7" customWidth="1"/>
    <col min="3085" max="3085" width="2.6328125" style="7" customWidth="1"/>
    <col min="3086" max="3086" width="15.6328125" style="7" bestFit="1" customWidth="1"/>
    <col min="3087" max="3087" width="18.36328125" style="7" bestFit="1" customWidth="1"/>
    <col min="3088" max="3088" width="2.6328125" style="7" customWidth="1"/>
    <col min="3089" max="3089" width="15.6328125" style="7" bestFit="1" customWidth="1"/>
    <col min="3090" max="3090" width="18.36328125" style="7" bestFit="1" customWidth="1"/>
    <col min="3091" max="3091" width="2.6328125" style="7" customWidth="1"/>
    <col min="3092" max="3092" width="15.6328125" style="7" bestFit="1" customWidth="1"/>
    <col min="3093" max="3093" width="18.36328125" style="7" bestFit="1" customWidth="1"/>
    <col min="3094" max="3094" width="2.6328125" style="7" customWidth="1"/>
    <col min="3095" max="3095" width="15.6328125" style="7" bestFit="1" customWidth="1"/>
    <col min="3096" max="3096" width="18.36328125" style="7" bestFit="1" customWidth="1"/>
    <col min="3097" max="3097" width="2.6328125" style="7" customWidth="1"/>
    <col min="3098" max="3098" width="15.6328125" style="7" bestFit="1" customWidth="1"/>
    <col min="3099" max="3099" width="18.36328125" style="7" bestFit="1" customWidth="1"/>
    <col min="3100" max="3100" width="2.6328125" style="7" customWidth="1"/>
    <col min="3101" max="3101" width="15.6328125" style="7" bestFit="1" customWidth="1"/>
    <col min="3102" max="3102" width="18.36328125" style="7" bestFit="1" customWidth="1"/>
    <col min="3103" max="3103" width="2.6328125" style="7" customWidth="1"/>
    <col min="3104" max="3104" width="15.6328125" style="7" bestFit="1" customWidth="1"/>
    <col min="3105" max="3105" width="18.36328125" style="7" bestFit="1" customWidth="1"/>
    <col min="3106" max="3106" width="2.6328125" style="7" customWidth="1"/>
    <col min="3107" max="3107" width="15.6328125" style="7" bestFit="1" customWidth="1"/>
    <col min="3108" max="3108" width="18.36328125" style="7" bestFit="1" customWidth="1"/>
    <col min="3109" max="3109" width="2.6328125" style="7" customWidth="1"/>
    <col min="3110" max="3110" width="15.6328125" style="7" bestFit="1" customWidth="1"/>
    <col min="3111" max="3111" width="18.36328125" style="7" bestFit="1" customWidth="1"/>
    <col min="3112" max="3112" width="2.6328125" style="7" customWidth="1"/>
    <col min="3113" max="3113" width="15.6328125" style="7" bestFit="1" customWidth="1"/>
    <col min="3114" max="3114" width="18.36328125" style="7" bestFit="1" customWidth="1"/>
    <col min="3115" max="3115" width="2.6328125" style="7" customWidth="1"/>
    <col min="3116" max="3116" width="15.6328125" style="7" bestFit="1" customWidth="1"/>
    <col min="3117" max="3117" width="18.36328125" style="7" bestFit="1" customWidth="1"/>
    <col min="3118" max="3118" width="2.6328125" style="7" customWidth="1"/>
    <col min="3119" max="3119" width="15.6328125" style="7" bestFit="1" customWidth="1"/>
    <col min="3120" max="3120" width="18.36328125" style="7" bestFit="1" customWidth="1"/>
    <col min="3121" max="3122" width="8.90625" style="7" customWidth="1"/>
    <col min="3123" max="3123" width="2.6328125" style="7" customWidth="1"/>
    <col min="3124" max="3328" width="9.08984375" style="7"/>
    <col min="3329" max="3329" width="24.08984375" style="7" customWidth="1"/>
    <col min="3330" max="3330" width="15.6328125" style="7" bestFit="1" customWidth="1"/>
    <col min="3331" max="3331" width="18.36328125" style="7" bestFit="1" customWidth="1"/>
    <col min="3332" max="3332" width="2.6328125" style="7" customWidth="1"/>
    <col min="3333" max="3333" width="15.6328125" style="7" bestFit="1" customWidth="1"/>
    <col min="3334" max="3334" width="18.36328125" style="7" bestFit="1" customWidth="1"/>
    <col min="3335" max="3335" width="3" style="7" bestFit="1" customWidth="1"/>
    <col min="3336" max="3336" width="15.6328125" style="7" bestFit="1" customWidth="1"/>
    <col min="3337" max="3337" width="18.36328125" style="7" bestFit="1" customWidth="1"/>
    <col min="3338" max="3338" width="2.6328125" style="7" customWidth="1"/>
    <col min="3339" max="3339" width="15.6328125" style="7" bestFit="1" customWidth="1"/>
    <col min="3340" max="3340" width="18.453125" style="7" customWidth="1"/>
    <col min="3341" max="3341" width="2.6328125" style="7" customWidth="1"/>
    <col min="3342" max="3342" width="15.6328125" style="7" bestFit="1" customWidth="1"/>
    <col min="3343" max="3343" width="18.36328125" style="7" bestFit="1" customWidth="1"/>
    <col min="3344" max="3344" width="2.6328125" style="7" customWidth="1"/>
    <col min="3345" max="3345" width="15.6328125" style="7" bestFit="1" customWidth="1"/>
    <col min="3346" max="3346" width="18.36328125" style="7" bestFit="1" customWidth="1"/>
    <col min="3347" max="3347" width="2.6328125" style="7" customWidth="1"/>
    <col min="3348" max="3348" width="15.6328125" style="7" bestFit="1" customWidth="1"/>
    <col min="3349" max="3349" width="18.36328125" style="7" bestFit="1" customWidth="1"/>
    <col min="3350" max="3350" width="2.6328125" style="7" customWidth="1"/>
    <col min="3351" max="3351" width="15.6328125" style="7" bestFit="1" customWidth="1"/>
    <col min="3352" max="3352" width="18.36328125" style="7" bestFit="1" customWidth="1"/>
    <col min="3353" max="3353" width="2.6328125" style="7" customWidth="1"/>
    <col min="3354" max="3354" width="15.6328125" style="7" bestFit="1" customWidth="1"/>
    <col min="3355" max="3355" width="18.36328125" style="7" bestFit="1" customWidth="1"/>
    <col min="3356" max="3356" width="2.6328125" style="7" customWidth="1"/>
    <col min="3357" max="3357" width="15.6328125" style="7" bestFit="1" customWidth="1"/>
    <col min="3358" max="3358" width="18.36328125" style="7" bestFit="1" customWidth="1"/>
    <col min="3359" max="3359" width="2.6328125" style="7" customWidth="1"/>
    <col min="3360" max="3360" width="15.6328125" style="7" bestFit="1" customWidth="1"/>
    <col min="3361" max="3361" width="18.36328125" style="7" bestFit="1" customWidth="1"/>
    <col min="3362" max="3362" width="2.6328125" style="7" customWidth="1"/>
    <col min="3363" max="3363" width="15.6328125" style="7" bestFit="1" customWidth="1"/>
    <col min="3364" max="3364" width="18.36328125" style="7" bestFit="1" customWidth="1"/>
    <col min="3365" max="3365" width="2.6328125" style="7" customWidth="1"/>
    <col min="3366" max="3366" width="15.6328125" style="7" bestFit="1" customWidth="1"/>
    <col min="3367" max="3367" width="18.36328125" style="7" bestFit="1" customWidth="1"/>
    <col min="3368" max="3368" width="2.6328125" style="7" customWidth="1"/>
    <col min="3369" max="3369" width="15.6328125" style="7" bestFit="1" customWidth="1"/>
    <col min="3370" max="3370" width="18.36328125" style="7" bestFit="1" customWidth="1"/>
    <col min="3371" max="3371" width="2.6328125" style="7" customWidth="1"/>
    <col min="3372" max="3372" width="15.6328125" style="7" bestFit="1" customWidth="1"/>
    <col min="3373" max="3373" width="18.36328125" style="7" bestFit="1" customWidth="1"/>
    <col min="3374" max="3374" width="2.6328125" style="7" customWidth="1"/>
    <col min="3375" max="3375" width="15.6328125" style="7" bestFit="1" customWidth="1"/>
    <col min="3376" max="3376" width="18.36328125" style="7" bestFit="1" customWidth="1"/>
    <col min="3377" max="3378" width="8.90625" style="7" customWidth="1"/>
    <col min="3379" max="3379" width="2.6328125" style="7" customWidth="1"/>
    <col min="3380" max="3584" width="9.08984375" style="7"/>
    <col min="3585" max="3585" width="24.08984375" style="7" customWidth="1"/>
    <col min="3586" max="3586" width="15.6328125" style="7" bestFit="1" customWidth="1"/>
    <col min="3587" max="3587" width="18.36328125" style="7" bestFit="1" customWidth="1"/>
    <col min="3588" max="3588" width="2.6328125" style="7" customWidth="1"/>
    <col min="3589" max="3589" width="15.6328125" style="7" bestFit="1" customWidth="1"/>
    <col min="3590" max="3590" width="18.36328125" style="7" bestFit="1" customWidth="1"/>
    <col min="3591" max="3591" width="3" style="7" bestFit="1" customWidth="1"/>
    <col min="3592" max="3592" width="15.6328125" style="7" bestFit="1" customWidth="1"/>
    <col min="3593" max="3593" width="18.36328125" style="7" bestFit="1" customWidth="1"/>
    <col min="3594" max="3594" width="2.6328125" style="7" customWidth="1"/>
    <col min="3595" max="3595" width="15.6328125" style="7" bestFit="1" customWidth="1"/>
    <col min="3596" max="3596" width="18.453125" style="7" customWidth="1"/>
    <col min="3597" max="3597" width="2.6328125" style="7" customWidth="1"/>
    <col min="3598" max="3598" width="15.6328125" style="7" bestFit="1" customWidth="1"/>
    <col min="3599" max="3599" width="18.36328125" style="7" bestFit="1" customWidth="1"/>
    <col min="3600" max="3600" width="2.6328125" style="7" customWidth="1"/>
    <col min="3601" max="3601" width="15.6328125" style="7" bestFit="1" customWidth="1"/>
    <col min="3602" max="3602" width="18.36328125" style="7" bestFit="1" customWidth="1"/>
    <col min="3603" max="3603" width="2.6328125" style="7" customWidth="1"/>
    <col min="3604" max="3604" width="15.6328125" style="7" bestFit="1" customWidth="1"/>
    <col min="3605" max="3605" width="18.36328125" style="7" bestFit="1" customWidth="1"/>
    <col min="3606" max="3606" width="2.6328125" style="7" customWidth="1"/>
    <col min="3607" max="3607" width="15.6328125" style="7" bestFit="1" customWidth="1"/>
    <col min="3608" max="3608" width="18.36328125" style="7" bestFit="1" customWidth="1"/>
    <col min="3609" max="3609" width="2.6328125" style="7" customWidth="1"/>
    <col min="3610" max="3610" width="15.6328125" style="7" bestFit="1" customWidth="1"/>
    <col min="3611" max="3611" width="18.36328125" style="7" bestFit="1" customWidth="1"/>
    <col min="3612" max="3612" width="2.6328125" style="7" customWidth="1"/>
    <col min="3613" max="3613" width="15.6328125" style="7" bestFit="1" customWidth="1"/>
    <col min="3614" max="3614" width="18.36328125" style="7" bestFit="1" customWidth="1"/>
    <col min="3615" max="3615" width="2.6328125" style="7" customWidth="1"/>
    <col min="3616" max="3616" width="15.6328125" style="7" bestFit="1" customWidth="1"/>
    <col min="3617" max="3617" width="18.36328125" style="7" bestFit="1" customWidth="1"/>
    <col min="3618" max="3618" width="2.6328125" style="7" customWidth="1"/>
    <col min="3619" max="3619" width="15.6328125" style="7" bestFit="1" customWidth="1"/>
    <col min="3620" max="3620" width="18.36328125" style="7" bestFit="1" customWidth="1"/>
    <col min="3621" max="3621" width="2.6328125" style="7" customWidth="1"/>
    <col min="3622" max="3622" width="15.6328125" style="7" bestFit="1" customWidth="1"/>
    <col min="3623" max="3623" width="18.36328125" style="7" bestFit="1" customWidth="1"/>
    <col min="3624" max="3624" width="2.6328125" style="7" customWidth="1"/>
    <col min="3625" max="3625" width="15.6328125" style="7" bestFit="1" customWidth="1"/>
    <col min="3626" max="3626" width="18.36328125" style="7" bestFit="1" customWidth="1"/>
    <col min="3627" max="3627" width="2.6328125" style="7" customWidth="1"/>
    <col min="3628" max="3628" width="15.6328125" style="7" bestFit="1" customWidth="1"/>
    <col min="3629" max="3629" width="18.36328125" style="7" bestFit="1" customWidth="1"/>
    <col min="3630" max="3630" width="2.6328125" style="7" customWidth="1"/>
    <col min="3631" max="3631" width="15.6328125" style="7" bestFit="1" customWidth="1"/>
    <col min="3632" max="3632" width="18.36328125" style="7" bestFit="1" customWidth="1"/>
    <col min="3633" max="3634" width="8.90625" style="7" customWidth="1"/>
    <col min="3635" max="3635" width="2.6328125" style="7" customWidth="1"/>
    <col min="3636" max="3840" width="9.08984375" style="7"/>
    <col min="3841" max="3841" width="24.08984375" style="7" customWidth="1"/>
    <col min="3842" max="3842" width="15.6328125" style="7" bestFit="1" customWidth="1"/>
    <col min="3843" max="3843" width="18.36328125" style="7" bestFit="1" customWidth="1"/>
    <col min="3844" max="3844" width="2.6328125" style="7" customWidth="1"/>
    <col min="3845" max="3845" width="15.6328125" style="7" bestFit="1" customWidth="1"/>
    <col min="3846" max="3846" width="18.36328125" style="7" bestFit="1" customWidth="1"/>
    <col min="3847" max="3847" width="3" style="7" bestFit="1" customWidth="1"/>
    <col min="3848" max="3848" width="15.6328125" style="7" bestFit="1" customWidth="1"/>
    <col min="3849" max="3849" width="18.36328125" style="7" bestFit="1" customWidth="1"/>
    <col min="3850" max="3850" width="2.6328125" style="7" customWidth="1"/>
    <col min="3851" max="3851" width="15.6328125" style="7" bestFit="1" customWidth="1"/>
    <col min="3852" max="3852" width="18.453125" style="7" customWidth="1"/>
    <col min="3853" max="3853" width="2.6328125" style="7" customWidth="1"/>
    <col min="3854" max="3854" width="15.6328125" style="7" bestFit="1" customWidth="1"/>
    <col min="3855" max="3855" width="18.36328125" style="7" bestFit="1" customWidth="1"/>
    <col min="3856" max="3856" width="2.6328125" style="7" customWidth="1"/>
    <col min="3857" max="3857" width="15.6328125" style="7" bestFit="1" customWidth="1"/>
    <col min="3858" max="3858" width="18.36328125" style="7" bestFit="1" customWidth="1"/>
    <col min="3859" max="3859" width="2.6328125" style="7" customWidth="1"/>
    <col min="3860" max="3860" width="15.6328125" style="7" bestFit="1" customWidth="1"/>
    <col min="3861" max="3861" width="18.36328125" style="7" bestFit="1" customWidth="1"/>
    <col min="3862" max="3862" width="2.6328125" style="7" customWidth="1"/>
    <col min="3863" max="3863" width="15.6328125" style="7" bestFit="1" customWidth="1"/>
    <col min="3864" max="3864" width="18.36328125" style="7" bestFit="1" customWidth="1"/>
    <col min="3865" max="3865" width="2.6328125" style="7" customWidth="1"/>
    <col min="3866" max="3866" width="15.6328125" style="7" bestFit="1" customWidth="1"/>
    <col min="3867" max="3867" width="18.36328125" style="7" bestFit="1" customWidth="1"/>
    <col min="3868" max="3868" width="2.6328125" style="7" customWidth="1"/>
    <col min="3869" max="3869" width="15.6328125" style="7" bestFit="1" customWidth="1"/>
    <col min="3870" max="3870" width="18.36328125" style="7" bestFit="1" customWidth="1"/>
    <col min="3871" max="3871" width="2.6328125" style="7" customWidth="1"/>
    <col min="3872" max="3872" width="15.6328125" style="7" bestFit="1" customWidth="1"/>
    <col min="3873" max="3873" width="18.36328125" style="7" bestFit="1" customWidth="1"/>
    <col min="3874" max="3874" width="2.6328125" style="7" customWidth="1"/>
    <col min="3875" max="3875" width="15.6328125" style="7" bestFit="1" customWidth="1"/>
    <col min="3876" max="3876" width="18.36328125" style="7" bestFit="1" customWidth="1"/>
    <col min="3877" max="3877" width="2.6328125" style="7" customWidth="1"/>
    <col min="3878" max="3878" width="15.6328125" style="7" bestFit="1" customWidth="1"/>
    <col min="3879" max="3879" width="18.36328125" style="7" bestFit="1" customWidth="1"/>
    <col min="3880" max="3880" width="2.6328125" style="7" customWidth="1"/>
    <col min="3881" max="3881" width="15.6328125" style="7" bestFit="1" customWidth="1"/>
    <col min="3882" max="3882" width="18.36328125" style="7" bestFit="1" customWidth="1"/>
    <col min="3883" max="3883" width="2.6328125" style="7" customWidth="1"/>
    <col min="3884" max="3884" width="15.6328125" style="7" bestFit="1" customWidth="1"/>
    <col min="3885" max="3885" width="18.36328125" style="7" bestFit="1" customWidth="1"/>
    <col min="3886" max="3886" width="2.6328125" style="7" customWidth="1"/>
    <col min="3887" max="3887" width="15.6328125" style="7" bestFit="1" customWidth="1"/>
    <col min="3888" max="3888" width="18.36328125" style="7" bestFit="1" customWidth="1"/>
    <col min="3889" max="3890" width="8.90625" style="7" customWidth="1"/>
    <col min="3891" max="3891" width="2.6328125" style="7" customWidth="1"/>
    <col min="3892" max="4096" width="9.08984375" style="7"/>
    <col min="4097" max="4097" width="24.08984375" style="7" customWidth="1"/>
    <col min="4098" max="4098" width="15.6328125" style="7" bestFit="1" customWidth="1"/>
    <col min="4099" max="4099" width="18.36328125" style="7" bestFit="1" customWidth="1"/>
    <col min="4100" max="4100" width="2.6328125" style="7" customWidth="1"/>
    <col min="4101" max="4101" width="15.6328125" style="7" bestFit="1" customWidth="1"/>
    <col min="4102" max="4102" width="18.36328125" style="7" bestFit="1" customWidth="1"/>
    <col min="4103" max="4103" width="3" style="7" bestFit="1" customWidth="1"/>
    <col min="4104" max="4104" width="15.6328125" style="7" bestFit="1" customWidth="1"/>
    <col min="4105" max="4105" width="18.36328125" style="7" bestFit="1" customWidth="1"/>
    <col min="4106" max="4106" width="2.6328125" style="7" customWidth="1"/>
    <col min="4107" max="4107" width="15.6328125" style="7" bestFit="1" customWidth="1"/>
    <col min="4108" max="4108" width="18.453125" style="7" customWidth="1"/>
    <col min="4109" max="4109" width="2.6328125" style="7" customWidth="1"/>
    <col min="4110" max="4110" width="15.6328125" style="7" bestFit="1" customWidth="1"/>
    <col min="4111" max="4111" width="18.36328125" style="7" bestFit="1" customWidth="1"/>
    <col min="4112" max="4112" width="2.6328125" style="7" customWidth="1"/>
    <col min="4113" max="4113" width="15.6328125" style="7" bestFit="1" customWidth="1"/>
    <col min="4114" max="4114" width="18.36328125" style="7" bestFit="1" customWidth="1"/>
    <col min="4115" max="4115" width="2.6328125" style="7" customWidth="1"/>
    <col min="4116" max="4116" width="15.6328125" style="7" bestFit="1" customWidth="1"/>
    <col min="4117" max="4117" width="18.36328125" style="7" bestFit="1" customWidth="1"/>
    <col min="4118" max="4118" width="2.6328125" style="7" customWidth="1"/>
    <col min="4119" max="4119" width="15.6328125" style="7" bestFit="1" customWidth="1"/>
    <col min="4120" max="4120" width="18.36328125" style="7" bestFit="1" customWidth="1"/>
    <col min="4121" max="4121" width="2.6328125" style="7" customWidth="1"/>
    <col min="4122" max="4122" width="15.6328125" style="7" bestFit="1" customWidth="1"/>
    <col min="4123" max="4123" width="18.36328125" style="7" bestFit="1" customWidth="1"/>
    <col min="4124" max="4124" width="2.6328125" style="7" customWidth="1"/>
    <col min="4125" max="4125" width="15.6328125" style="7" bestFit="1" customWidth="1"/>
    <col min="4126" max="4126" width="18.36328125" style="7" bestFit="1" customWidth="1"/>
    <col min="4127" max="4127" width="2.6328125" style="7" customWidth="1"/>
    <col min="4128" max="4128" width="15.6328125" style="7" bestFit="1" customWidth="1"/>
    <col min="4129" max="4129" width="18.36328125" style="7" bestFit="1" customWidth="1"/>
    <col min="4130" max="4130" width="2.6328125" style="7" customWidth="1"/>
    <col min="4131" max="4131" width="15.6328125" style="7" bestFit="1" customWidth="1"/>
    <col min="4132" max="4132" width="18.36328125" style="7" bestFit="1" customWidth="1"/>
    <col min="4133" max="4133" width="2.6328125" style="7" customWidth="1"/>
    <col min="4134" max="4134" width="15.6328125" style="7" bestFit="1" customWidth="1"/>
    <col min="4135" max="4135" width="18.36328125" style="7" bestFit="1" customWidth="1"/>
    <col min="4136" max="4136" width="2.6328125" style="7" customWidth="1"/>
    <col min="4137" max="4137" width="15.6328125" style="7" bestFit="1" customWidth="1"/>
    <col min="4138" max="4138" width="18.36328125" style="7" bestFit="1" customWidth="1"/>
    <col min="4139" max="4139" width="2.6328125" style="7" customWidth="1"/>
    <col min="4140" max="4140" width="15.6328125" style="7" bestFit="1" customWidth="1"/>
    <col min="4141" max="4141" width="18.36328125" style="7" bestFit="1" customWidth="1"/>
    <col min="4142" max="4142" width="2.6328125" style="7" customWidth="1"/>
    <col min="4143" max="4143" width="15.6328125" style="7" bestFit="1" customWidth="1"/>
    <col min="4144" max="4144" width="18.36328125" style="7" bestFit="1" customWidth="1"/>
    <col min="4145" max="4146" width="8.90625" style="7" customWidth="1"/>
    <col min="4147" max="4147" width="2.6328125" style="7" customWidth="1"/>
    <col min="4148" max="4352" width="9.08984375" style="7"/>
    <col min="4353" max="4353" width="24.08984375" style="7" customWidth="1"/>
    <col min="4354" max="4354" width="15.6328125" style="7" bestFit="1" customWidth="1"/>
    <col min="4355" max="4355" width="18.36328125" style="7" bestFit="1" customWidth="1"/>
    <col min="4356" max="4356" width="2.6328125" style="7" customWidth="1"/>
    <col min="4357" max="4357" width="15.6328125" style="7" bestFit="1" customWidth="1"/>
    <col min="4358" max="4358" width="18.36328125" style="7" bestFit="1" customWidth="1"/>
    <col min="4359" max="4359" width="3" style="7" bestFit="1" customWidth="1"/>
    <col min="4360" max="4360" width="15.6328125" style="7" bestFit="1" customWidth="1"/>
    <col min="4361" max="4361" width="18.36328125" style="7" bestFit="1" customWidth="1"/>
    <col min="4362" max="4362" width="2.6328125" style="7" customWidth="1"/>
    <col min="4363" max="4363" width="15.6328125" style="7" bestFit="1" customWidth="1"/>
    <col min="4364" max="4364" width="18.453125" style="7" customWidth="1"/>
    <col min="4365" max="4365" width="2.6328125" style="7" customWidth="1"/>
    <col min="4366" max="4366" width="15.6328125" style="7" bestFit="1" customWidth="1"/>
    <col min="4367" max="4367" width="18.36328125" style="7" bestFit="1" customWidth="1"/>
    <col min="4368" max="4368" width="2.6328125" style="7" customWidth="1"/>
    <col min="4369" max="4369" width="15.6328125" style="7" bestFit="1" customWidth="1"/>
    <col min="4370" max="4370" width="18.36328125" style="7" bestFit="1" customWidth="1"/>
    <col min="4371" max="4371" width="2.6328125" style="7" customWidth="1"/>
    <col min="4372" max="4372" width="15.6328125" style="7" bestFit="1" customWidth="1"/>
    <col min="4373" max="4373" width="18.36328125" style="7" bestFit="1" customWidth="1"/>
    <col min="4374" max="4374" width="2.6328125" style="7" customWidth="1"/>
    <col min="4375" max="4375" width="15.6328125" style="7" bestFit="1" customWidth="1"/>
    <col min="4376" max="4376" width="18.36328125" style="7" bestFit="1" customWidth="1"/>
    <col min="4377" max="4377" width="2.6328125" style="7" customWidth="1"/>
    <col min="4378" max="4378" width="15.6328125" style="7" bestFit="1" customWidth="1"/>
    <col min="4379" max="4379" width="18.36328125" style="7" bestFit="1" customWidth="1"/>
    <col min="4380" max="4380" width="2.6328125" style="7" customWidth="1"/>
    <col min="4381" max="4381" width="15.6328125" style="7" bestFit="1" customWidth="1"/>
    <col min="4382" max="4382" width="18.36328125" style="7" bestFit="1" customWidth="1"/>
    <col min="4383" max="4383" width="2.6328125" style="7" customWidth="1"/>
    <col min="4384" max="4384" width="15.6328125" style="7" bestFit="1" customWidth="1"/>
    <col min="4385" max="4385" width="18.36328125" style="7" bestFit="1" customWidth="1"/>
    <col min="4386" max="4386" width="2.6328125" style="7" customWidth="1"/>
    <col min="4387" max="4387" width="15.6328125" style="7" bestFit="1" customWidth="1"/>
    <col min="4388" max="4388" width="18.36328125" style="7" bestFit="1" customWidth="1"/>
    <col min="4389" max="4389" width="2.6328125" style="7" customWidth="1"/>
    <col min="4390" max="4390" width="15.6328125" style="7" bestFit="1" customWidth="1"/>
    <col min="4391" max="4391" width="18.36328125" style="7" bestFit="1" customWidth="1"/>
    <col min="4392" max="4392" width="2.6328125" style="7" customWidth="1"/>
    <col min="4393" max="4393" width="15.6328125" style="7" bestFit="1" customWidth="1"/>
    <col min="4394" max="4394" width="18.36328125" style="7" bestFit="1" customWidth="1"/>
    <col min="4395" max="4395" width="2.6328125" style="7" customWidth="1"/>
    <col min="4396" max="4396" width="15.6328125" style="7" bestFit="1" customWidth="1"/>
    <col min="4397" max="4397" width="18.36328125" style="7" bestFit="1" customWidth="1"/>
    <col min="4398" max="4398" width="2.6328125" style="7" customWidth="1"/>
    <col min="4399" max="4399" width="15.6328125" style="7" bestFit="1" customWidth="1"/>
    <col min="4400" max="4400" width="18.36328125" style="7" bestFit="1" customWidth="1"/>
    <col min="4401" max="4402" width="8.90625" style="7" customWidth="1"/>
    <col min="4403" max="4403" width="2.6328125" style="7" customWidth="1"/>
    <col min="4404" max="4608" width="9.08984375" style="7"/>
    <col min="4609" max="4609" width="24.08984375" style="7" customWidth="1"/>
    <col min="4610" max="4610" width="15.6328125" style="7" bestFit="1" customWidth="1"/>
    <col min="4611" max="4611" width="18.36328125" style="7" bestFit="1" customWidth="1"/>
    <col min="4612" max="4612" width="2.6328125" style="7" customWidth="1"/>
    <col min="4613" max="4613" width="15.6328125" style="7" bestFit="1" customWidth="1"/>
    <col min="4614" max="4614" width="18.36328125" style="7" bestFit="1" customWidth="1"/>
    <col min="4615" max="4615" width="3" style="7" bestFit="1" customWidth="1"/>
    <col min="4616" max="4616" width="15.6328125" style="7" bestFit="1" customWidth="1"/>
    <col min="4617" max="4617" width="18.36328125" style="7" bestFit="1" customWidth="1"/>
    <col min="4618" max="4618" width="2.6328125" style="7" customWidth="1"/>
    <col min="4619" max="4619" width="15.6328125" style="7" bestFit="1" customWidth="1"/>
    <col min="4620" max="4620" width="18.453125" style="7" customWidth="1"/>
    <col min="4621" max="4621" width="2.6328125" style="7" customWidth="1"/>
    <col min="4622" max="4622" width="15.6328125" style="7" bestFit="1" customWidth="1"/>
    <col min="4623" max="4623" width="18.36328125" style="7" bestFit="1" customWidth="1"/>
    <col min="4624" max="4624" width="2.6328125" style="7" customWidth="1"/>
    <col min="4625" max="4625" width="15.6328125" style="7" bestFit="1" customWidth="1"/>
    <col min="4626" max="4626" width="18.36328125" style="7" bestFit="1" customWidth="1"/>
    <col min="4627" max="4627" width="2.6328125" style="7" customWidth="1"/>
    <col min="4628" max="4628" width="15.6328125" style="7" bestFit="1" customWidth="1"/>
    <col min="4629" max="4629" width="18.36328125" style="7" bestFit="1" customWidth="1"/>
    <col min="4630" max="4630" width="2.6328125" style="7" customWidth="1"/>
    <col min="4631" max="4631" width="15.6328125" style="7" bestFit="1" customWidth="1"/>
    <col min="4632" max="4632" width="18.36328125" style="7" bestFit="1" customWidth="1"/>
    <col min="4633" max="4633" width="2.6328125" style="7" customWidth="1"/>
    <col min="4634" max="4634" width="15.6328125" style="7" bestFit="1" customWidth="1"/>
    <col min="4635" max="4635" width="18.36328125" style="7" bestFit="1" customWidth="1"/>
    <col min="4636" max="4636" width="2.6328125" style="7" customWidth="1"/>
    <col min="4637" max="4637" width="15.6328125" style="7" bestFit="1" customWidth="1"/>
    <col min="4638" max="4638" width="18.36328125" style="7" bestFit="1" customWidth="1"/>
    <col min="4639" max="4639" width="2.6328125" style="7" customWidth="1"/>
    <col min="4640" max="4640" width="15.6328125" style="7" bestFit="1" customWidth="1"/>
    <col min="4641" max="4641" width="18.36328125" style="7" bestFit="1" customWidth="1"/>
    <col min="4642" max="4642" width="2.6328125" style="7" customWidth="1"/>
    <col min="4643" max="4643" width="15.6328125" style="7" bestFit="1" customWidth="1"/>
    <col min="4644" max="4644" width="18.36328125" style="7" bestFit="1" customWidth="1"/>
    <col min="4645" max="4645" width="2.6328125" style="7" customWidth="1"/>
    <col min="4646" max="4646" width="15.6328125" style="7" bestFit="1" customWidth="1"/>
    <col min="4647" max="4647" width="18.36328125" style="7" bestFit="1" customWidth="1"/>
    <col min="4648" max="4648" width="2.6328125" style="7" customWidth="1"/>
    <col min="4649" max="4649" width="15.6328125" style="7" bestFit="1" customWidth="1"/>
    <col min="4650" max="4650" width="18.36328125" style="7" bestFit="1" customWidth="1"/>
    <col min="4651" max="4651" width="2.6328125" style="7" customWidth="1"/>
    <col min="4652" max="4652" width="15.6328125" style="7" bestFit="1" customWidth="1"/>
    <col min="4653" max="4653" width="18.36328125" style="7" bestFit="1" customWidth="1"/>
    <col min="4654" max="4654" width="2.6328125" style="7" customWidth="1"/>
    <col min="4655" max="4655" width="15.6328125" style="7" bestFit="1" customWidth="1"/>
    <col min="4656" max="4656" width="18.36328125" style="7" bestFit="1" customWidth="1"/>
    <col min="4657" max="4658" width="8.90625" style="7" customWidth="1"/>
    <col min="4659" max="4659" width="2.6328125" style="7" customWidth="1"/>
    <col min="4660" max="4864" width="9.08984375" style="7"/>
    <col min="4865" max="4865" width="24.08984375" style="7" customWidth="1"/>
    <col min="4866" max="4866" width="15.6328125" style="7" bestFit="1" customWidth="1"/>
    <col min="4867" max="4867" width="18.36328125" style="7" bestFit="1" customWidth="1"/>
    <col min="4868" max="4868" width="2.6328125" style="7" customWidth="1"/>
    <col min="4869" max="4869" width="15.6328125" style="7" bestFit="1" customWidth="1"/>
    <col min="4870" max="4870" width="18.36328125" style="7" bestFit="1" customWidth="1"/>
    <col min="4871" max="4871" width="3" style="7" bestFit="1" customWidth="1"/>
    <col min="4872" max="4872" width="15.6328125" style="7" bestFit="1" customWidth="1"/>
    <col min="4873" max="4873" width="18.36328125" style="7" bestFit="1" customWidth="1"/>
    <col min="4874" max="4874" width="2.6328125" style="7" customWidth="1"/>
    <col min="4875" max="4875" width="15.6328125" style="7" bestFit="1" customWidth="1"/>
    <col min="4876" max="4876" width="18.453125" style="7" customWidth="1"/>
    <col min="4877" max="4877" width="2.6328125" style="7" customWidth="1"/>
    <col min="4878" max="4878" width="15.6328125" style="7" bestFit="1" customWidth="1"/>
    <col min="4879" max="4879" width="18.36328125" style="7" bestFit="1" customWidth="1"/>
    <col min="4880" max="4880" width="2.6328125" style="7" customWidth="1"/>
    <col min="4881" max="4881" width="15.6328125" style="7" bestFit="1" customWidth="1"/>
    <col min="4882" max="4882" width="18.36328125" style="7" bestFit="1" customWidth="1"/>
    <col min="4883" max="4883" width="2.6328125" style="7" customWidth="1"/>
    <col min="4884" max="4884" width="15.6328125" style="7" bestFit="1" customWidth="1"/>
    <col min="4885" max="4885" width="18.36328125" style="7" bestFit="1" customWidth="1"/>
    <col min="4886" max="4886" width="2.6328125" style="7" customWidth="1"/>
    <col min="4887" max="4887" width="15.6328125" style="7" bestFit="1" customWidth="1"/>
    <col min="4888" max="4888" width="18.36328125" style="7" bestFit="1" customWidth="1"/>
    <col min="4889" max="4889" width="2.6328125" style="7" customWidth="1"/>
    <col min="4890" max="4890" width="15.6328125" style="7" bestFit="1" customWidth="1"/>
    <col min="4891" max="4891" width="18.36328125" style="7" bestFit="1" customWidth="1"/>
    <col min="4892" max="4892" width="2.6328125" style="7" customWidth="1"/>
    <col min="4893" max="4893" width="15.6328125" style="7" bestFit="1" customWidth="1"/>
    <col min="4894" max="4894" width="18.36328125" style="7" bestFit="1" customWidth="1"/>
    <col min="4895" max="4895" width="2.6328125" style="7" customWidth="1"/>
    <col min="4896" max="4896" width="15.6328125" style="7" bestFit="1" customWidth="1"/>
    <col min="4897" max="4897" width="18.36328125" style="7" bestFit="1" customWidth="1"/>
    <col min="4898" max="4898" width="2.6328125" style="7" customWidth="1"/>
    <col min="4899" max="4899" width="15.6328125" style="7" bestFit="1" customWidth="1"/>
    <col min="4900" max="4900" width="18.36328125" style="7" bestFit="1" customWidth="1"/>
    <col min="4901" max="4901" width="2.6328125" style="7" customWidth="1"/>
    <col min="4902" max="4902" width="15.6328125" style="7" bestFit="1" customWidth="1"/>
    <col min="4903" max="4903" width="18.36328125" style="7" bestFit="1" customWidth="1"/>
    <col min="4904" max="4904" width="2.6328125" style="7" customWidth="1"/>
    <col min="4905" max="4905" width="15.6328125" style="7" bestFit="1" customWidth="1"/>
    <col min="4906" max="4906" width="18.36328125" style="7" bestFit="1" customWidth="1"/>
    <col min="4907" max="4907" width="2.6328125" style="7" customWidth="1"/>
    <col min="4908" max="4908" width="15.6328125" style="7" bestFit="1" customWidth="1"/>
    <col min="4909" max="4909" width="18.36328125" style="7" bestFit="1" customWidth="1"/>
    <col min="4910" max="4910" width="2.6328125" style="7" customWidth="1"/>
    <col min="4911" max="4911" width="15.6328125" style="7" bestFit="1" customWidth="1"/>
    <col min="4912" max="4912" width="18.36328125" style="7" bestFit="1" customWidth="1"/>
    <col min="4913" max="4914" width="8.90625" style="7" customWidth="1"/>
    <col min="4915" max="4915" width="2.6328125" style="7" customWidth="1"/>
    <col min="4916" max="5120" width="9.08984375" style="7"/>
    <col min="5121" max="5121" width="24.08984375" style="7" customWidth="1"/>
    <col min="5122" max="5122" width="15.6328125" style="7" bestFit="1" customWidth="1"/>
    <col min="5123" max="5123" width="18.36328125" style="7" bestFit="1" customWidth="1"/>
    <col min="5124" max="5124" width="2.6328125" style="7" customWidth="1"/>
    <col min="5125" max="5125" width="15.6328125" style="7" bestFit="1" customWidth="1"/>
    <col min="5126" max="5126" width="18.36328125" style="7" bestFit="1" customWidth="1"/>
    <col min="5127" max="5127" width="3" style="7" bestFit="1" customWidth="1"/>
    <col min="5128" max="5128" width="15.6328125" style="7" bestFit="1" customWidth="1"/>
    <col min="5129" max="5129" width="18.36328125" style="7" bestFit="1" customWidth="1"/>
    <col min="5130" max="5130" width="2.6328125" style="7" customWidth="1"/>
    <col min="5131" max="5131" width="15.6328125" style="7" bestFit="1" customWidth="1"/>
    <col min="5132" max="5132" width="18.453125" style="7" customWidth="1"/>
    <col min="5133" max="5133" width="2.6328125" style="7" customWidth="1"/>
    <col min="5134" max="5134" width="15.6328125" style="7" bestFit="1" customWidth="1"/>
    <col min="5135" max="5135" width="18.36328125" style="7" bestFit="1" customWidth="1"/>
    <col min="5136" max="5136" width="2.6328125" style="7" customWidth="1"/>
    <col min="5137" max="5137" width="15.6328125" style="7" bestFit="1" customWidth="1"/>
    <col min="5138" max="5138" width="18.36328125" style="7" bestFit="1" customWidth="1"/>
    <col min="5139" max="5139" width="2.6328125" style="7" customWidth="1"/>
    <col min="5140" max="5140" width="15.6328125" style="7" bestFit="1" customWidth="1"/>
    <col min="5141" max="5141" width="18.36328125" style="7" bestFit="1" customWidth="1"/>
    <col min="5142" max="5142" width="2.6328125" style="7" customWidth="1"/>
    <col min="5143" max="5143" width="15.6328125" style="7" bestFit="1" customWidth="1"/>
    <col min="5144" max="5144" width="18.36328125" style="7" bestFit="1" customWidth="1"/>
    <col min="5145" max="5145" width="2.6328125" style="7" customWidth="1"/>
    <col min="5146" max="5146" width="15.6328125" style="7" bestFit="1" customWidth="1"/>
    <col min="5147" max="5147" width="18.36328125" style="7" bestFit="1" customWidth="1"/>
    <col min="5148" max="5148" width="2.6328125" style="7" customWidth="1"/>
    <col min="5149" max="5149" width="15.6328125" style="7" bestFit="1" customWidth="1"/>
    <col min="5150" max="5150" width="18.36328125" style="7" bestFit="1" customWidth="1"/>
    <col min="5151" max="5151" width="2.6328125" style="7" customWidth="1"/>
    <col min="5152" max="5152" width="15.6328125" style="7" bestFit="1" customWidth="1"/>
    <col min="5153" max="5153" width="18.36328125" style="7" bestFit="1" customWidth="1"/>
    <col min="5154" max="5154" width="2.6328125" style="7" customWidth="1"/>
    <col min="5155" max="5155" width="15.6328125" style="7" bestFit="1" customWidth="1"/>
    <col min="5156" max="5156" width="18.36328125" style="7" bestFit="1" customWidth="1"/>
    <col min="5157" max="5157" width="2.6328125" style="7" customWidth="1"/>
    <col min="5158" max="5158" width="15.6328125" style="7" bestFit="1" customWidth="1"/>
    <col min="5159" max="5159" width="18.36328125" style="7" bestFit="1" customWidth="1"/>
    <col min="5160" max="5160" width="2.6328125" style="7" customWidth="1"/>
    <col min="5161" max="5161" width="15.6328125" style="7" bestFit="1" customWidth="1"/>
    <col min="5162" max="5162" width="18.36328125" style="7" bestFit="1" customWidth="1"/>
    <col min="5163" max="5163" width="2.6328125" style="7" customWidth="1"/>
    <col min="5164" max="5164" width="15.6328125" style="7" bestFit="1" customWidth="1"/>
    <col min="5165" max="5165" width="18.36328125" style="7" bestFit="1" customWidth="1"/>
    <col min="5166" max="5166" width="2.6328125" style="7" customWidth="1"/>
    <col min="5167" max="5167" width="15.6328125" style="7" bestFit="1" customWidth="1"/>
    <col min="5168" max="5168" width="18.36328125" style="7" bestFit="1" customWidth="1"/>
    <col min="5169" max="5170" width="8.90625" style="7" customWidth="1"/>
    <col min="5171" max="5171" width="2.6328125" style="7" customWidth="1"/>
    <col min="5172" max="5376" width="9.08984375" style="7"/>
    <col min="5377" max="5377" width="24.08984375" style="7" customWidth="1"/>
    <col min="5378" max="5378" width="15.6328125" style="7" bestFit="1" customWidth="1"/>
    <col min="5379" max="5379" width="18.36328125" style="7" bestFit="1" customWidth="1"/>
    <col min="5380" max="5380" width="2.6328125" style="7" customWidth="1"/>
    <col min="5381" max="5381" width="15.6328125" style="7" bestFit="1" customWidth="1"/>
    <col min="5382" max="5382" width="18.36328125" style="7" bestFit="1" customWidth="1"/>
    <col min="5383" max="5383" width="3" style="7" bestFit="1" customWidth="1"/>
    <col min="5384" max="5384" width="15.6328125" style="7" bestFit="1" customWidth="1"/>
    <col min="5385" max="5385" width="18.36328125" style="7" bestFit="1" customWidth="1"/>
    <col min="5386" max="5386" width="2.6328125" style="7" customWidth="1"/>
    <col min="5387" max="5387" width="15.6328125" style="7" bestFit="1" customWidth="1"/>
    <col min="5388" max="5388" width="18.453125" style="7" customWidth="1"/>
    <col min="5389" max="5389" width="2.6328125" style="7" customWidth="1"/>
    <col min="5390" max="5390" width="15.6328125" style="7" bestFit="1" customWidth="1"/>
    <col min="5391" max="5391" width="18.36328125" style="7" bestFit="1" customWidth="1"/>
    <col min="5392" max="5392" width="2.6328125" style="7" customWidth="1"/>
    <col min="5393" max="5393" width="15.6328125" style="7" bestFit="1" customWidth="1"/>
    <col min="5394" max="5394" width="18.36328125" style="7" bestFit="1" customWidth="1"/>
    <col min="5395" max="5395" width="2.6328125" style="7" customWidth="1"/>
    <col min="5396" max="5396" width="15.6328125" style="7" bestFit="1" customWidth="1"/>
    <col min="5397" max="5397" width="18.36328125" style="7" bestFit="1" customWidth="1"/>
    <col min="5398" max="5398" width="2.6328125" style="7" customWidth="1"/>
    <col min="5399" max="5399" width="15.6328125" style="7" bestFit="1" customWidth="1"/>
    <col min="5400" max="5400" width="18.36328125" style="7" bestFit="1" customWidth="1"/>
    <col min="5401" max="5401" width="2.6328125" style="7" customWidth="1"/>
    <col min="5402" max="5402" width="15.6328125" style="7" bestFit="1" customWidth="1"/>
    <col min="5403" max="5403" width="18.36328125" style="7" bestFit="1" customWidth="1"/>
    <col min="5404" max="5404" width="2.6328125" style="7" customWidth="1"/>
    <col min="5405" max="5405" width="15.6328125" style="7" bestFit="1" customWidth="1"/>
    <col min="5406" max="5406" width="18.36328125" style="7" bestFit="1" customWidth="1"/>
    <col min="5407" max="5407" width="2.6328125" style="7" customWidth="1"/>
    <col min="5408" max="5408" width="15.6328125" style="7" bestFit="1" customWidth="1"/>
    <col min="5409" max="5409" width="18.36328125" style="7" bestFit="1" customWidth="1"/>
    <col min="5410" max="5410" width="2.6328125" style="7" customWidth="1"/>
    <col min="5411" max="5411" width="15.6328125" style="7" bestFit="1" customWidth="1"/>
    <col min="5412" max="5412" width="18.36328125" style="7" bestFit="1" customWidth="1"/>
    <col min="5413" max="5413" width="2.6328125" style="7" customWidth="1"/>
    <col min="5414" max="5414" width="15.6328125" style="7" bestFit="1" customWidth="1"/>
    <col min="5415" max="5415" width="18.36328125" style="7" bestFit="1" customWidth="1"/>
    <col min="5416" max="5416" width="2.6328125" style="7" customWidth="1"/>
    <col min="5417" max="5417" width="15.6328125" style="7" bestFit="1" customWidth="1"/>
    <col min="5418" max="5418" width="18.36328125" style="7" bestFit="1" customWidth="1"/>
    <col min="5419" max="5419" width="2.6328125" style="7" customWidth="1"/>
    <col min="5420" max="5420" width="15.6328125" style="7" bestFit="1" customWidth="1"/>
    <col min="5421" max="5421" width="18.36328125" style="7" bestFit="1" customWidth="1"/>
    <col min="5422" max="5422" width="2.6328125" style="7" customWidth="1"/>
    <col min="5423" max="5423" width="15.6328125" style="7" bestFit="1" customWidth="1"/>
    <col min="5424" max="5424" width="18.36328125" style="7" bestFit="1" customWidth="1"/>
    <col min="5425" max="5426" width="8.90625" style="7" customWidth="1"/>
    <col min="5427" max="5427" width="2.6328125" style="7" customWidth="1"/>
    <col min="5428" max="5632" width="9.08984375" style="7"/>
    <col min="5633" max="5633" width="24.08984375" style="7" customWidth="1"/>
    <col min="5634" max="5634" width="15.6328125" style="7" bestFit="1" customWidth="1"/>
    <col min="5635" max="5635" width="18.36328125" style="7" bestFit="1" customWidth="1"/>
    <col min="5636" max="5636" width="2.6328125" style="7" customWidth="1"/>
    <col min="5637" max="5637" width="15.6328125" style="7" bestFit="1" customWidth="1"/>
    <col min="5638" max="5638" width="18.36328125" style="7" bestFit="1" customWidth="1"/>
    <col min="5639" max="5639" width="3" style="7" bestFit="1" customWidth="1"/>
    <col min="5640" max="5640" width="15.6328125" style="7" bestFit="1" customWidth="1"/>
    <col min="5641" max="5641" width="18.36328125" style="7" bestFit="1" customWidth="1"/>
    <col min="5642" max="5642" width="2.6328125" style="7" customWidth="1"/>
    <col min="5643" max="5643" width="15.6328125" style="7" bestFit="1" customWidth="1"/>
    <col min="5644" max="5644" width="18.453125" style="7" customWidth="1"/>
    <col min="5645" max="5645" width="2.6328125" style="7" customWidth="1"/>
    <col min="5646" max="5646" width="15.6328125" style="7" bestFit="1" customWidth="1"/>
    <col min="5647" max="5647" width="18.36328125" style="7" bestFit="1" customWidth="1"/>
    <col min="5648" max="5648" width="2.6328125" style="7" customWidth="1"/>
    <col min="5649" max="5649" width="15.6328125" style="7" bestFit="1" customWidth="1"/>
    <col min="5650" max="5650" width="18.36328125" style="7" bestFit="1" customWidth="1"/>
    <col min="5651" max="5651" width="2.6328125" style="7" customWidth="1"/>
    <col min="5652" max="5652" width="15.6328125" style="7" bestFit="1" customWidth="1"/>
    <col min="5653" max="5653" width="18.36328125" style="7" bestFit="1" customWidth="1"/>
    <col min="5654" max="5654" width="2.6328125" style="7" customWidth="1"/>
    <col min="5655" max="5655" width="15.6328125" style="7" bestFit="1" customWidth="1"/>
    <col min="5656" max="5656" width="18.36328125" style="7" bestFit="1" customWidth="1"/>
    <col min="5657" max="5657" width="2.6328125" style="7" customWidth="1"/>
    <col min="5658" max="5658" width="15.6328125" style="7" bestFit="1" customWidth="1"/>
    <col min="5659" max="5659" width="18.36328125" style="7" bestFit="1" customWidth="1"/>
    <col min="5660" max="5660" width="2.6328125" style="7" customWidth="1"/>
    <col min="5661" max="5661" width="15.6328125" style="7" bestFit="1" customWidth="1"/>
    <col min="5662" max="5662" width="18.36328125" style="7" bestFit="1" customWidth="1"/>
    <col min="5663" max="5663" width="2.6328125" style="7" customWidth="1"/>
    <col min="5664" max="5664" width="15.6328125" style="7" bestFit="1" customWidth="1"/>
    <col min="5665" max="5665" width="18.36328125" style="7" bestFit="1" customWidth="1"/>
    <col min="5666" max="5666" width="2.6328125" style="7" customWidth="1"/>
    <col min="5667" max="5667" width="15.6328125" style="7" bestFit="1" customWidth="1"/>
    <col min="5668" max="5668" width="18.36328125" style="7" bestFit="1" customWidth="1"/>
    <col min="5669" max="5669" width="2.6328125" style="7" customWidth="1"/>
    <col min="5670" max="5670" width="15.6328125" style="7" bestFit="1" customWidth="1"/>
    <col min="5671" max="5671" width="18.36328125" style="7" bestFit="1" customWidth="1"/>
    <col min="5672" max="5672" width="2.6328125" style="7" customWidth="1"/>
    <col min="5673" max="5673" width="15.6328125" style="7" bestFit="1" customWidth="1"/>
    <col min="5674" max="5674" width="18.36328125" style="7" bestFit="1" customWidth="1"/>
    <col min="5675" max="5675" width="2.6328125" style="7" customWidth="1"/>
    <col min="5676" max="5676" width="15.6328125" style="7" bestFit="1" customWidth="1"/>
    <col min="5677" max="5677" width="18.36328125" style="7" bestFit="1" customWidth="1"/>
    <col min="5678" max="5678" width="2.6328125" style="7" customWidth="1"/>
    <col min="5679" max="5679" width="15.6328125" style="7" bestFit="1" customWidth="1"/>
    <col min="5680" max="5680" width="18.36328125" style="7" bestFit="1" customWidth="1"/>
    <col min="5681" max="5682" width="8.90625" style="7" customWidth="1"/>
    <col min="5683" max="5683" width="2.6328125" style="7" customWidth="1"/>
    <col min="5684" max="5888" width="9.08984375" style="7"/>
    <col min="5889" max="5889" width="24.08984375" style="7" customWidth="1"/>
    <col min="5890" max="5890" width="15.6328125" style="7" bestFit="1" customWidth="1"/>
    <col min="5891" max="5891" width="18.36328125" style="7" bestFit="1" customWidth="1"/>
    <col min="5892" max="5892" width="2.6328125" style="7" customWidth="1"/>
    <col min="5893" max="5893" width="15.6328125" style="7" bestFit="1" customWidth="1"/>
    <col min="5894" max="5894" width="18.36328125" style="7" bestFit="1" customWidth="1"/>
    <col min="5895" max="5895" width="3" style="7" bestFit="1" customWidth="1"/>
    <col min="5896" max="5896" width="15.6328125" style="7" bestFit="1" customWidth="1"/>
    <col min="5897" max="5897" width="18.36328125" style="7" bestFit="1" customWidth="1"/>
    <col min="5898" max="5898" width="2.6328125" style="7" customWidth="1"/>
    <col min="5899" max="5899" width="15.6328125" style="7" bestFit="1" customWidth="1"/>
    <col min="5900" max="5900" width="18.453125" style="7" customWidth="1"/>
    <col min="5901" max="5901" width="2.6328125" style="7" customWidth="1"/>
    <col min="5902" max="5902" width="15.6328125" style="7" bestFit="1" customWidth="1"/>
    <col min="5903" max="5903" width="18.36328125" style="7" bestFit="1" customWidth="1"/>
    <col min="5904" max="5904" width="2.6328125" style="7" customWidth="1"/>
    <col min="5905" max="5905" width="15.6328125" style="7" bestFit="1" customWidth="1"/>
    <col min="5906" max="5906" width="18.36328125" style="7" bestFit="1" customWidth="1"/>
    <col min="5907" max="5907" width="2.6328125" style="7" customWidth="1"/>
    <col min="5908" max="5908" width="15.6328125" style="7" bestFit="1" customWidth="1"/>
    <col min="5909" max="5909" width="18.36328125" style="7" bestFit="1" customWidth="1"/>
    <col min="5910" max="5910" width="2.6328125" style="7" customWidth="1"/>
    <col min="5911" max="5911" width="15.6328125" style="7" bestFit="1" customWidth="1"/>
    <col min="5912" max="5912" width="18.36328125" style="7" bestFit="1" customWidth="1"/>
    <col min="5913" max="5913" width="2.6328125" style="7" customWidth="1"/>
    <col min="5914" max="5914" width="15.6328125" style="7" bestFit="1" customWidth="1"/>
    <col min="5915" max="5915" width="18.36328125" style="7" bestFit="1" customWidth="1"/>
    <col min="5916" max="5916" width="2.6328125" style="7" customWidth="1"/>
    <col min="5917" max="5917" width="15.6328125" style="7" bestFit="1" customWidth="1"/>
    <col min="5918" max="5918" width="18.36328125" style="7" bestFit="1" customWidth="1"/>
    <col min="5919" max="5919" width="2.6328125" style="7" customWidth="1"/>
    <col min="5920" max="5920" width="15.6328125" style="7" bestFit="1" customWidth="1"/>
    <col min="5921" max="5921" width="18.36328125" style="7" bestFit="1" customWidth="1"/>
    <col min="5922" max="5922" width="2.6328125" style="7" customWidth="1"/>
    <col min="5923" max="5923" width="15.6328125" style="7" bestFit="1" customWidth="1"/>
    <col min="5924" max="5924" width="18.36328125" style="7" bestFit="1" customWidth="1"/>
    <col min="5925" max="5925" width="2.6328125" style="7" customWidth="1"/>
    <col min="5926" max="5926" width="15.6328125" style="7" bestFit="1" customWidth="1"/>
    <col min="5927" max="5927" width="18.36328125" style="7" bestFit="1" customWidth="1"/>
    <col min="5928" max="5928" width="2.6328125" style="7" customWidth="1"/>
    <col min="5929" max="5929" width="15.6328125" style="7" bestFit="1" customWidth="1"/>
    <col min="5930" max="5930" width="18.36328125" style="7" bestFit="1" customWidth="1"/>
    <col min="5931" max="5931" width="2.6328125" style="7" customWidth="1"/>
    <col min="5932" max="5932" width="15.6328125" style="7" bestFit="1" customWidth="1"/>
    <col min="5933" max="5933" width="18.36328125" style="7" bestFit="1" customWidth="1"/>
    <col min="5934" max="5934" width="2.6328125" style="7" customWidth="1"/>
    <col min="5935" max="5935" width="15.6328125" style="7" bestFit="1" customWidth="1"/>
    <col min="5936" max="5936" width="18.36328125" style="7" bestFit="1" customWidth="1"/>
    <col min="5937" max="5938" width="8.90625" style="7" customWidth="1"/>
    <col min="5939" max="5939" width="2.6328125" style="7" customWidth="1"/>
    <col min="5940" max="6144" width="9.08984375" style="7"/>
    <col min="6145" max="6145" width="24.08984375" style="7" customWidth="1"/>
    <col min="6146" max="6146" width="15.6328125" style="7" bestFit="1" customWidth="1"/>
    <col min="6147" max="6147" width="18.36328125" style="7" bestFit="1" customWidth="1"/>
    <col min="6148" max="6148" width="2.6328125" style="7" customWidth="1"/>
    <col min="6149" max="6149" width="15.6328125" style="7" bestFit="1" customWidth="1"/>
    <col min="6150" max="6150" width="18.36328125" style="7" bestFit="1" customWidth="1"/>
    <col min="6151" max="6151" width="3" style="7" bestFit="1" customWidth="1"/>
    <col min="6152" max="6152" width="15.6328125" style="7" bestFit="1" customWidth="1"/>
    <col min="6153" max="6153" width="18.36328125" style="7" bestFit="1" customWidth="1"/>
    <col min="6154" max="6154" width="2.6328125" style="7" customWidth="1"/>
    <col min="6155" max="6155" width="15.6328125" style="7" bestFit="1" customWidth="1"/>
    <col min="6156" max="6156" width="18.453125" style="7" customWidth="1"/>
    <col min="6157" max="6157" width="2.6328125" style="7" customWidth="1"/>
    <col min="6158" max="6158" width="15.6328125" style="7" bestFit="1" customWidth="1"/>
    <col min="6159" max="6159" width="18.36328125" style="7" bestFit="1" customWidth="1"/>
    <col min="6160" max="6160" width="2.6328125" style="7" customWidth="1"/>
    <col min="6161" max="6161" width="15.6328125" style="7" bestFit="1" customWidth="1"/>
    <col min="6162" max="6162" width="18.36328125" style="7" bestFit="1" customWidth="1"/>
    <col min="6163" max="6163" width="2.6328125" style="7" customWidth="1"/>
    <col min="6164" max="6164" width="15.6328125" style="7" bestFit="1" customWidth="1"/>
    <col min="6165" max="6165" width="18.36328125" style="7" bestFit="1" customWidth="1"/>
    <col min="6166" max="6166" width="2.6328125" style="7" customWidth="1"/>
    <col min="6167" max="6167" width="15.6328125" style="7" bestFit="1" customWidth="1"/>
    <col min="6168" max="6168" width="18.36328125" style="7" bestFit="1" customWidth="1"/>
    <col min="6169" max="6169" width="2.6328125" style="7" customWidth="1"/>
    <col min="6170" max="6170" width="15.6328125" style="7" bestFit="1" customWidth="1"/>
    <col min="6171" max="6171" width="18.36328125" style="7" bestFit="1" customWidth="1"/>
    <col min="6172" max="6172" width="2.6328125" style="7" customWidth="1"/>
    <col min="6173" max="6173" width="15.6328125" style="7" bestFit="1" customWidth="1"/>
    <col min="6174" max="6174" width="18.36328125" style="7" bestFit="1" customWidth="1"/>
    <col min="6175" max="6175" width="2.6328125" style="7" customWidth="1"/>
    <col min="6176" max="6176" width="15.6328125" style="7" bestFit="1" customWidth="1"/>
    <col min="6177" max="6177" width="18.36328125" style="7" bestFit="1" customWidth="1"/>
    <col min="6178" max="6178" width="2.6328125" style="7" customWidth="1"/>
    <col min="6179" max="6179" width="15.6328125" style="7" bestFit="1" customWidth="1"/>
    <col min="6180" max="6180" width="18.36328125" style="7" bestFit="1" customWidth="1"/>
    <col min="6181" max="6181" width="2.6328125" style="7" customWidth="1"/>
    <col min="6182" max="6182" width="15.6328125" style="7" bestFit="1" customWidth="1"/>
    <col min="6183" max="6183" width="18.36328125" style="7" bestFit="1" customWidth="1"/>
    <col min="6184" max="6184" width="2.6328125" style="7" customWidth="1"/>
    <col min="6185" max="6185" width="15.6328125" style="7" bestFit="1" customWidth="1"/>
    <col min="6186" max="6186" width="18.36328125" style="7" bestFit="1" customWidth="1"/>
    <col min="6187" max="6187" width="2.6328125" style="7" customWidth="1"/>
    <col min="6188" max="6188" width="15.6328125" style="7" bestFit="1" customWidth="1"/>
    <col min="6189" max="6189" width="18.36328125" style="7" bestFit="1" customWidth="1"/>
    <col min="6190" max="6190" width="2.6328125" style="7" customWidth="1"/>
    <col min="6191" max="6191" width="15.6328125" style="7" bestFit="1" customWidth="1"/>
    <col min="6192" max="6192" width="18.36328125" style="7" bestFit="1" customWidth="1"/>
    <col min="6193" max="6194" width="8.90625" style="7" customWidth="1"/>
    <col min="6195" max="6195" width="2.6328125" style="7" customWidth="1"/>
    <col min="6196" max="6400" width="9.08984375" style="7"/>
    <col min="6401" max="6401" width="24.08984375" style="7" customWidth="1"/>
    <col min="6402" max="6402" width="15.6328125" style="7" bestFit="1" customWidth="1"/>
    <col min="6403" max="6403" width="18.36328125" style="7" bestFit="1" customWidth="1"/>
    <col min="6404" max="6404" width="2.6328125" style="7" customWidth="1"/>
    <col min="6405" max="6405" width="15.6328125" style="7" bestFit="1" customWidth="1"/>
    <col min="6406" max="6406" width="18.36328125" style="7" bestFit="1" customWidth="1"/>
    <col min="6407" max="6407" width="3" style="7" bestFit="1" customWidth="1"/>
    <col min="6408" max="6408" width="15.6328125" style="7" bestFit="1" customWidth="1"/>
    <col min="6409" max="6409" width="18.36328125" style="7" bestFit="1" customWidth="1"/>
    <col min="6410" max="6410" width="2.6328125" style="7" customWidth="1"/>
    <col min="6411" max="6411" width="15.6328125" style="7" bestFit="1" customWidth="1"/>
    <col min="6412" max="6412" width="18.453125" style="7" customWidth="1"/>
    <col min="6413" max="6413" width="2.6328125" style="7" customWidth="1"/>
    <col min="6414" max="6414" width="15.6328125" style="7" bestFit="1" customWidth="1"/>
    <col min="6415" max="6415" width="18.36328125" style="7" bestFit="1" customWidth="1"/>
    <col min="6416" max="6416" width="2.6328125" style="7" customWidth="1"/>
    <col min="6417" max="6417" width="15.6328125" style="7" bestFit="1" customWidth="1"/>
    <col min="6418" max="6418" width="18.36328125" style="7" bestFit="1" customWidth="1"/>
    <col min="6419" max="6419" width="2.6328125" style="7" customWidth="1"/>
    <col min="6420" max="6420" width="15.6328125" style="7" bestFit="1" customWidth="1"/>
    <col min="6421" max="6421" width="18.36328125" style="7" bestFit="1" customWidth="1"/>
    <col min="6422" max="6422" width="2.6328125" style="7" customWidth="1"/>
    <col min="6423" max="6423" width="15.6328125" style="7" bestFit="1" customWidth="1"/>
    <col min="6424" max="6424" width="18.36328125" style="7" bestFit="1" customWidth="1"/>
    <col min="6425" max="6425" width="2.6328125" style="7" customWidth="1"/>
    <col min="6426" max="6426" width="15.6328125" style="7" bestFit="1" customWidth="1"/>
    <col min="6427" max="6427" width="18.36328125" style="7" bestFit="1" customWidth="1"/>
    <col min="6428" max="6428" width="2.6328125" style="7" customWidth="1"/>
    <col min="6429" max="6429" width="15.6328125" style="7" bestFit="1" customWidth="1"/>
    <col min="6430" max="6430" width="18.36328125" style="7" bestFit="1" customWidth="1"/>
    <col min="6431" max="6431" width="2.6328125" style="7" customWidth="1"/>
    <col min="6432" max="6432" width="15.6328125" style="7" bestFit="1" customWidth="1"/>
    <col min="6433" max="6433" width="18.36328125" style="7" bestFit="1" customWidth="1"/>
    <col min="6434" max="6434" width="2.6328125" style="7" customWidth="1"/>
    <col min="6435" max="6435" width="15.6328125" style="7" bestFit="1" customWidth="1"/>
    <col min="6436" max="6436" width="18.36328125" style="7" bestFit="1" customWidth="1"/>
    <col min="6437" max="6437" width="2.6328125" style="7" customWidth="1"/>
    <col min="6438" max="6438" width="15.6328125" style="7" bestFit="1" customWidth="1"/>
    <col min="6439" max="6439" width="18.36328125" style="7" bestFit="1" customWidth="1"/>
    <col min="6440" max="6440" width="2.6328125" style="7" customWidth="1"/>
    <col min="6441" max="6441" width="15.6328125" style="7" bestFit="1" customWidth="1"/>
    <col min="6442" max="6442" width="18.36328125" style="7" bestFit="1" customWidth="1"/>
    <col min="6443" max="6443" width="2.6328125" style="7" customWidth="1"/>
    <col min="6444" max="6444" width="15.6328125" style="7" bestFit="1" customWidth="1"/>
    <col min="6445" max="6445" width="18.36328125" style="7" bestFit="1" customWidth="1"/>
    <col min="6446" max="6446" width="2.6328125" style="7" customWidth="1"/>
    <col min="6447" max="6447" width="15.6328125" style="7" bestFit="1" customWidth="1"/>
    <col min="6448" max="6448" width="18.36328125" style="7" bestFit="1" customWidth="1"/>
    <col min="6449" max="6450" width="8.90625" style="7" customWidth="1"/>
    <col min="6451" max="6451" width="2.6328125" style="7" customWidth="1"/>
    <col min="6452" max="6656" width="9.08984375" style="7"/>
    <col min="6657" max="6657" width="24.08984375" style="7" customWidth="1"/>
    <col min="6658" max="6658" width="15.6328125" style="7" bestFit="1" customWidth="1"/>
    <col min="6659" max="6659" width="18.36328125" style="7" bestFit="1" customWidth="1"/>
    <col min="6660" max="6660" width="2.6328125" style="7" customWidth="1"/>
    <col min="6661" max="6661" width="15.6328125" style="7" bestFit="1" customWidth="1"/>
    <col min="6662" max="6662" width="18.36328125" style="7" bestFit="1" customWidth="1"/>
    <col min="6663" max="6663" width="3" style="7" bestFit="1" customWidth="1"/>
    <col min="6664" max="6664" width="15.6328125" style="7" bestFit="1" customWidth="1"/>
    <col min="6665" max="6665" width="18.36328125" style="7" bestFit="1" customWidth="1"/>
    <col min="6666" max="6666" width="2.6328125" style="7" customWidth="1"/>
    <col min="6667" max="6667" width="15.6328125" style="7" bestFit="1" customWidth="1"/>
    <col min="6668" max="6668" width="18.453125" style="7" customWidth="1"/>
    <col min="6669" max="6669" width="2.6328125" style="7" customWidth="1"/>
    <col min="6670" max="6670" width="15.6328125" style="7" bestFit="1" customWidth="1"/>
    <col min="6671" max="6671" width="18.36328125" style="7" bestFit="1" customWidth="1"/>
    <col min="6672" max="6672" width="2.6328125" style="7" customWidth="1"/>
    <col min="6673" max="6673" width="15.6328125" style="7" bestFit="1" customWidth="1"/>
    <col min="6674" max="6674" width="18.36328125" style="7" bestFit="1" customWidth="1"/>
    <col min="6675" max="6675" width="2.6328125" style="7" customWidth="1"/>
    <col min="6676" max="6676" width="15.6328125" style="7" bestFit="1" customWidth="1"/>
    <col min="6677" max="6677" width="18.36328125" style="7" bestFit="1" customWidth="1"/>
    <col min="6678" max="6678" width="2.6328125" style="7" customWidth="1"/>
    <col min="6679" max="6679" width="15.6328125" style="7" bestFit="1" customWidth="1"/>
    <col min="6680" max="6680" width="18.36328125" style="7" bestFit="1" customWidth="1"/>
    <col min="6681" max="6681" width="2.6328125" style="7" customWidth="1"/>
    <col min="6682" max="6682" width="15.6328125" style="7" bestFit="1" customWidth="1"/>
    <col min="6683" max="6683" width="18.36328125" style="7" bestFit="1" customWidth="1"/>
    <col min="6684" max="6684" width="2.6328125" style="7" customWidth="1"/>
    <col min="6685" max="6685" width="15.6328125" style="7" bestFit="1" customWidth="1"/>
    <col min="6686" max="6686" width="18.36328125" style="7" bestFit="1" customWidth="1"/>
    <col min="6687" max="6687" width="2.6328125" style="7" customWidth="1"/>
    <col min="6688" max="6688" width="15.6328125" style="7" bestFit="1" customWidth="1"/>
    <col min="6689" max="6689" width="18.36328125" style="7" bestFit="1" customWidth="1"/>
    <col min="6690" max="6690" width="2.6328125" style="7" customWidth="1"/>
    <col min="6691" max="6691" width="15.6328125" style="7" bestFit="1" customWidth="1"/>
    <col min="6692" max="6692" width="18.36328125" style="7" bestFit="1" customWidth="1"/>
    <col min="6693" max="6693" width="2.6328125" style="7" customWidth="1"/>
    <col min="6694" max="6694" width="15.6328125" style="7" bestFit="1" customWidth="1"/>
    <col min="6695" max="6695" width="18.36328125" style="7" bestFit="1" customWidth="1"/>
    <col min="6696" max="6696" width="2.6328125" style="7" customWidth="1"/>
    <col min="6697" max="6697" width="15.6328125" style="7" bestFit="1" customWidth="1"/>
    <col min="6698" max="6698" width="18.36328125" style="7" bestFit="1" customWidth="1"/>
    <col min="6699" max="6699" width="2.6328125" style="7" customWidth="1"/>
    <col min="6700" max="6700" width="15.6328125" style="7" bestFit="1" customWidth="1"/>
    <col min="6701" max="6701" width="18.36328125" style="7" bestFit="1" customWidth="1"/>
    <col min="6702" max="6702" width="2.6328125" style="7" customWidth="1"/>
    <col min="6703" max="6703" width="15.6328125" style="7" bestFit="1" customWidth="1"/>
    <col min="6704" max="6704" width="18.36328125" style="7" bestFit="1" customWidth="1"/>
    <col min="6705" max="6706" width="8.90625" style="7" customWidth="1"/>
    <col min="6707" max="6707" width="2.6328125" style="7" customWidth="1"/>
    <col min="6708" max="6912" width="9.08984375" style="7"/>
    <col min="6913" max="6913" width="24.08984375" style="7" customWidth="1"/>
    <col min="6914" max="6914" width="15.6328125" style="7" bestFit="1" customWidth="1"/>
    <col min="6915" max="6915" width="18.36328125" style="7" bestFit="1" customWidth="1"/>
    <col min="6916" max="6916" width="2.6328125" style="7" customWidth="1"/>
    <col min="6917" max="6917" width="15.6328125" style="7" bestFit="1" customWidth="1"/>
    <col min="6918" max="6918" width="18.36328125" style="7" bestFit="1" customWidth="1"/>
    <col min="6919" max="6919" width="3" style="7" bestFit="1" customWidth="1"/>
    <col min="6920" max="6920" width="15.6328125" style="7" bestFit="1" customWidth="1"/>
    <col min="6921" max="6921" width="18.36328125" style="7" bestFit="1" customWidth="1"/>
    <col min="6922" max="6922" width="2.6328125" style="7" customWidth="1"/>
    <col min="6923" max="6923" width="15.6328125" style="7" bestFit="1" customWidth="1"/>
    <col min="6924" max="6924" width="18.453125" style="7" customWidth="1"/>
    <col min="6925" max="6925" width="2.6328125" style="7" customWidth="1"/>
    <col min="6926" max="6926" width="15.6328125" style="7" bestFit="1" customWidth="1"/>
    <col min="6927" max="6927" width="18.36328125" style="7" bestFit="1" customWidth="1"/>
    <col min="6928" max="6928" width="2.6328125" style="7" customWidth="1"/>
    <col min="6929" max="6929" width="15.6328125" style="7" bestFit="1" customWidth="1"/>
    <col min="6930" max="6930" width="18.36328125" style="7" bestFit="1" customWidth="1"/>
    <col min="6931" max="6931" width="2.6328125" style="7" customWidth="1"/>
    <col min="6932" max="6932" width="15.6328125" style="7" bestFit="1" customWidth="1"/>
    <col min="6933" max="6933" width="18.36328125" style="7" bestFit="1" customWidth="1"/>
    <col min="6934" max="6934" width="2.6328125" style="7" customWidth="1"/>
    <col min="6935" max="6935" width="15.6328125" style="7" bestFit="1" customWidth="1"/>
    <col min="6936" max="6936" width="18.36328125" style="7" bestFit="1" customWidth="1"/>
    <col min="6937" max="6937" width="2.6328125" style="7" customWidth="1"/>
    <col min="6938" max="6938" width="15.6328125" style="7" bestFit="1" customWidth="1"/>
    <col min="6939" max="6939" width="18.36328125" style="7" bestFit="1" customWidth="1"/>
    <col min="6940" max="6940" width="2.6328125" style="7" customWidth="1"/>
    <col min="6941" max="6941" width="15.6328125" style="7" bestFit="1" customWidth="1"/>
    <col min="6942" max="6942" width="18.36328125" style="7" bestFit="1" customWidth="1"/>
    <col min="6943" max="6943" width="2.6328125" style="7" customWidth="1"/>
    <col min="6944" max="6944" width="15.6328125" style="7" bestFit="1" customWidth="1"/>
    <col min="6945" max="6945" width="18.36328125" style="7" bestFit="1" customWidth="1"/>
    <col min="6946" max="6946" width="2.6328125" style="7" customWidth="1"/>
    <col min="6947" max="6947" width="15.6328125" style="7" bestFit="1" customWidth="1"/>
    <col min="6948" max="6948" width="18.36328125" style="7" bestFit="1" customWidth="1"/>
    <col min="6949" max="6949" width="2.6328125" style="7" customWidth="1"/>
    <col min="6950" max="6950" width="15.6328125" style="7" bestFit="1" customWidth="1"/>
    <col min="6951" max="6951" width="18.36328125" style="7" bestFit="1" customWidth="1"/>
    <col min="6952" max="6952" width="2.6328125" style="7" customWidth="1"/>
    <col min="6953" max="6953" width="15.6328125" style="7" bestFit="1" customWidth="1"/>
    <col min="6954" max="6954" width="18.36328125" style="7" bestFit="1" customWidth="1"/>
    <col min="6955" max="6955" width="2.6328125" style="7" customWidth="1"/>
    <col min="6956" max="6956" width="15.6328125" style="7" bestFit="1" customWidth="1"/>
    <col min="6957" max="6957" width="18.36328125" style="7" bestFit="1" customWidth="1"/>
    <col min="6958" max="6958" width="2.6328125" style="7" customWidth="1"/>
    <col min="6959" max="6959" width="15.6328125" style="7" bestFit="1" customWidth="1"/>
    <col min="6960" max="6960" width="18.36328125" style="7" bestFit="1" customWidth="1"/>
    <col min="6961" max="6962" width="8.90625" style="7" customWidth="1"/>
    <col min="6963" max="6963" width="2.6328125" style="7" customWidth="1"/>
    <col min="6964" max="7168" width="9.08984375" style="7"/>
    <col min="7169" max="7169" width="24.08984375" style="7" customWidth="1"/>
    <col min="7170" max="7170" width="15.6328125" style="7" bestFit="1" customWidth="1"/>
    <col min="7171" max="7171" width="18.36328125" style="7" bestFit="1" customWidth="1"/>
    <col min="7172" max="7172" width="2.6328125" style="7" customWidth="1"/>
    <col min="7173" max="7173" width="15.6328125" style="7" bestFit="1" customWidth="1"/>
    <col min="7174" max="7174" width="18.36328125" style="7" bestFit="1" customWidth="1"/>
    <col min="7175" max="7175" width="3" style="7" bestFit="1" customWidth="1"/>
    <col min="7176" max="7176" width="15.6328125" style="7" bestFit="1" customWidth="1"/>
    <col min="7177" max="7177" width="18.36328125" style="7" bestFit="1" customWidth="1"/>
    <col min="7178" max="7178" width="2.6328125" style="7" customWidth="1"/>
    <col min="7179" max="7179" width="15.6328125" style="7" bestFit="1" customWidth="1"/>
    <col min="7180" max="7180" width="18.453125" style="7" customWidth="1"/>
    <col min="7181" max="7181" width="2.6328125" style="7" customWidth="1"/>
    <col min="7182" max="7182" width="15.6328125" style="7" bestFit="1" customWidth="1"/>
    <col min="7183" max="7183" width="18.36328125" style="7" bestFit="1" customWidth="1"/>
    <col min="7184" max="7184" width="2.6328125" style="7" customWidth="1"/>
    <col min="7185" max="7185" width="15.6328125" style="7" bestFit="1" customWidth="1"/>
    <col min="7186" max="7186" width="18.36328125" style="7" bestFit="1" customWidth="1"/>
    <col min="7187" max="7187" width="2.6328125" style="7" customWidth="1"/>
    <col min="7188" max="7188" width="15.6328125" style="7" bestFit="1" customWidth="1"/>
    <col min="7189" max="7189" width="18.36328125" style="7" bestFit="1" customWidth="1"/>
    <col min="7190" max="7190" width="2.6328125" style="7" customWidth="1"/>
    <col min="7191" max="7191" width="15.6328125" style="7" bestFit="1" customWidth="1"/>
    <col min="7192" max="7192" width="18.36328125" style="7" bestFit="1" customWidth="1"/>
    <col min="7193" max="7193" width="2.6328125" style="7" customWidth="1"/>
    <col min="7194" max="7194" width="15.6328125" style="7" bestFit="1" customWidth="1"/>
    <col min="7195" max="7195" width="18.36328125" style="7" bestFit="1" customWidth="1"/>
    <col min="7196" max="7196" width="2.6328125" style="7" customWidth="1"/>
    <col min="7197" max="7197" width="15.6328125" style="7" bestFit="1" customWidth="1"/>
    <col min="7198" max="7198" width="18.36328125" style="7" bestFit="1" customWidth="1"/>
    <col min="7199" max="7199" width="2.6328125" style="7" customWidth="1"/>
    <col min="7200" max="7200" width="15.6328125" style="7" bestFit="1" customWidth="1"/>
    <col min="7201" max="7201" width="18.36328125" style="7" bestFit="1" customWidth="1"/>
    <col min="7202" max="7202" width="2.6328125" style="7" customWidth="1"/>
    <col min="7203" max="7203" width="15.6328125" style="7" bestFit="1" customWidth="1"/>
    <col min="7204" max="7204" width="18.36328125" style="7" bestFit="1" customWidth="1"/>
    <col min="7205" max="7205" width="2.6328125" style="7" customWidth="1"/>
    <col min="7206" max="7206" width="15.6328125" style="7" bestFit="1" customWidth="1"/>
    <col min="7207" max="7207" width="18.36328125" style="7" bestFit="1" customWidth="1"/>
    <col min="7208" max="7208" width="2.6328125" style="7" customWidth="1"/>
    <col min="7209" max="7209" width="15.6328125" style="7" bestFit="1" customWidth="1"/>
    <col min="7210" max="7210" width="18.36328125" style="7" bestFit="1" customWidth="1"/>
    <col min="7211" max="7211" width="2.6328125" style="7" customWidth="1"/>
    <col min="7212" max="7212" width="15.6328125" style="7" bestFit="1" customWidth="1"/>
    <col min="7213" max="7213" width="18.36328125" style="7" bestFit="1" customWidth="1"/>
    <col min="7214" max="7214" width="2.6328125" style="7" customWidth="1"/>
    <col min="7215" max="7215" width="15.6328125" style="7" bestFit="1" customWidth="1"/>
    <col min="7216" max="7216" width="18.36328125" style="7" bestFit="1" customWidth="1"/>
    <col min="7217" max="7218" width="8.90625" style="7" customWidth="1"/>
    <col min="7219" max="7219" width="2.6328125" style="7" customWidth="1"/>
    <col min="7220" max="7424" width="9.08984375" style="7"/>
    <col min="7425" max="7425" width="24.08984375" style="7" customWidth="1"/>
    <col min="7426" max="7426" width="15.6328125" style="7" bestFit="1" customWidth="1"/>
    <col min="7427" max="7427" width="18.36328125" style="7" bestFit="1" customWidth="1"/>
    <col min="7428" max="7428" width="2.6328125" style="7" customWidth="1"/>
    <col min="7429" max="7429" width="15.6328125" style="7" bestFit="1" customWidth="1"/>
    <col min="7430" max="7430" width="18.36328125" style="7" bestFit="1" customWidth="1"/>
    <col min="7431" max="7431" width="3" style="7" bestFit="1" customWidth="1"/>
    <col min="7432" max="7432" width="15.6328125" style="7" bestFit="1" customWidth="1"/>
    <col min="7433" max="7433" width="18.36328125" style="7" bestFit="1" customWidth="1"/>
    <col min="7434" max="7434" width="2.6328125" style="7" customWidth="1"/>
    <col min="7435" max="7435" width="15.6328125" style="7" bestFit="1" customWidth="1"/>
    <col min="7436" max="7436" width="18.453125" style="7" customWidth="1"/>
    <col min="7437" max="7437" width="2.6328125" style="7" customWidth="1"/>
    <col min="7438" max="7438" width="15.6328125" style="7" bestFit="1" customWidth="1"/>
    <col min="7439" max="7439" width="18.36328125" style="7" bestFit="1" customWidth="1"/>
    <col min="7440" max="7440" width="2.6328125" style="7" customWidth="1"/>
    <col min="7441" max="7441" width="15.6328125" style="7" bestFit="1" customWidth="1"/>
    <col min="7442" max="7442" width="18.36328125" style="7" bestFit="1" customWidth="1"/>
    <col min="7443" max="7443" width="2.6328125" style="7" customWidth="1"/>
    <col min="7444" max="7444" width="15.6328125" style="7" bestFit="1" customWidth="1"/>
    <col min="7445" max="7445" width="18.36328125" style="7" bestFit="1" customWidth="1"/>
    <col min="7446" max="7446" width="2.6328125" style="7" customWidth="1"/>
    <col min="7447" max="7447" width="15.6328125" style="7" bestFit="1" customWidth="1"/>
    <col min="7448" max="7448" width="18.36328125" style="7" bestFit="1" customWidth="1"/>
    <col min="7449" max="7449" width="2.6328125" style="7" customWidth="1"/>
    <col min="7450" max="7450" width="15.6328125" style="7" bestFit="1" customWidth="1"/>
    <col min="7451" max="7451" width="18.36328125" style="7" bestFit="1" customWidth="1"/>
    <col min="7452" max="7452" width="2.6328125" style="7" customWidth="1"/>
    <col min="7453" max="7453" width="15.6328125" style="7" bestFit="1" customWidth="1"/>
    <col min="7454" max="7454" width="18.36328125" style="7" bestFit="1" customWidth="1"/>
    <col min="7455" max="7455" width="2.6328125" style="7" customWidth="1"/>
    <col min="7456" max="7456" width="15.6328125" style="7" bestFit="1" customWidth="1"/>
    <col min="7457" max="7457" width="18.36328125" style="7" bestFit="1" customWidth="1"/>
    <col min="7458" max="7458" width="2.6328125" style="7" customWidth="1"/>
    <col min="7459" max="7459" width="15.6328125" style="7" bestFit="1" customWidth="1"/>
    <col min="7460" max="7460" width="18.36328125" style="7" bestFit="1" customWidth="1"/>
    <col min="7461" max="7461" width="2.6328125" style="7" customWidth="1"/>
    <col min="7462" max="7462" width="15.6328125" style="7" bestFit="1" customWidth="1"/>
    <col min="7463" max="7463" width="18.36328125" style="7" bestFit="1" customWidth="1"/>
    <col min="7464" max="7464" width="2.6328125" style="7" customWidth="1"/>
    <col min="7465" max="7465" width="15.6328125" style="7" bestFit="1" customWidth="1"/>
    <col min="7466" max="7466" width="18.36328125" style="7" bestFit="1" customWidth="1"/>
    <col min="7467" max="7467" width="2.6328125" style="7" customWidth="1"/>
    <col min="7468" max="7468" width="15.6328125" style="7" bestFit="1" customWidth="1"/>
    <col min="7469" max="7469" width="18.36328125" style="7" bestFit="1" customWidth="1"/>
    <col min="7470" max="7470" width="2.6328125" style="7" customWidth="1"/>
    <col min="7471" max="7471" width="15.6328125" style="7" bestFit="1" customWidth="1"/>
    <col min="7472" max="7472" width="18.36328125" style="7" bestFit="1" customWidth="1"/>
    <col min="7473" max="7474" width="8.90625" style="7" customWidth="1"/>
    <col min="7475" max="7475" width="2.6328125" style="7" customWidth="1"/>
    <col min="7476" max="7680" width="9.08984375" style="7"/>
    <col min="7681" max="7681" width="24.08984375" style="7" customWidth="1"/>
    <col min="7682" max="7682" width="15.6328125" style="7" bestFit="1" customWidth="1"/>
    <col min="7683" max="7683" width="18.36328125" style="7" bestFit="1" customWidth="1"/>
    <col min="7684" max="7684" width="2.6328125" style="7" customWidth="1"/>
    <col min="7685" max="7685" width="15.6328125" style="7" bestFit="1" customWidth="1"/>
    <col min="7686" max="7686" width="18.36328125" style="7" bestFit="1" customWidth="1"/>
    <col min="7687" max="7687" width="3" style="7" bestFit="1" customWidth="1"/>
    <col min="7688" max="7688" width="15.6328125" style="7" bestFit="1" customWidth="1"/>
    <col min="7689" max="7689" width="18.36328125" style="7" bestFit="1" customWidth="1"/>
    <col min="7690" max="7690" width="2.6328125" style="7" customWidth="1"/>
    <col min="7691" max="7691" width="15.6328125" style="7" bestFit="1" customWidth="1"/>
    <col min="7692" max="7692" width="18.453125" style="7" customWidth="1"/>
    <col min="7693" max="7693" width="2.6328125" style="7" customWidth="1"/>
    <col min="7694" max="7694" width="15.6328125" style="7" bestFit="1" customWidth="1"/>
    <col min="7695" max="7695" width="18.36328125" style="7" bestFit="1" customWidth="1"/>
    <col min="7696" max="7696" width="2.6328125" style="7" customWidth="1"/>
    <col min="7697" max="7697" width="15.6328125" style="7" bestFit="1" customWidth="1"/>
    <col min="7698" max="7698" width="18.36328125" style="7" bestFit="1" customWidth="1"/>
    <col min="7699" max="7699" width="2.6328125" style="7" customWidth="1"/>
    <col min="7700" max="7700" width="15.6328125" style="7" bestFit="1" customWidth="1"/>
    <col min="7701" max="7701" width="18.36328125" style="7" bestFit="1" customWidth="1"/>
    <col min="7702" max="7702" width="2.6328125" style="7" customWidth="1"/>
    <col min="7703" max="7703" width="15.6328125" style="7" bestFit="1" customWidth="1"/>
    <col min="7704" max="7704" width="18.36328125" style="7" bestFit="1" customWidth="1"/>
    <col min="7705" max="7705" width="2.6328125" style="7" customWidth="1"/>
    <col min="7706" max="7706" width="15.6328125" style="7" bestFit="1" customWidth="1"/>
    <col min="7707" max="7707" width="18.36328125" style="7" bestFit="1" customWidth="1"/>
    <col min="7708" max="7708" width="2.6328125" style="7" customWidth="1"/>
    <col min="7709" max="7709" width="15.6328125" style="7" bestFit="1" customWidth="1"/>
    <col min="7710" max="7710" width="18.36328125" style="7" bestFit="1" customWidth="1"/>
    <col min="7711" max="7711" width="2.6328125" style="7" customWidth="1"/>
    <col min="7712" max="7712" width="15.6328125" style="7" bestFit="1" customWidth="1"/>
    <col min="7713" max="7713" width="18.36328125" style="7" bestFit="1" customWidth="1"/>
    <col min="7714" max="7714" width="2.6328125" style="7" customWidth="1"/>
    <col min="7715" max="7715" width="15.6328125" style="7" bestFit="1" customWidth="1"/>
    <col min="7716" max="7716" width="18.36328125" style="7" bestFit="1" customWidth="1"/>
    <col min="7717" max="7717" width="2.6328125" style="7" customWidth="1"/>
    <col min="7718" max="7718" width="15.6328125" style="7" bestFit="1" customWidth="1"/>
    <col min="7719" max="7719" width="18.36328125" style="7" bestFit="1" customWidth="1"/>
    <col min="7720" max="7720" width="2.6328125" style="7" customWidth="1"/>
    <col min="7721" max="7721" width="15.6328125" style="7" bestFit="1" customWidth="1"/>
    <col min="7722" max="7722" width="18.36328125" style="7" bestFit="1" customWidth="1"/>
    <col min="7723" max="7723" width="2.6328125" style="7" customWidth="1"/>
    <col min="7724" max="7724" width="15.6328125" style="7" bestFit="1" customWidth="1"/>
    <col min="7725" max="7725" width="18.36328125" style="7" bestFit="1" customWidth="1"/>
    <col min="7726" max="7726" width="2.6328125" style="7" customWidth="1"/>
    <col min="7727" max="7727" width="15.6328125" style="7" bestFit="1" customWidth="1"/>
    <col min="7728" max="7728" width="18.36328125" style="7" bestFit="1" customWidth="1"/>
    <col min="7729" max="7730" width="8.90625" style="7" customWidth="1"/>
    <col min="7731" max="7731" width="2.6328125" style="7" customWidth="1"/>
    <col min="7732" max="7936" width="9.08984375" style="7"/>
    <col min="7937" max="7937" width="24.08984375" style="7" customWidth="1"/>
    <col min="7938" max="7938" width="15.6328125" style="7" bestFit="1" customWidth="1"/>
    <col min="7939" max="7939" width="18.36328125" style="7" bestFit="1" customWidth="1"/>
    <col min="7940" max="7940" width="2.6328125" style="7" customWidth="1"/>
    <col min="7941" max="7941" width="15.6328125" style="7" bestFit="1" customWidth="1"/>
    <col min="7942" max="7942" width="18.36328125" style="7" bestFit="1" customWidth="1"/>
    <col min="7943" max="7943" width="3" style="7" bestFit="1" customWidth="1"/>
    <col min="7944" max="7944" width="15.6328125" style="7" bestFit="1" customWidth="1"/>
    <col min="7945" max="7945" width="18.36328125" style="7" bestFit="1" customWidth="1"/>
    <col min="7946" max="7946" width="2.6328125" style="7" customWidth="1"/>
    <col min="7947" max="7947" width="15.6328125" style="7" bestFit="1" customWidth="1"/>
    <col min="7948" max="7948" width="18.453125" style="7" customWidth="1"/>
    <col min="7949" max="7949" width="2.6328125" style="7" customWidth="1"/>
    <col min="7950" max="7950" width="15.6328125" style="7" bestFit="1" customWidth="1"/>
    <col min="7951" max="7951" width="18.36328125" style="7" bestFit="1" customWidth="1"/>
    <col min="7952" max="7952" width="2.6328125" style="7" customWidth="1"/>
    <col min="7953" max="7953" width="15.6328125" style="7" bestFit="1" customWidth="1"/>
    <col min="7954" max="7954" width="18.36328125" style="7" bestFit="1" customWidth="1"/>
    <col min="7955" max="7955" width="2.6328125" style="7" customWidth="1"/>
    <col min="7956" max="7956" width="15.6328125" style="7" bestFit="1" customWidth="1"/>
    <col min="7957" max="7957" width="18.36328125" style="7" bestFit="1" customWidth="1"/>
    <col min="7958" max="7958" width="2.6328125" style="7" customWidth="1"/>
    <col min="7959" max="7959" width="15.6328125" style="7" bestFit="1" customWidth="1"/>
    <col min="7960" max="7960" width="18.36328125" style="7" bestFit="1" customWidth="1"/>
    <col min="7961" max="7961" width="2.6328125" style="7" customWidth="1"/>
    <col min="7962" max="7962" width="15.6328125" style="7" bestFit="1" customWidth="1"/>
    <col min="7963" max="7963" width="18.36328125" style="7" bestFit="1" customWidth="1"/>
    <col min="7964" max="7964" width="2.6328125" style="7" customWidth="1"/>
    <col min="7965" max="7965" width="15.6328125" style="7" bestFit="1" customWidth="1"/>
    <col min="7966" max="7966" width="18.36328125" style="7" bestFit="1" customWidth="1"/>
    <col min="7967" max="7967" width="2.6328125" style="7" customWidth="1"/>
    <col min="7968" max="7968" width="15.6328125" style="7" bestFit="1" customWidth="1"/>
    <col min="7969" max="7969" width="18.36328125" style="7" bestFit="1" customWidth="1"/>
    <col min="7970" max="7970" width="2.6328125" style="7" customWidth="1"/>
    <col min="7971" max="7971" width="15.6328125" style="7" bestFit="1" customWidth="1"/>
    <col min="7972" max="7972" width="18.36328125" style="7" bestFit="1" customWidth="1"/>
    <col min="7973" max="7973" width="2.6328125" style="7" customWidth="1"/>
    <col min="7974" max="7974" width="15.6328125" style="7" bestFit="1" customWidth="1"/>
    <col min="7975" max="7975" width="18.36328125" style="7" bestFit="1" customWidth="1"/>
    <col min="7976" max="7976" width="2.6328125" style="7" customWidth="1"/>
    <col min="7977" max="7977" width="15.6328125" style="7" bestFit="1" customWidth="1"/>
    <col min="7978" max="7978" width="18.36328125" style="7" bestFit="1" customWidth="1"/>
    <col min="7979" max="7979" width="2.6328125" style="7" customWidth="1"/>
    <col min="7980" max="7980" width="15.6328125" style="7" bestFit="1" customWidth="1"/>
    <col min="7981" max="7981" width="18.36328125" style="7" bestFit="1" customWidth="1"/>
    <col min="7982" max="7982" width="2.6328125" style="7" customWidth="1"/>
    <col min="7983" max="7983" width="15.6328125" style="7" bestFit="1" customWidth="1"/>
    <col min="7984" max="7984" width="18.36328125" style="7" bestFit="1" customWidth="1"/>
    <col min="7985" max="7986" width="8.90625" style="7" customWidth="1"/>
    <col min="7987" max="7987" width="2.6328125" style="7" customWidth="1"/>
    <col min="7988" max="8192" width="9.08984375" style="7"/>
    <col min="8193" max="8193" width="24.08984375" style="7" customWidth="1"/>
    <col min="8194" max="8194" width="15.6328125" style="7" bestFit="1" customWidth="1"/>
    <col min="8195" max="8195" width="18.36328125" style="7" bestFit="1" customWidth="1"/>
    <col min="8196" max="8196" width="2.6328125" style="7" customWidth="1"/>
    <col min="8197" max="8197" width="15.6328125" style="7" bestFit="1" customWidth="1"/>
    <col min="8198" max="8198" width="18.36328125" style="7" bestFit="1" customWidth="1"/>
    <col min="8199" max="8199" width="3" style="7" bestFit="1" customWidth="1"/>
    <col min="8200" max="8200" width="15.6328125" style="7" bestFit="1" customWidth="1"/>
    <col min="8201" max="8201" width="18.36328125" style="7" bestFit="1" customWidth="1"/>
    <col min="8202" max="8202" width="2.6328125" style="7" customWidth="1"/>
    <col min="8203" max="8203" width="15.6328125" style="7" bestFit="1" customWidth="1"/>
    <col min="8204" max="8204" width="18.453125" style="7" customWidth="1"/>
    <col min="8205" max="8205" width="2.6328125" style="7" customWidth="1"/>
    <col min="8206" max="8206" width="15.6328125" style="7" bestFit="1" customWidth="1"/>
    <col min="8207" max="8207" width="18.36328125" style="7" bestFit="1" customWidth="1"/>
    <col min="8208" max="8208" width="2.6328125" style="7" customWidth="1"/>
    <col min="8209" max="8209" width="15.6328125" style="7" bestFit="1" customWidth="1"/>
    <col min="8210" max="8210" width="18.36328125" style="7" bestFit="1" customWidth="1"/>
    <col min="8211" max="8211" width="2.6328125" style="7" customWidth="1"/>
    <col min="8212" max="8212" width="15.6328125" style="7" bestFit="1" customWidth="1"/>
    <col min="8213" max="8213" width="18.36328125" style="7" bestFit="1" customWidth="1"/>
    <col min="8214" max="8214" width="2.6328125" style="7" customWidth="1"/>
    <col min="8215" max="8215" width="15.6328125" style="7" bestFit="1" customWidth="1"/>
    <col min="8216" max="8216" width="18.36328125" style="7" bestFit="1" customWidth="1"/>
    <col min="8217" max="8217" width="2.6328125" style="7" customWidth="1"/>
    <col min="8218" max="8218" width="15.6328125" style="7" bestFit="1" customWidth="1"/>
    <col min="8219" max="8219" width="18.36328125" style="7" bestFit="1" customWidth="1"/>
    <col min="8220" max="8220" width="2.6328125" style="7" customWidth="1"/>
    <col min="8221" max="8221" width="15.6328125" style="7" bestFit="1" customWidth="1"/>
    <col min="8222" max="8222" width="18.36328125" style="7" bestFit="1" customWidth="1"/>
    <col min="8223" max="8223" width="2.6328125" style="7" customWidth="1"/>
    <col min="8224" max="8224" width="15.6328125" style="7" bestFit="1" customWidth="1"/>
    <col min="8225" max="8225" width="18.36328125" style="7" bestFit="1" customWidth="1"/>
    <col min="8226" max="8226" width="2.6328125" style="7" customWidth="1"/>
    <col min="8227" max="8227" width="15.6328125" style="7" bestFit="1" customWidth="1"/>
    <col min="8228" max="8228" width="18.36328125" style="7" bestFit="1" customWidth="1"/>
    <col min="8229" max="8229" width="2.6328125" style="7" customWidth="1"/>
    <col min="8230" max="8230" width="15.6328125" style="7" bestFit="1" customWidth="1"/>
    <col min="8231" max="8231" width="18.36328125" style="7" bestFit="1" customWidth="1"/>
    <col min="8232" max="8232" width="2.6328125" style="7" customWidth="1"/>
    <col min="8233" max="8233" width="15.6328125" style="7" bestFit="1" customWidth="1"/>
    <col min="8234" max="8234" width="18.36328125" style="7" bestFit="1" customWidth="1"/>
    <col min="8235" max="8235" width="2.6328125" style="7" customWidth="1"/>
    <col min="8236" max="8236" width="15.6328125" style="7" bestFit="1" customWidth="1"/>
    <col min="8237" max="8237" width="18.36328125" style="7" bestFit="1" customWidth="1"/>
    <col min="8238" max="8238" width="2.6328125" style="7" customWidth="1"/>
    <col min="8239" max="8239" width="15.6328125" style="7" bestFit="1" customWidth="1"/>
    <col min="8240" max="8240" width="18.36328125" style="7" bestFit="1" customWidth="1"/>
    <col min="8241" max="8242" width="8.90625" style="7" customWidth="1"/>
    <col min="8243" max="8243" width="2.6328125" style="7" customWidth="1"/>
    <col min="8244" max="8448" width="9.08984375" style="7"/>
    <col min="8449" max="8449" width="24.08984375" style="7" customWidth="1"/>
    <col min="8450" max="8450" width="15.6328125" style="7" bestFit="1" customWidth="1"/>
    <col min="8451" max="8451" width="18.36328125" style="7" bestFit="1" customWidth="1"/>
    <col min="8452" max="8452" width="2.6328125" style="7" customWidth="1"/>
    <col min="8453" max="8453" width="15.6328125" style="7" bestFit="1" customWidth="1"/>
    <col min="8454" max="8454" width="18.36328125" style="7" bestFit="1" customWidth="1"/>
    <col min="8455" max="8455" width="3" style="7" bestFit="1" customWidth="1"/>
    <col min="8456" max="8456" width="15.6328125" style="7" bestFit="1" customWidth="1"/>
    <col min="8457" max="8457" width="18.36328125" style="7" bestFit="1" customWidth="1"/>
    <col min="8458" max="8458" width="2.6328125" style="7" customWidth="1"/>
    <col min="8459" max="8459" width="15.6328125" style="7" bestFit="1" customWidth="1"/>
    <col min="8460" max="8460" width="18.453125" style="7" customWidth="1"/>
    <col min="8461" max="8461" width="2.6328125" style="7" customWidth="1"/>
    <col min="8462" max="8462" width="15.6328125" style="7" bestFit="1" customWidth="1"/>
    <col min="8463" max="8463" width="18.36328125" style="7" bestFit="1" customWidth="1"/>
    <col min="8464" max="8464" width="2.6328125" style="7" customWidth="1"/>
    <col min="8465" max="8465" width="15.6328125" style="7" bestFit="1" customWidth="1"/>
    <col min="8466" max="8466" width="18.36328125" style="7" bestFit="1" customWidth="1"/>
    <col min="8467" max="8467" width="2.6328125" style="7" customWidth="1"/>
    <col min="8468" max="8468" width="15.6328125" style="7" bestFit="1" customWidth="1"/>
    <col min="8469" max="8469" width="18.36328125" style="7" bestFit="1" customWidth="1"/>
    <col min="8470" max="8470" width="2.6328125" style="7" customWidth="1"/>
    <col min="8471" max="8471" width="15.6328125" style="7" bestFit="1" customWidth="1"/>
    <col min="8472" max="8472" width="18.36328125" style="7" bestFit="1" customWidth="1"/>
    <col min="8473" max="8473" width="2.6328125" style="7" customWidth="1"/>
    <col min="8474" max="8474" width="15.6328125" style="7" bestFit="1" customWidth="1"/>
    <col min="8475" max="8475" width="18.36328125" style="7" bestFit="1" customWidth="1"/>
    <col min="8476" max="8476" width="2.6328125" style="7" customWidth="1"/>
    <col min="8477" max="8477" width="15.6328125" style="7" bestFit="1" customWidth="1"/>
    <col min="8478" max="8478" width="18.36328125" style="7" bestFit="1" customWidth="1"/>
    <col min="8479" max="8479" width="2.6328125" style="7" customWidth="1"/>
    <col min="8480" max="8480" width="15.6328125" style="7" bestFit="1" customWidth="1"/>
    <col min="8481" max="8481" width="18.36328125" style="7" bestFit="1" customWidth="1"/>
    <col min="8482" max="8482" width="2.6328125" style="7" customWidth="1"/>
    <col min="8483" max="8483" width="15.6328125" style="7" bestFit="1" customWidth="1"/>
    <col min="8484" max="8484" width="18.36328125" style="7" bestFit="1" customWidth="1"/>
    <col min="8485" max="8485" width="2.6328125" style="7" customWidth="1"/>
    <col min="8486" max="8486" width="15.6328125" style="7" bestFit="1" customWidth="1"/>
    <col min="8487" max="8487" width="18.36328125" style="7" bestFit="1" customWidth="1"/>
    <col min="8488" max="8488" width="2.6328125" style="7" customWidth="1"/>
    <col min="8489" max="8489" width="15.6328125" style="7" bestFit="1" customWidth="1"/>
    <col min="8490" max="8490" width="18.36328125" style="7" bestFit="1" customWidth="1"/>
    <col min="8491" max="8491" width="2.6328125" style="7" customWidth="1"/>
    <col min="8492" max="8492" width="15.6328125" style="7" bestFit="1" customWidth="1"/>
    <col min="8493" max="8493" width="18.36328125" style="7" bestFit="1" customWidth="1"/>
    <col min="8494" max="8494" width="2.6328125" style="7" customWidth="1"/>
    <col min="8495" max="8495" width="15.6328125" style="7" bestFit="1" customWidth="1"/>
    <col min="8496" max="8496" width="18.36328125" style="7" bestFit="1" customWidth="1"/>
    <col min="8497" max="8498" width="8.90625" style="7" customWidth="1"/>
    <col min="8499" max="8499" width="2.6328125" style="7" customWidth="1"/>
    <col min="8500" max="8704" width="9.08984375" style="7"/>
    <col min="8705" max="8705" width="24.08984375" style="7" customWidth="1"/>
    <col min="8706" max="8706" width="15.6328125" style="7" bestFit="1" customWidth="1"/>
    <col min="8707" max="8707" width="18.36328125" style="7" bestFit="1" customWidth="1"/>
    <col min="8708" max="8708" width="2.6328125" style="7" customWidth="1"/>
    <col min="8709" max="8709" width="15.6328125" style="7" bestFit="1" customWidth="1"/>
    <col min="8710" max="8710" width="18.36328125" style="7" bestFit="1" customWidth="1"/>
    <col min="8711" max="8711" width="3" style="7" bestFit="1" customWidth="1"/>
    <col min="8712" max="8712" width="15.6328125" style="7" bestFit="1" customWidth="1"/>
    <col min="8713" max="8713" width="18.36328125" style="7" bestFit="1" customWidth="1"/>
    <col min="8714" max="8714" width="2.6328125" style="7" customWidth="1"/>
    <col min="8715" max="8715" width="15.6328125" style="7" bestFit="1" customWidth="1"/>
    <col min="8716" max="8716" width="18.453125" style="7" customWidth="1"/>
    <col min="8717" max="8717" width="2.6328125" style="7" customWidth="1"/>
    <col min="8718" max="8718" width="15.6328125" style="7" bestFit="1" customWidth="1"/>
    <col min="8719" max="8719" width="18.36328125" style="7" bestFit="1" customWidth="1"/>
    <col min="8720" max="8720" width="2.6328125" style="7" customWidth="1"/>
    <col min="8721" max="8721" width="15.6328125" style="7" bestFit="1" customWidth="1"/>
    <col min="8722" max="8722" width="18.36328125" style="7" bestFit="1" customWidth="1"/>
    <col min="8723" max="8723" width="2.6328125" style="7" customWidth="1"/>
    <col min="8724" max="8724" width="15.6328125" style="7" bestFit="1" customWidth="1"/>
    <col min="8725" max="8725" width="18.36328125" style="7" bestFit="1" customWidth="1"/>
    <col min="8726" max="8726" width="2.6328125" style="7" customWidth="1"/>
    <col min="8727" max="8727" width="15.6328125" style="7" bestFit="1" customWidth="1"/>
    <col min="8728" max="8728" width="18.36328125" style="7" bestFit="1" customWidth="1"/>
    <col min="8729" max="8729" width="2.6328125" style="7" customWidth="1"/>
    <col min="8730" max="8730" width="15.6328125" style="7" bestFit="1" customWidth="1"/>
    <col min="8731" max="8731" width="18.36328125" style="7" bestFit="1" customWidth="1"/>
    <col min="8732" max="8732" width="2.6328125" style="7" customWidth="1"/>
    <col min="8733" max="8733" width="15.6328125" style="7" bestFit="1" customWidth="1"/>
    <col min="8734" max="8734" width="18.36328125" style="7" bestFit="1" customWidth="1"/>
    <col min="8735" max="8735" width="2.6328125" style="7" customWidth="1"/>
    <col min="8736" max="8736" width="15.6328125" style="7" bestFit="1" customWidth="1"/>
    <col min="8737" max="8737" width="18.36328125" style="7" bestFit="1" customWidth="1"/>
    <col min="8738" max="8738" width="2.6328125" style="7" customWidth="1"/>
    <col min="8739" max="8739" width="15.6328125" style="7" bestFit="1" customWidth="1"/>
    <col min="8740" max="8740" width="18.36328125" style="7" bestFit="1" customWidth="1"/>
    <col min="8741" max="8741" width="2.6328125" style="7" customWidth="1"/>
    <col min="8742" max="8742" width="15.6328125" style="7" bestFit="1" customWidth="1"/>
    <col min="8743" max="8743" width="18.36328125" style="7" bestFit="1" customWidth="1"/>
    <col min="8744" max="8744" width="2.6328125" style="7" customWidth="1"/>
    <col min="8745" max="8745" width="15.6328125" style="7" bestFit="1" customWidth="1"/>
    <col min="8746" max="8746" width="18.36328125" style="7" bestFit="1" customWidth="1"/>
    <col min="8747" max="8747" width="2.6328125" style="7" customWidth="1"/>
    <col min="8748" max="8748" width="15.6328125" style="7" bestFit="1" customWidth="1"/>
    <col min="8749" max="8749" width="18.36328125" style="7" bestFit="1" customWidth="1"/>
    <col min="8750" max="8750" width="2.6328125" style="7" customWidth="1"/>
    <col min="8751" max="8751" width="15.6328125" style="7" bestFit="1" customWidth="1"/>
    <col min="8752" max="8752" width="18.36328125" style="7" bestFit="1" customWidth="1"/>
    <col min="8753" max="8754" width="8.90625" style="7" customWidth="1"/>
    <col min="8755" max="8755" width="2.6328125" style="7" customWidth="1"/>
    <col min="8756" max="8960" width="9.08984375" style="7"/>
    <col min="8961" max="8961" width="24.08984375" style="7" customWidth="1"/>
    <col min="8962" max="8962" width="15.6328125" style="7" bestFit="1" customWidth="1"/>
    <col min="8963" max="8963" width="18.36328125" style="7" bestFit="1" customWidth="1"/>
    <col min="8964" max="8964" width="2.6328125" style="7" customWidth="1"/>
    <col min="8965" max="8965" width="15.6328125" style="7" bestFit="1" customWidth="1"/>
    <col min="8966" max="8966" width="18.36328125" style="7" bestFit="1" customWidth="1"/>
    <col min="8967" max="8967" width="3" style="7" bestFit="1" customWidth="1"/>
    <col min="8968" max="8968" width="15.6328125" style="7" bestFit="1" customWidth="1"/>
    <col min="8969" max="8969" width="18.36328125" style="7" bestFit="1" customWidth="1"/>
    <col min="8970" max="8970" width="2.6328125" style="7" customWidth="1"/>
    <col min="8971" max="8971" width="15.6328125" style="7" bestFit="1" customWidth="1"/>
    <col min="8972" max="8972" width="18.453125" style="7" customWidth="1"/>
    <col min="8973" max="8973" width="2.6328125" style="7" customWidth="1"/>
    <col min="8974" max="8974" width="15.6328125" style="7" bestFit="1" customWidth="1"/>
    <col min="8975" max="8975" width="18.36328125" style="7" bestFit="1" customWidth="1"/>
    <col min="8976" max="8976" width="2.6328125" style="7" customWidth="1"/>
    <col min="8977" max="8977" width="15.6328125" style="7" bestFit="1" customWidth="1"/>
    <col min="8978" max="8978" width="18.36328125" style="7" bestFit="1" customWidth="1"/>
    <col min="8979" max="8979" width="2.6328125" style="7" customWidth="1"/>
    <col min="8980" max="8980" width="15.6328125" style="7" bestFit="1" customWidth="1"/>
    <col min="8981" max="8981" width="18.36328125" style="7" bestFit="1" customWidth="1"/>
    <col min="8982" max="8982" width="2.6328125" style="7" customWidth="1"/>
    <col min="8983" max="8983" width="15.6328125" style="7" bestFit="1" customWidth="1"/>
    <col min="8984" max="8984" width="18.36328125" style="7" bestFit="1" customWidth="1"/>
    <col min="8985" max="8985" width="2.6328125" style="7" customWidth="1"/>
    <col min="8986" max="8986" width="15.6328125" style="7" bestFit="1" customWidth="1"/>
    <col min="8987" max="8987" width="18.36328125" style="7" bestFit="1" customWidth="1"/>
    <col min="8988" max="8988" width="2.6328125" style="7" customWidth="1"/>
    <col min="8989" max="8989" width="15.6328125" style="7" bestFit="1" customWidth="1"/>
    <col min="8990" max="8990" width="18.36328125" style="7" bestFit="1" customWidth="1"/>
    <col min="8991" max="8991" width="2.6328125" style="7" customWidth="1"/>
    <col min="8992" max="8992" width="15.6328125" style="7" bestFit="1" customWidth="1"/>
    <col min="8993" max="8993" width="18.36328125" style="7" bestFit="1" customWidth="1"/>
    <col min="8994" max="8994" width="2.6328125" style="7" customWidth="1"/>
    <col min="8995" max="8995" width="15.6328125" style="7" bestFit="1" customWidth="1"/>
    <col min="8996" max="8996" width="18.36328125" style="7" bestFit="1" customWidth="1"/>
    <col min="8997" max="8997" width="2.6328125" style="7" customWidth="1"/>
    <col min="8998" max="8998" width="15.6328125" style="7" bestFit="1" customWidth="1"/>
    <col min="8999" max="8999" width="18.36328125" style="7" bestFit="1" customWidth="1"/>
    <col min="9000" max="9000" width="2.6328125" style="7" customWidth="1"/>
    <col min="9001" max="9001" width="15.6328125" style="7" bestFit="1" customWidth="1"/>
    <col min="9002" max="9002" width="18.36328125" style="7" bestFit="1" customWidth="1"/>
    <col min="9003" max="9003" width="2.6328125" style="7" customWidth="1"/>
    <col min="9004" max="9004" width="15.6328125" style="7" bestFit="1" customWidth="1"/>
    <col min="9005" max="9005" width="18.36328125" style="7" bestFit="1" customWidth="1"/>
    <col min="9006" max="9006" width="2.6328125" style="7" customWidth="1"/>
    <col min="9007" max="9007" width="15.6328125" style="7" bestFit="1" customWidth="1"/>
    <col min="9008" max="9008" width="18.36328125" style="7" bestFit="1" customWidth="1"/>
    <col min="9009" max="9010" width="8.90625" style="7" customWidth="1"/>
    <col min="9011" max="9011" width="2.6328125" style="7" customWidth="1"/>
    <col min="9012" max="9216" width="9.08984375" style="7"/>
    <col min="9217" max="9217" width="24.08984375" style="7" customWidth="1"/>
    <col min="9218" max="9218" width="15.6328125" style="7" bestFit="1" customWidth="1"/>
    <col min="9219" max="9219" width="18.36328125" style="7" bestFit="1" customWidth="1"/>
    <col min="9220" max="9220" width="2.6328125" style="7" customWidth="1"/>
    <col min="9221" max="9221" width="15.6328125" style="7" bestFit="1" customWidth="1"/>
    <col min="9222" max="9222" width="18.36328125" style="7" bestFit="1" customWidth="1"/>
    <col min="9223" max="9223" width="3" style="7" bestFit="1" customWidth="1"/>
    <col min="9224" max="9224" width="15.6328125" style="7" bestFit="1" customWidth="1"/>
    <col min="9225" max="9225" width="18.36328125" style="7" bestFit="1" customWidth="1"/>
    <col min="9226" max="9226" width="2.6328125" style="7" customWidth="1"/>
    <col min="9227" max="9227" width="15.6328125" style="7" bestFit="1" customWidth="1"/>
    <col min="9228" max="9228" width="18.453125" style="7" customWidth="1"/>
    <col min="9229" max="9229" width="2.6328125" style="7" customWidth="1"/>
    <col min="9230" max="9230" width="15.6328125" style="7" bestFit="1" customWidth="1"/>
    <col min="9231" max="9231" width="18.36328125" style="7" bestFit="1" customWidth="1"/>
    <col min="9232" max="9232" width="2.6328125" style="7" customWidth="1"/>
    <col min="9233" max="9233" width="15.6328125" style="7" bestFit="1" customWidth="1"/>
    <col min="9234" max="9234" width="18.36328125" style="7" bestFit="1" customWidth="1"/>
    <col min="9235" max="9235" width="2.6328125" style="7" customWidth="1"/>
    <col min="9236" max="9236" width="15.6328125" style="7" bestFit="1" customWidth="1"/>
    <col min="9237" max="9237" width="18.36328125" style="7" bestFit="1" customWidth="1"/>
    <col min="9238" max="9238" width="2.6328125" style="7" customWidth="1"/>
    <col min="9239" max="9239" width="15.6328125" style="7" bestFit="1" customWidth="1"/>
    <col min="9240" max="9240" width="18.36328125" style="7" bestFit="1" customWidth="1"/>
    <col min="9241" max="9241" width="2.6328125" style="7" customWidth="1"/>
    <col min="9242" max="9242" width="15.6328125" style="7" bestFit="1" customWidth="1"/>
    <col min="9243" max="9243" width="18.36328125" style="7" bestFit="1" customWidth="1"/>
    <col min="9244" max="9244" width="2.6328125" style="7" customWidth="1"/>
    <col min="9245" max="9245" width="15.6328125" style="7" bestFit="1" customWidth="1"/>
    <col min="9246" max="9246" width="18.36328125" style="7" bestFit="1" customWidth="1"/>
    <col min="9247" max="9247" width="2.6328125" style="7" customWidth="1"/>
    <col min="9248" max="9248" width="15.6328125" style="7" bestFit="1" customWidth="1"/>
    <col min="9249" max="9249" width="18.36328125" style="7" bestFit="1" customWidth="1"/>
    <col min="9250" max="9250" width="2.6328125" style="7" customWidth="1"/>
    <col min="9251" max="9251" width="15.6328125" style="7" bestFit="1" customWidth="1"/>
    <col min="9252" max="9252" width="18.36328125" style="7" bestFit="1" customWidth="1"/>
    <col min="9253" max="9253" width="2.6328125" style="7" customWidth="1"/>
    <col min="9254" max="9254" width="15.6328125" style="7" bestFit="1" customWidth="1"/>
    <col min="9255" max="9255" width="18.36328125" style="7" bestFit="1" customWidth="1"/>
    <col min="9256" max="9256" width="2.6328125" style="7" customWidth="1"/>
    <col min="9257" max="9257" width="15.6328125" style="7" bestFit="1" customWidth="1"/>
    <col min="9258" max="9258" width="18.36328125" style="7" bestFit="1" customWidth="1"/>
    <col min="9259" max="9259" width="2.6328125" style="7" customWidth="1"/>
    <col min="9260" max="9260" width="15.6328125" style="7" bestFit="1" customWidth="1"/>
    <col min="9261" max="9261" width="18.36328125" style="7" bestFit="1" customWidth="1"/>
    <col min="9262" max="9262" width="2.6328125" style="7" customWidth="1"/>
    <col min="9263" max="9263" width="15.6328125" style="7" bestFit="1" customWidth="1"/>
    <col min="9264" max="9264" width="18.36328125" style="7" bestFit="1" customWidth="1"/>
    <col min="9265" max="9266" width="8.90625" style="7" customWidth="1"/>
    <col min="9267" max="9267" width="2.6328125" style="7" customWidth="1"/>
    <col min="9268" max="9472" width="9.08984375" style="7"/>
    <col min="9473" max="9473" width="24.08984375" style="7" customWidth="1"/>
    <col min="9474" max="9474" width="15.6328125" style="7" bestFit="1" customWidth="1"/>
    <col min="9475" max="9475" width="18.36328125" style="7" bestFit="1" customWidth="1"/>
    <col min="9476" max="9476" width="2.6328125" style="7" customWidth="1"/>
    <col min="9477" max="9477" width="15.6328125" style="7" bestFit="1" customWidth="1"/>
    <col min="9478" max="9478" width="18.36328125" style="7" bestFit="1" customWidth="1"/>
    <col min="9479" max="9479" width="3" style="7" bestFit="1" customWidth="1"/>
    <col min="9480" max="9480" width="15.6328125" style="7" bestFit="1" customWidth="1"/>
    <col min="9481" max="9481" width="18.36328125" style="7" bestFit="1" customWidth="1"/>
    <col min="9482" max="9482" width="2.6328125" style="7" customWidth="1"/>
    <col min="9483" max="9483" width="15.6328125" style="7" bestFit="1" customWidth="1"/>
    <col min="9484" max="9484" width="18.453125" style="7" customWidth="1"/>
    <col min="9485" max="9485" width="2.6328125" style="7" customWidth="1"/>
    <col min="9486" max="9486" width="15.6328125" style="7" bestFit="1" customWidth="1"/>
    <col min="9487" max="9487" width="18.36328125" style="7" bestFit="1" customWidth="1"/>
    <col min="9488" max="9488" width="2.6328125" style="7" customWidth="1"/>
    <col min="9489" max="9489" width="15.6328125" style="7" bestFit="1" customWidth="1"/>
    <col min="9490" max="9490" width="18.36328125" style="7" bestFit="1" customWidth="1"/>
    <col min="9491" max="9491" width="2.6328125" style="7" customWidth="1"/>
    <col min="9492" max="9492" width="15.6328125" style="7" bestFit="1" customWidth="1"/>
    <col min="9493" max="9493" width="18.36328125" style="7" bestFit="1" customWidth="1"/>
    <col min="9494" max="9494" width="2.6328125" style="7" customWidth="1"/>
    <col min="9495" max="9495" width="15.6328125" style="7" bestFit="1" customWidth="1"/>
    <col min="9496" max="9496" width="18.36328125" style="7" bestFit="1" customWidth="1"/>
    <col min="9497" max="9497" width="2.6328125" style="7" customWidth="1"/>
    <col min="9498" max="9498" width="15.6328125" style="7" bestFit="1" customWidth="1"/>
    <col min="9499" max="9499" width="18.36328125" style="7" bestFit="1" customWidth="1"/>
    <col min="9500" max="9500" width="2.6328125" style="7" customWidth="1"/>
    <col min="9501" max="9501" width="15.6328125" style="7" bestFit="1" customWidth="1"/>
    <col min="9502" max="9502" width="18.36328125" style="7" bestFit="1" customWidth="1"/>
    <col min="9503" max="9503" width="2.6328125" style="7" customWidth="1"/>
    <col min="9504" max="9504" width="15.6328125" style="7" bestFit="1" customWidth="1"/>
    <col min="9505" max="9505" width="18.36328125" style="7" bestFit="1" customWidth="1"/>
    <col min="9506" max="9506" width="2.6328125" style="7" customWidth="1"/>
    <col min="9507" max="9507" width="15.6328125" style="7" bestFit="1" customWidth="1"/>
    <col min="9508" max="9508" width="18.36328125" style="7" bestFit="1" customWidth="1"/>
    <col min="9509" max="9509" width="2.6328125" style="7" customWidth="1"/>
    <col min="9510" max="9510" width="15.6328125" style="7" bestFit="1" customWidth="1"/>
    <col min="9511" max="9511" width="18.36328125" style="7" bestFit="1" customWidth="1"/>
    <col min="9512" max="9512" width="2.6328125" style="7" customWidth="1"/>
    <col min="9513" max="9513" width="15.6328125" style="7" bestFit="1" customWidth="1"/>
    <col min="9514" max="9514" width="18.36328125" style="7" bestFit="1" customWidth="1"/>
    <col min="9515" max="9515" width="2.6328125" style="7" customWidth="1"/>
    <col min="9516" max="9516" width="15.6328125" style="7" bestFit="1" customWidth="1"/>
    <col min="9517" max="9517" width="18.36328125" style="7" bestFit="1" customWidth="1"/>
    <col min="9518" max="9518" width="2.6328125" style="7" customWidth="1"/>
    <col min="9519" max="9519" width="15.6328125" style="7" bestFit="1" customWidth="1"/>
    <col min="9520" max="9520" width="18.36328125" style="7" bestFit="1" customWidth="1"/>
    <col min="9521" max="9522" width="8.90625" style="7" customWidth="1"/>
    <col min="9523" max="9523" width="2.6328125" style="7" customWidth="1"/>
    <col min="9524" max="9728" width="9.08984375" style="7"/>
    <col min="9729" max="9729" width="24.08984375" style="7" customWidth="1"/>
    <col min="9730" max="9730" width="15.6328125" style="7" bestFit="1" customWidth="1"/>
    <col min="9731" max="9731" width="18.36328125" style="7" bestFit="1" customWidth="1"/>
    <col min="9732" max="9732" width="2.6328125" style="7" customWidth="1"/>
    <col min="9733" max="9733" width="15.6328125" style="7" bestFit="1" customWidth="1"/>
    <col min="9734" max="9734" width="18.36328125" style="7" bestFit="1" customWidth="1"/>
    <col min="9735" max="9735" width="3" style="7" bestFit="1" customWidth="1"/>
    <col min="9736" max="9736" width="15.6328125" style="7" bestFit="1" customWidth="1"/>
    <col min="9737" max="9737" width="18.36328125" style="7" bestFit="1" customWidth="1"/>
    <col min="9738" max="9738" width="2.6328125" style="7" customWidth="1"/>
    <col min="9739" max="9739" width="15.6328125" style="7" bestFit="1" customWidth="1"/>
    <col min="9740" max="9740" width="18.453125" style="7" customWidth="1"/>
    <col min="9741" max="9741" width="2.6328125" style="7" customWidth="1"/>
    <col min="9742" max="9742" width="15.6328125" style="7" bestFit="1" customWidth="1"/>
    <col min="9743" max="9743" width="18.36328125" style="7" bestFit="1" customWidth="1"/>
    <col min="9744" max="9744" width="2.6328125" style="7" customWidth="1"/>
    <col min="9745" max="9745" width="15.6328125" style="7" bestFit="1" customWidth="1"/>
    <col min="9746" max="9746" width="18.36328125" style="7" bestFit="1" customWidth="1"/>
    <col min="9747" max="9747" width="2.6328125" style="7" customWidth="1"/>
    <col min="9748" max="9748" width="15.6328125" style="7" bestFit="1" customWidth="1"/>
    <col min="9749" max="9749" width="18.36328125" style="7" bestFit="1" customWidth="1"/>
    <col min="9750" max="9750" width="2.6328125" style="7" customWidth="1"/>
    <col min="9751" max="9751" width="15.6328125" style="7" bestFit="1" customWidth="1"/>
    <col min="9752" max="9752" width="18.36328125" style="7" bestFit="1" customWidth="1"/>
    <col min="9753" max="9753" width="2.6328125" style="7" customWidth="1"/>
    <col min="9754" max="9754" width="15.6328125" style="7" bestFit="1" customWidth="1"/>
    <col min="9755" max="9755" width="18.36328125" style="7" bestFit="1" customWidth="1"/>
    <col min="9756" max="9756" width="2.6328125" style="7" customWidth="1"/>
    <col min="9757" max="9757" width="15.6328125" style="7" bestFit="1" customWidth="1"/>
    <col min="9758" max="9758" width="18.36328125" style="7" bestFit="1" customWidth="1"/>
    <col min="9759" max="9759" width="2.6328125" style="7" customWidth="1"/>
    <col min="9760" max="9760" width="15.6328125" style="7" bestFit="1" customWidth="1"/>
    <col min="9761" max="9761" width="18.36328125" style="7" bestFit="1" customWidth="1"/>
    <col min="9762" max="9762" width="2.6328125" style="7" customWidth="1"/>
    <col min="9763" max="9763" width="15.6328125" style="7" bestFit="1" customWidth="1"/>
    <col min="9764" max="9764" width="18.36328125" style="7" bestFit="1" customWidth="1"/>
    <col min="9765" max="9765" width="2.6328125" style="7" customWidth="1"/>
    <col min="9766" max="9766" width="15.6328125" style="7" bestFit="1" customWidth="1"/>
    <col min="9767" max="9767" width="18.36328125" style="7" bestFit="1" customWidth="1"/>
    <col min="9768" max="9768" width="2.6328125" style="7" customWidth="1"/>
    <col min="9769" max="9769" width="15.6328125" style="7" bestFit="1" customWidth="1"/>
    <col min="9770" max="9770" width="18.36328125" style="7" bestFit="1" customWidth="1"/>
    <col min="9771" max="9771" width="2.6328125" style="7" customWidth="1"/>
    <col min="9772" max="9772" width="15.6328125" style="7" bestFit="1" customWidth="1"/>
    <col min="9773" max="9773" width="18.36328125" style="7" bestFit="1" customWidth="1"/>
    <col min="9774" max="9774" width="2.6328125" style="7" customWidth="1"/>
    <col min="9775" max="9775" width="15.6328125" style="7" bestFit="1" customWidth="1"/>
    <col min="9776" max="9776" width="18.36328125" style="7" bestFit="1" customWidth="1"/>
    <col min="9777" max="9778" width="8.90625" style="7" customWidth="1"/>
    <col min="9779" max="9779" width="2.6328125" style="7" customWidth="1"/>
    <col min="9780" max="9984" width="9.08984375" style="7"/>
    <col min="9985" max="9985" width="24.08984375" style="7" customWidth="1"/>
    <col min="9986" max="9986" width="15.6328125" style="7" bestFit="1" customWidth="1"/>
    <col min="9987" max="9987" width="18.36328125" style="7" bestFit="1" customWidth="1"/>
    <col min="9988" max="9988" width="2.6328125" style="7" customWidth="1"/>
    <col min="9989" max="9989" width="15.6328125" style="7" bestFit="1" customWidth="1"/>
    <col min="9990" max="9990" width="18.36328125" style="7" bestFit="1" customWidth="1"/>
    <col min="9991" max="9991" width="3" style="7" bestFit="1" customWidth="1"/>
    <col min="9992" max="9992" width="15.6328125" style="7" bestFit="1" customWidth="1"/>
    <col min="9993" max="9993" width="18.36328125" style="7" bestFit="1" customWidth="1"/>
    <col min="9994" max="9994" width="2.6328125" style="7" customWidth="1"/>
    <col min="9995" max="9995" width="15.6328125" style="7" bestFit="1" customWidth="1"/>
    <col min="9996" max="9996" width="18.453125" style="7" customWidth="1"/>
    <col min="9997" max="9997" width="2.6328125" style="7" customWidth="1"/>
    <col min="9998" max="9998" width="15.6328125" style="7" bestFit="1" customWidth="1"/>
    <col min="9999" max="9999" width="18.36328125" style="7" bestFit="1" customWidth="1"/>
    <col min="10000" max="10000" width="2.6328125" style="7" customWidth="1"/>
    <col min="10001" max="10001" width="15.6328125" style="7" bestFit="1" customWidth="1"/>
    <col min="10002" max="10002" width="18.36328125" style="7" bestFit="1" customWidth="1"/>
    <col min="10003" max="10003" width="2.6328125" style="7" customWidth="1"/>
    <col min="10004" max="10004" width="15.6328125" style="7" bestFit="1" customWidth="1"/>
    <col min="10005" max="10005" width="18.36328125" style="7" bestFit="1" customWidth="1"/>
    <col min="10006" max="10006" width="2.6328125" style="7" customWidth="1"/>
    <col min="10007" max="10007" width="15.6328125" style="7" bestFit="1" customWidth="1"/>
    <col min="10008" max="10008" width="18.36328125" style="7" bestFit="1" customWidth="1"/>
    <col min="10009" max="10009" width="2.6328125" style="7" customWidth="1"/>
    <col min="10010" max="10010" width="15.6328125" style="7" bestFit="1" customWidth="1"/>
    <col min="10011" max="10011" width="18.36328125" style="7" bestFit="1" customWidth="1"/>
    <col min="10012" max="10012" width="2.6328125" style="7" customWidth="1"/>
    <col min="10013" max="10013" width="15.6328125" style="7" bestFit="1" customWidth="1"/>
    <col min="10014" max="10014" width="18.36328125" style="7" bestFit="1" customWidth="1"/>
    <col min="10015" max="10015" width="2.6328125" style="7" customWidth="1"/>
    <col min="10016" max="10016" width="15.6328125" style="7" bestFit="1" customWidth="1"/>
    <col min="10017" max="10017" width="18.36328125" style="7" bestFit="1" customWidth="1"/>
    <col min="10018" max="10018" width="2.6328125" style="7" customWidth="1"/>
    <col min="10019" max="10019" width="15.6328125" style="7" bestFit="1" customWidth="1"/>
    <col min="10020" max="10020" width="18.36328125" style="7" bestFit="1" customWidth="1"/>
    <col min="10021" max="10021" width="2.6328125" style="7" customWidth="1"/>
    <col min="10022" max="10022" width="15.6328125" style="7" bestFit="1" customWidth="1"/>
    <col min="10023" max="10023" width="18.36328125" style="7" bestFit="1" customWidth="1"/>
    <col min="10024" max="10024" width="2.6328125" style="7" customWidth="1"/>
    <col min="10025" max="10025" width="15.6328125" style="7" bestFit="1" customWidth="1"/>
    <col min="10026" max="10026" width="18.36328125" style="7" bestFit="1" customWidth="1"/>
    <col min="10027" max="10027" width="2.6328125" style="7" customWidth="1"/>
    <col min="10028" max="10028" width="15.6328125" style="7" bestFit="1" customWidth="1"/>
    <col min="10029" max="10029" width="18.36328125" style="7" bestFit="1" customWidth="1"/>
    <col min="10030" max="10030" width="2.6328125" style="7" customWidth="1"/>
    <col min="10031" max="10031" width="15.6328125" style="7" bestFit="1" customWidth="1"/>
    <col min="10032" max="10032" width="18.36328125" style="7" bestFit="1" customWidth="1"/>
    <col min="10033" max="10034" width="8.90625" style="7" customWidth="1"/>
    <col min="10035" max="10035" width="2.6328125" style="7" customWidth="1"/>
    <col min="10036" max="10240" width="9.08984375" style="7"/>
    <col min="10241" max="10241" width="24.08984375" style="7" customWidth="1"/>
    <col min="10242" max="10242" width="15.6328125" style="7" bestFit="1" customWidth="1"/>
    <col min="10243" max="10243" width="18.36328125" style="7" bestFit="1" customWidth="1"/>
    <col min="10244" max="10244" width="2.6328125" style="7" customWidth="1"/>
    <col min="10245" max="10245" width="15.6328125" style="7" bestFit="1" customWidth="1"/>
    <col min="10246" max="10246" width="18.36328125" style="7" bestFit="1" customWidth="1"/>
    <col min="10247" max="10247" width="3" style="7" bestFit="1" customWidth="1"/>
    <col min="10248" max="10248" width="15.6328125" style="7" bestFit="1" customWidth="1"/>
    <col min="10249" max="10249" width="18.36328125" style="7" bestFit="1" customWidth="1"/>
    <col min="10250" max="10250" width="2.6328125" style="7" customWidth="1"/>
    <col min="10251" max="10251" width="15.6328125" style="7" bestFit="1" customWidth="1"/>
    <col min="10252" max="10252" width="18.453125" style="7" customWidth="1"/>
    <col min="10253" max="10253" width="2.6328125" style="7" customWidth="1"/>
    <col min="10254" max="10254" width="15.6328125" style="7" bestFit="1" customWidth="1"/>
    <col min="10255" max="10255" width="18.36328125" style="7" bestFit="1" customWidth="1"/>
    <col min="10256" max="10256" width="2.6328125" style="7" customWidth="1"/>
    <col min="10257" max="10257" width="15.6328125" style="7" bestFit="1" customWidth="1"/>
    <col min="10258" max="10258" width="18.36328125" style="7" bestFit="1" customWidth="1"/>
    <col min="10259" max="10259" width="2.6328125" style="7" customWidth="1"/>
    <col min="10260" max="10260" width="15.6328125" style="7" bestFit="1" customWidth="1"/>
    <col min="10261" max="10261" width="18.36328125" style="7" bestFit="1" customWidth="1"/>
    <col min="10262" max="10262" width="2.6328125" style="7" customWidth="1"/>
    <col min="10263" max="10263" width="15.6328125" style="7" bestFit="1" customWidth="1"/>
    <col min="10264" max="10264" width="18.36328125" style="7" bestFit="1" customWidth="1"/>
    <col min="10265" max="10265" width="2.6328125" style="7" customWidth="1"/>
    <col min="10266" max="10266" width="15.6328125" style="7" bestFit="1" customWidth="1"/>
    <col min="10267" max="10267" width="18.36328125" style="7" bestFit="1" customWidth="1"/>
    <col min="10268" max="10268" width="2.6328125" style="7" customWidth="1"/>
    <col min="10269" max="10269" width="15.6328125" style="7" bestFit="1" customWidth="1"/>
    <col min="10270" max="10270" width="18.36328125" style="7" bestFit="1" customWidth="1"/>
    <col min="10271" max="10271" width="2.6328125" style="7" customWidth="1"/>
    <col min="10272" max="10272" width="15.6328125" style="7" bestFit="1" customWidth="1"/>
    <col min="10273" max="10273" width="18.36328125" style="7" bestFit="1" customWidth="1"/>
    <col min="10274" max="10274" width="2.6328125" style="7" customWidth="1"/>
    <col min="10275" max="10275" width="15.6328125" style="7" bestFit="1" customWidth="1"/>
    <col min="10276" max="10276" width="18.36328125" style="7" bestFit="1" customWidth="1"/>
    <col min="10277" max="10277" width="2.6328125" style="7" customWidth="1"/>
    <col min="10278" max="10278" width="15.6328125" style="7" bestFit="1" customWidth="1"/>
    <col min="10279" max="10279" width="18.36328125" style="7" bestFit="1" customWidth="1"/>
    <col min="10280" max="10280" width="2.6328125" style="7" customWidth="1"/>
    <col min="10281" max="10281" width="15.6328125" style="7" bestFit="1" customWidth="1"/>
    <col min="10282" max="10282" width="18.36328125" style="7" bestFit="1" customWidth="1"/>
    <col min="10283" max="10283" width="2.6328125" style="7" customWidth="1"/>
    <col min="10284" max="10284" width="15.6328125" style="7" bestFit="1" customWidth="1"/>
    <col min="10285" max="10285" width="18.36328125" style="7" bestFit="1" customWidth="1"/>
    <col min="10286" max="10286" width="2.6328125" style="7" customWidth="1"/>
    <col min="10287" max="10287" width="15.6328125" style="7" bestFit="1" customWidth="1"/>
    <col min="10288" max="10288" width="18.36328125" style="7" bestFit="1" customWidth="1"/>
    <col min="10289" max="10290" width="8.90625" style="7" customWidth="1"/>
    <col min="10291" max="10291" width="2.6328125" style="7" customWidth="1"/>
    <col min="10292" max="10496" width="9.08984375" style="7"/>
    <col min="10497" max="10497" width="24.08984375" style="7" customWidth="1"/>
    <col min="10498" max="10498" width="15.6328125" style="7" bestFit="1" customWidth="1"/>
    <col min="10499" max="10499" width="18.36328125" style="7" bestFit="1" customWidth="1"/>
    <col min="10500" max="10500" width="2.6328125" style="7" customWidth="1"/>
    <col min="10501" max="10501" width="15.6328125" style="7" bestFit="1" customWidth="1"/>
    <col min="10502" max="10502" width="18.36328125" style="7" bestFit="1" customWidth="1"/>
    <col min="10503" max="10503" width="3" style="7" bestFit="1" customWidth="1"/>
    <col min="10504" max="10504" width="15.6328125" style="7" bestFit="1" customWidth="1"/>
    <col min="10505" max="10505" width="18.36328125" style="7" bestFit="1" customWidth="1"/>
    <col min="10506" max="10506" width="2.6328125" style="7" customWidth="1"/>
    <col min="10507" max="10507" width="15.6328125" style="7" bestFit="1" customWidth="1"/>
    <col min="10508" max="10508" width="18.453125" style="7" customWidth="1"/>
    <col min="10509" max="10509" width="2.6328125" style="7" customWidth="1"/>
    <col min="10510" max="10510" width="15.6328125" style="7" bestFit="1" customWidth="1"/>
    <col min="10511" max="10511" width="18.36328125" style="7" bestFit="1" customWidth="1"/>
    <col min="10512" max="10512" width="2.6328125" style="7" customWidth="1"/>
    <col min="10513" max="10513" width="15.6328125" style="7" bestFit="1" customWidth="1"/>
    <col min="10514" max="10514" width="18.36328125" style="7" bestFit="1" customWidth="1"/>
    <col min="10515" max="10515" width="2.6328125" style="7" customWidth="1"/>
    <col min="10516" max="10516" width="15.6328125" style="7" bestFit="1" customWidth="1"/>
    <col min="10517" max="10517" width="18.36328125" style="7" bestFit="1" customWidth="1"/>
    <col min="10518" max="10518" width="2.6328125" style="7" customWidth="1"/>
    <col min="10519" max="10519" width="15.6328125" style="7" bestFit="1" customWidth="1"/>
    <col min="10520" max="10520" width="18.36328125" style="7" bestFit="1" customWidth="1"/>
    <col min="10521" max="10521" width="2.6328125" style="7" customWidth="1"/>
    <col min="10522" max="10522" width="15.6328125" style="7" bestFit="1" customWidth="1"/>
    <col min="10523" max="10523" width="18.36328125" style="7" bestFit="1" customWidth="1"/>
    <col min="10524" max="10524" width="2.6328125" style="7" customWidth="1"/>
    <col min="10525" max="10525" width="15.6328125" style="7" bestFit="1" customWidth="1"/>
    <col min="10526" max="10526" width="18.36328125" style="7" bestFit="1" customWidth="1"/>
    <col min="10527" max="10527" width="2.6328125" style="7" customWidth="1"/>
    <col min="10528" max="10528" width="15.6328125" style="7" bestFit="1" customWidth="1"/>
    <col min="10529" max="10529" width="18.36328125" style="7" bestFit="1" customWidth="1"/>
    <col min="10530" max="10530" width="2.6328125" style="7" customWidth="1"/>
    <col min="10531" max="10531" width="15.6328125" style="7" bestFit="1" customWidth="1"/>
    <col min="10532" max="10532" width="18.36328125" style="7" bestFit="1" customWidth="1"/>
    <col min="10533" max="10533" width="2.6328125" style="7" customWidth="1"/>
    <col min="10534" max="10534" width="15.6328125" style="7" bestFit="1" customWidth="1"/>
    <col min="10535" max="10535" width="18.36328125" style="7" bestFit="1" customWidth="1"/>
    <col min="10536" max="10536" width="2.6328125" style="7" customWidth="1"/>
    <col min="10537" max="10537" width="15.6328125" style="7" bestFit="1" customWidth="1"/>
    <col min="10538" max="10538" width="18.36328125" style="7" bestFit="1" customWidth="1"/>
    <col min="10539" max="10539" width="2.6328125" style="7" customWidth="1"/>
    <col min="10540" max="10540" width="15.6328125" style="7" bestFit="1" customWidth="1"/>
    <col min="10541" max="10541" width="18.36328125" style="7" bestFit="1" customWidth="1"/>
    <col min="10542" max="10542" width="2.6328125" style="7" customWidth="1"/>
    <col min="10543" max="10543" width="15.6328125" style="7" bestFit="1" customWidth="1"/>
    <col min="10544" max="10544" width="18.36328125" style="7" bestFit="1" customWidth="1"/>
    <col min="10545" max="10546" width="8.90625" style="7" customWidth="1"/>
    <col min="10547" max="10547" width="2.6328125" style="7" customWidth="1"/>
    <col min="10548" max="10752" width="9.08984375" style="7"/>
    <col min="10753" max="10753" width="24.08984375" style="7" customWidth="1"/>
    <col min="10754" max="10754" width="15.6328125" style="7" bestFit="1" customWidth="1"/>
    <col min="10755" max="10755" width="18.36328125" style="7" bestFit="1" customWidth="1"/>
    <col min="10756" max="10756" width="2.6328125" style="7" customWidth="1"/>
    <col min="10757" max="10757" width="15.6328125" style="7" bestFit="1" customWidth="1"/>
    <col min="10758" max="10758" width="18.36328125" style="7" bestFit="1" customWidth="1"/>
    <col min="10759" max="10759" width="3" style="7" bestFit="1" customWidth="1"/>
    <col min="10760" max="10760" width="15.6328125" style="7" bestFit="1" customWidth="1"/>
    <col min="10761" max="10761" width="18.36328125" style="7" bestFit="1" customWidth="1"/>
    <col min="10762" max="10762" width="2.6328125" style="7" customWidth="1"/>
    <col min="10763" max="10763" width="15.6328125" style="7" bestFit="1" customWidth="1"/>
    <col min="10764" max="10764" width="18.453125" style="7" customWidth="1"/>
    <col min="10765" max="10765" width="2.6328125" style="7" customWidth="1"/>
    <col min="10766" max="10766" width="15.6328125" style="7" bestFit="1" customWidth="1"/>
    <col min="10767" max="10767" width="18.36328125" style="7" bestFit="1" customWidth="1"/>
    <col min="10768" max="10768" width="2.6328125" style="7" customWidth="1"/>
    <col min="10769" max="10769" width="15.6328125" style="7" bestFit="1" customWidth="1"/>
    <col min="10770" max="10770" width="18.36328125" style="7" bestFit="1" customWidth="1"/>
    <col min="10771" max="10771" width="2.6328125" style="7" customWidth="1"/>
    <col min="10772" max="10772" width="15.6328125" style="7" bestFit="1" customWidth="1"/>
    <col min="10773" max="10773" width="18.36328125" style="7" bestFit="1" customWidth="1"/>
    <col min="10774" max="10774" width="2.6328125" style="7" customWidth="1"/>
    <col min="10775" max="10775" width="15.6328125" style="7" bestFit="1" customWidth="1"/>
    <col min="10776" max="10776" width="18.36328125" style="7" bestFit="1" customWidth="1"/>
    <col min="10777" max="10777" width="2.6328125" style="7" customWidth="1"/>
    <col min="10778" max="10778" width="15.6328125" style="7" bestFit="1" customWidth="1"/>
    <col min="10779" max="10779" width="18.36328125" style="7" bestFit="1" customWidth="1"/>
    <col min="10780" max="10780" width="2.6328125" style="7" customWidth="1"/>
    <col min="10781" max="10781" width="15.6328125" style="7" bestFit="1" customWidth="1"/>
    <col min="10782" max="10782" width="18.36328125" style="7" bestFit="1" customWidth="1"/>
    <col min="10783" max="10783" width="2.6328125" style="7" customWidth="1"/>
    <col min="10784" max="10784" width="15.6328125" style="7" bestFit="1" customWidth="1"/>
    <col min="10785" max="10785" width="18.36328125" style="7" bestFit="1" customWidth="1"/>
    <col min="10786" max="10786" width="2.6328125" style="7" customWidth="1"/>
    <col min="10787" max="10787" width="15.6328125" style="7" bestFit="1" customWidth="1"/>
    <col min="10788" max="10788" width="18.36328125" style="7" bestFit="1" customWidth="1"/>
    <col min="10789" max="10789" width="2.6328125" style="7" customWidth="1"/>
    <col min="10790" max="10790" width="15.6328125" style="7" bestFit="1" customWidth="1"/>
    <col min="10791" max="10791" width="18.36328125" style="7" bestFit="1" customWidth="1"/>
    <col min="10792" max="10792" width="2.6328125" style="7" customWidth="1"/>
    <col min="10793" max="10793" width="15.6328125" style="7" bestFit="1" customWidth="1"/>
    <col min="10794" max="10794" width="18.36328125" style="7" bestFit="1" customWidth="1"/>
    <col min="10795" max="10795" width="2.6328125" style="7" customWidth="1"/>
    <col min="10796" max="10796" width="15.6328125" style="7" bestFit="1" customWidth="1"/>
    <col min="10797" max="10797" width="18.36328125" style="7" bestFit="1" customWidth="1"/>
    <col min="10798" max="10798" width="2.6328125" style="7" customWidth="1"/>
    <col min="10799" max="10799" width="15.6328125" style="7" bestFit="1" customWidth="1"/>
    <col min="10800" max="10800" width="18.36328125" style="7" bestFit="1" customWidth="1"/>
    <col min="10801" max="10802" width="8.90625" style="7" customWidth="1"/>
    <col min="10803" max="10803" width="2.6328125" style="7" customWidth="1"/>
    <col min="10804" max="11008" width="9.08984375" style="7"/>
    <col min="11009" max="11009" width="24.08984375" style="7" customWidth="1"/>
    <col min="11010" max="11010" width="15.6328125" style="7" bestFit="1" customWidth="1"/>
    <col min="11011" max="11011" width="18.36328125" style="7" bestFit="1" customWidth="1"/>
    <col min="11012" max="11012" width="2.6328125" style="7" customWidth="1"/>
    <col min="11013" max="11013" width="15.6328125" style="7" bestFit="1" customWidth="1"/>
    <col min="11014" max="11014" width="18.36328125" style="7" bestFit="1" customWidth="1"/>
    <col min="11015" max="11015" width="3" style="7" bestFit="1" customWidth="1"/>
    <col min="11016" max="11016" width="15.6328125" style="7" bestFit="1" customWidth="1"/>
    <col min="11017" max="11017" width="18.36328125" style="7" bestFit="1" customWidth="1"/>
    <col min="11018" max="11018" width="2.6328125" style="7" customWidth="1"/>
    <col min="11019" max="11019" width="15.6328125" style="7" bestFit="1" customWidth="1"/>
    <col min="11020" max="11020" width="18.453125" style="7" customWidth="1"/>
    <col min="11021" max="11021" width="2.6328125" style="7" customWidth="1"/>
    <col min="11022" max="11022" width="15.6328125" style="7" bestFit="1" customWidth="1"/>
    <col min="11023" max="11023" width="18.36328125" style="7" bestFit="1" customWidth="1"/>
    <col min="11024" max="11024" width="2.6328125" style="7" customWidth="1"/>
    <col min="11025" max="11025" width="15.6328125" style="7" bestFit="1" customWidth="1"/>
    <col min="11026" max="11026" width="18.36328125" style="7" bestFit="1" customWidth="1"/>
    <col min="11027" max="11027" width="2.6328125" style="7" customWidth="1"/>
    <col min="11028" max="11028" width="15.6328125" style="7" bestFit="1" customWidth="1"/>
    <col min="11029" max="11029" width="18.36328125" style="7" bestFit="1" customWidth="1"/>
    <col min="11030" max="11030" width="2.6328125" style="7" customWidth="1"/>
    <col min="11031" max="11031" width="15.6328125" style="7" bestFit="1" customWidth="1"/>
    <col min="11032" max="11032" width="18.36328125" style="7" bestFit="1" customWidth="1"/>
    <col min="11033" max="11033" width="2.6328125" style="7" customWidth="1"/>
    <col min="11034" max="11034" width="15.6328125" style="7" bestFit="1" customWidth="1"/>
    <col min="11035" max="11035" width="18.36328125" style="7" bestFit="1" customWidth="1"/>
    <col min="11036" max="11036" width="2.6328125" style="7" customWidth="1"/>
    <col min="11037" max="11037" width="15.6328125" style="7" bestFit="1" customWidth="1"/>
    <col min="11038" max="11038" width="18.36328125" style="7" bestFit="1" customWidth="1"/>
    <col min="11039" max="11039" width="2.6328125" style="7" customWidth="1"/>
    <col min="11040" max="11040" width="15.6328125" style="7" bestFit="1" customWidth="1"/>
    <col min="11041" max="11041" width="18.36328125" style="7" bestFit="1" customWidth="1"/>
    <col min="11042" max="11042" width="2.6328125" style="7" customWidth="1"/>
    <col min="11043" max="11043" width="15.6328125" style="7" bestFit="1" customWidth="1"/>
    <col min="11044" max="11044" width="18.36328125" style="7" bestFit="1" customWidth="1"/>
    <col min="11045" max="11045" width="2.6328125" style="7" customWidth="1"/>
    <col min="11046" max="11046" width="15.6328125" style="7" bestFit="1" customWidth="1"/>
    <col min="11047" max="11047" width="18.36328125" style="7" bestFit="1" customWidth="1"/>
    <col min="11048" max="11048" width="2.6328125" style="7" customWidth="1"/>
    <col min="11049" max="11049" width="15.6328125" style="7" bestFit="1" customWidth="1"/>
    <col min="11050" max="11050" width="18.36328125" style="7" bestFit="1" customWidth="1"/>
    <col min="11051" max="11051" width="2.6328125" style="7" customWidth="1"/>
    <col min="11052" max="11052" width="15.6328125" style="7" bestFit="1" customWidth="1"/>
    <col min="11053" max="11053" width="18.36328125" style="7" bestFit="1" customWidth="1"/>
    <col min="11054" max="11054" width="2.6328125" style="7" customWidth="1"/>
    <col min="11055" max="11055" width="15.6328125" style="7" bestFit="1" customWidth="1"/>
    <col min="11056" max="11056" width="18.36328125" style="7" bestFit="1" customWidth="1"/>
    <col min="11057" max="11058" width="8.90625" style="7" customWidth="1"/>
    <col min="11059" max="11059" width="2.6328125" style="7" customWidth="1"/>
    <col min="11060" max="11264" width="9.08984375" style="7"/>
    <col min="11265" max="11265" width="24.08984375" style="7" customWidth="1"/>
    <col min="11266" max="11266" width="15.6328125" style="7" bestFit="1" customWidth="1"/>
    <col min="11267" max="11267" width="18.36328125" style="7" bestFit="1" customWidth="1"/>
    <col min="11268" max="11268" width="2.6328125" style="7" customWidth="1"/>
    <col min="11269" max="11269" width="15.6328125" style="7" bestFit="1" customWidth="1"/>
    <col min="11270" max="11270" width="18.36328125" style="7" bestFit="1" customWidth="1"/>
    <col min="11271" max="11271" width="3" style="7" bestFit="1" customWidth="1"/>
    <col min="11272" max="11272" width="15.6328125" style="7" bestFit="1" customWidth="1"/>
    <col min="11273" max="11273" width="18.36328125" style="7" bestFit="1" customWidth="1"/>
    <col min="11274" max="11274" width="2.6328125" style="7" customWidth="1"/>
    <col min="11275" max="11275" width="15.6328125" style="7" bestFit="1" customWidth="1"/>
    <col min="11276" max="11276" width="18.453125" style="7" customWidth="1"/>
    <col min="11277" max="11277" width="2.6328125" style="7" customWidth="1"/>
    <col min="11278" max="11278" width="15.6328125" style="7" bestFit="1" customWidth="1"/>
    <col min="11279" max="11279" width="18.36328125" style="7" bestFit="1" customWidth="1"/>
    <col min="11280" max="11280" width="2.6328125" style="7" customWidth="1"/>
    <col min="11281" max="11281" width="15.6328125" style="7" bestFit="1" customWidth="1"/>
    <col min="11282" max="11282" width="18.36328125" style="7" bestFit="1" customWidth="1"/>
    <col min="11283" max="11283" width="2.6328125" style="7" customWidth="1"/>
    <col min="11284" max="11284" width="15.6328125" style="7" bestFit="1" customWidth="1"/>
    <col min="11285" max="11285" width="18.36328125" style="7" bestFit="1" customWidth="1"/>
    <col min="11286" max="11286" width="2.6328125" style="7" customWidth="1"/>
    <col min="11287" max="11287" width="15.6328125" style="7" bestFit="1" customWidth="1"/>
    <col min="11288" max="11288" width="18.36328125" style="7" bestFit="1" customWidth="1"/>
    <col min="11289" max="11289" width="2.6328125" style="7" customWidth="1"/>
    <col min="11290" max="11290" width="15.6328125" style="7" bestFit="1" customWidth="1"/>
    <col min="11291" max="11291" width="18.36328125" style="7" bestFit="1" customWidth="1"/>
    <col min="11292" max="11292" width="2.6328125" style="7" customWidth="1"/>
    <col min="11293" max="11293" width="15.6328125" style="7" bestFit="1" customWidth="1"/>
    <col min="11294" max="11294" width="18.36328125" style="7" bestFit="1" customWidth="1"/>
    <col min="11295" max="11295" width="2.6328125" style="7" customWidth="1"/>
    <col min="11296" max="11296" width="15.6328125" style="7" bestFit="1" customWidth="1"/>
    <col min="11297" max="11297" width="18.36328125" style="7" bestFit="1" customWidth="1"/>
    <col min="11298" max="11298" width="2.6328125" style="7" customWidth="1"/>
    <col min="11299" max="11299" width="15.6328125" style="7" bestFit="1" customWidth="1"/>
    <col min="11300" max="11300" width="18.36328125" style="7" bestFit="1" customWidth="1"/>
    <col min="11301" max="11301" width="2.6328125" style="7" customWidth="1"/>
    <col min="11302" max="11302" width="15.6328125" style="7" bestFit="1" customWidth="1"/>
    <col min="11303" max="11303" width="18.36328125" style="7" bestFit="1" customWidth="1"/>
    <col min="11304" max="11304" width="2.6328125" style="7" customWidth="1"/>
    <col min="11305" max="11305" width="15.6328125" style="7" bestFit="1" customWidth="1"/>
    <col min="11306" max="11306" width="18.36328125" style="7" bestFit="1" customWidth="1"/>
    <col min="11307" max="11307" width="2.6328125" style="7" customWidth="1"/>
    <col min="11308" max="11308" width="15.6328125" style="7" bestFit="1" customWidth="1"/>
    <col min="11309" max="11309" width="18.36328125" style="7" bestFit="1" customWidth="1"/>
    <col min="11310" max="11310" width="2.6328125" style="7" customWidth="1"/>
    <col min="11311" max="11311" width="15.6328125" style="7" bestFit="1" customWidth="1"/>
    <col min="11312" max="11312" width="18.36328125" style="7" bestFit="1" customWidth="1"/>
    <col min="11313" max="11314" width="8.90625" style="7" customWidth="1"/>
    <col min="11315" max="11315" width="2.6328125" style="7" customWidth="1"/>
    <col min="11316" max="11520" width="9.08984375" style="7"/>
    <col min="11521" max="11521" width="24.08984375" style="7" customWidth="1"/>
    <col min="11522" max="11522" width="15.6328125" style="7" bestFit="1" customWidth="1"/>
    <col min="11523" max="11523" width="18.36328125" style="7" bestFit="1" customWidth="1"/>
    <col min="11524" max="11524" width="2.6328125" style="7" customWidth="1"/>
    <col min="11525" max="11525" width="15.6328125" style="7" bestFit="1" customWidth="1"/>
    <col min="11526" max="11526" width="18.36328125" style="7" bestFit="1" customWidth="1"/>
    <col min="11527" max="11527" width="3" style="7" bestFit="1" customWidth="1"/>
    <col min="11528" max="11528" width="15.6328125" style="7" bestFit="1" customWidth="1"/>
    <col min="11529" max="11529" width="18.36328125" style="7" bestFit="1" customWidth="1"/>
    <col min="11530" max="11530" width="2.6328125" style="7" customWidth="1"/>
    <col min="11531" max="11531" width="15.6328125" style="7" bestFit="1" customWidth="1"/>
    <col min="11532" max="11532" width="18.453125" style="7" customWidth="1"/>
    <col min="11533" max="11533" width="2.6328125" style="7" customWidth="1"/>
    <col min="11534" max="11534" width="15.6328125" style="7" bestFit="1" customWidth="1"/>
    <col min="11535" max="11535" width="18.36328125" style="7" bestFit="1" customWidth="1"/>
    <col min="11536" max="11536" width="2.6328125" style="7" customWidth="1"/>
    <col min="11537" max="11537" width="15.6328125" style="7" bestFit="1" customWidth="1"/>
    <col min="11538" max="11538" width="18.36328125" style="7" bestFit="1" customWidth="1"/>
    <col min="11539" max="11539" width="2.6328125" style="7" customWidth="1"/>
    <col min="11540" max="11540" width="15.6328125" style="7" bestFit="1" customWidth="1"/>
    <col min="11541" max="11541" width="18.36328125" style="7" bestFit="1" customWidth="1"/>
    <col min="11542" max="11542" width="2.6328125" style="7" customWidth="1"/>
    <col min="11543" max="11543" width="15.6328125" style="7" bestFit="1" customWidth="1"/>
    <col min="11544" max="11544" width="18.36328125" style="7" bestFit="1" customWidth="1"/>
    <col min="11545" max="11545" width="2.6328125" style="7" customWidth="1"/>
    <col min="11546" max="11546" width="15.6328125" style="7" bestFit="1" customWidth="1"/>
    <col min="11547" max="11547" width="18.36328125" style="7" bestFit="1" customWidth="1"/>
    <col min="11548" max="11548" width="2.6328125" style="7" customWidth="1"/>
    <col min="11549" max="11549" width="15.6328125" style="7" bestFit="1" customWidth="1"/>
    <col min="11550" max="11550" width="18.36328125" style="7" bestFit="1" customWidth="1"/>
    <col min="11551" max="11551" width="2.6328125" style="7" customWidth="1"/>
    <col min="11552" max="11552" width="15.6328125" style="7" bestFit="1" customWidth="1"/>
    <col min="11553" max="11553" width="18.36328125" style="7" bestFit="1" customWidth="1"/>
    <col min="11554" max="11554" width="2.6328125" style="7" customWidth="1"/>
    <col min="11555" max="11555" width="15.6328125" style="7" bestFit="1" customWidth="1"/>
    <col min="11556" max="11556" width="18.36328125" style="7" bestFit="1" customWidth="1"/>
    <col min="11557" max="11557" width="2.6328125" style="7" customWidth="1"/>
    <col min="11558" max="11558" width="15.6328125" style="7" bestFit="1" customWidth="1"/>
    <col min="11559" max="11559" width="18.36328125" style="7" bestFit="1" customWidth="1"/>
    <col min="11560" max="11560" width="2.6328125" style="7" customWidth="1"/>
    <col min="11561" max="11561" width="15.6328125" style="7" bestFit="1" customWidth="1"/>
    <col min="11562" max="11562" width="18.36328125" style="7" bestFit="1" customWidth="1"/>
    <col min="11563" max="11563" width="2.6328125" style="7" customWidth="1"/>
    <col min="11564" max="11564" width="15.6328125" style="7" bestFit="1" customWidth="1"/>
    <col min="11565" max="11565" width="18.36328125" style="7" bestFit="1" customWidth="1"/>
    <col min="11566" max="11566" width="2.6328125" style="7" customWidth="1"/>
    <col min="11567" max="11567" width="15.6328125" style="7" bestFit="1" customWidth="1"/>
    <col min="11568" max="11568" width="18.36328125" style="7" bestFit="1" customWidth="1"/>
    <col min="11569" max="11570" width="8.90625" style="7" customWidth="1"/>
    <col min="11571" max="11571" width="2.6328125" style="7" customWidth="1"/>
    <col min="11572" max="11776" width="9.08984375" style="7"/>
    <col min="11777" max="11777" width="24.08984375" style="7" customWidth="1"/>
    <col min="11778" max="11778" width="15.6328125" style="7" bestFit="1" customWidth="1"/>
    <col min="11779" max="11779" width="18.36328125" style="7" bestFit="1" customWidth="1"/>
    <col min="11780" max="11780" width="2.6328125" style="7" customWidth="1"/>
    <col min="11781" max="11781" width="15.6328125" style="7" bestFit="1" customWidth="1"/>
    <col min="11782" max="11782" width="18.36328125" style="7" bestFit="1" customWidth="1"/>
    <col min="11783" max="11783" width="3" style="7" bestFit="1" customWidth="1"/>
    <col min="11784" max="11784" width="15.6328125" style="7" bestFit="1" customWidth="1"/>
    <col min="11785" max="11785" width="18.36328125" style="7" bestFit="1" customWidth="1"/>
    <col min="11786" max="11786" width="2.6328125" style="7" customWidth="1"/>
    <col min="11787" max="11787" width="15.6328125" style="7" bestFit="1" customWidth="1"/>
    <col min="11788" max="11788" width="18.453125" style="7" customWidth="1"/>
    <col min="11789" max="11789" width="2.6328125" style="7" customWidth="1"/>
    <col min="11790" max="11790" width="15.6328125" style="7" bestFit="1" customWidth="1"/>
    <col min="11791" max="11791" width="18.36328125" style="7" bestFit="1" customWidth="1"/>
    <col min="11792" max="11792" width="2.6328125" style="7" customWidth="1"/>
    <col min="11793" max="11793" width="15.6328125" style="7" bestFit="1" customWidth="1"/>
    <col min="11794" max="11794" width="18.36328125" style="7" bestFit="1" customWidth="1"/>
    <col min="11795" max="11795" width="2.6328125" style="7" customWidth="1"/>
    <col min="11796" max="11796" width="15.6328125" style="7" bestFit="1" customWidth="1"/>
    <col min="11797" max="11797" width="18.36328125" style="7" bestFit="1" customWidth="1"/>
    <col min="11798" max="11798" width="2.6328125" style="7" customWidth="1"/>
    <col min="11799" max="11799" width="15.6328125" style="7" bestFit="1" customWidth="1"/>
    <col min="11800" max="11800" width="18.36328125" style="7" bestFit="1" customWidth="1"/>
    <col min="11801" max="11801" width="2.6328125" style="7" customWidth="1"/>
    <col min="11802" max="11802" width="15.6328125" style="7" bestFit="1" customWidth="1"/>
    <col min="11803" max="11803" width="18.36328125" style="7" bestFit="1" customWidth="1"/>
    <col min="11804" max="11804" width="2.6328125" style="7" customWidth="1"/>
    <col min="11805" max="11805" width="15.6328125" style="7" bestFit="1" customWidth="1"/>
    <col min="11806" max="11806" width="18.36328125" style="7" bestFit="1" customWidth="1"/>
    <col min="11807" max="11807" width="2.6328125" style="7" customWidth="1"/>
    <col min="11808" max="11808" width="15.6328125" style="7" bestFit="1" customWidth="1"/>
    <col min="11809" max="11809" width="18.36328125" style="7" bestFit="1" customWidth="1"/>
    <col min="11810" max="11810" width="2.6328125" style="7" customWidth="1"/>
    <col min="11811" max="11811" width="15.6328125" style="7" bestFit="1" customWidth="1"/>
    <col min="11812" max="11812" width="18.36328125" style="7" bestFit="1" customWidth="1"/>
    <col min="11813" max="11813" width="2.6328125" style="7" customWidth="1"/>
    <col min="11814" max="11814" width="15.6328125" style="7" bestFit="1" customWidth="1"/>
    <col min="11815" max="11815" width="18.36328125" style="7" bestFit="1" customWidth="1"/>
    <col min="11816" max="11816" width="2.6328125" style="7" customWidth="1"/>
    <col min="11817" max="11817" width="15.6328125" style="7" bestFit="1" customWidth="1"/>
    <col min="11818" max="11818" width="18.36328125" style="7" bestFit="1" customWidth="1"/>
    <col min="11819" max="11819" width="2.6328125" style="7" customWidth="1"/>
    <col min="11820" max="11820" width="15.6328125" style="7" bestFit="1" customWidth="1"/>
    <col min="11821" max="11821" width="18.36328125" style="7" bestFit="1" customWidth="1"/>
    <col min="11822" max="11822" width="2.6328125" style="7" customWidth="1"/>
    <col min="11823" max="11823" width="15.6328125" style="7" bestFit="1" customWidth="1"/>
    <col min="11824" max="11824" width="18.36328125" style="7" bestFit="1" customWidth="1"/>
    <col min="11825" max="11826" width="8.90625" style="7" customWidth="1"/>
    <col min="11827" max="11827" width="2.6328125" style="7" customWidth="1"/>
    <col min="11828" max="12032" width="9.08984375" style="7"/>
    <col min="12033" max="12033" width="24.08984375" style="7" customWidth="1"/>
    <col min="12034" max="12034" width="15.6328125" style="7" bestFit="1" customWidth="1"/>
    <col min="12035" max="12035" width="18.36328125" style="7" bestFit="1" customWidth="1"/>
    <col min="12036" max="12036" width="2.6328125" style="7" customWidth="1"/>
    <col min="12037" max="12037" width="15.6328125" style="7" bestFit="1" customWidth="1"/>
    <col min="12038" max="12038" width="18.36328125" style="7" bestFit="1" customWidth="1"/>
    <col min="12039" max="12039" width="3" style="7" bestFit="1" customWidth="1"/>
    <col min="12040" max="12040" width="15.6328125" style="7" bestFit="1" customWidth="1"/>
    <col min="12041" max="12041" width="18.36328125" style="7" bestFit="1" customWidth="1"/>
    <col min="12042" max="12042" width="2.6328125" style="7" customWidth="1"/>
    <col min="12043" max="12043" width="15.6328125" style="7" bestFit="1" customWidth="1"/>
    <col min="12044" max="12044" width="18.453125" style="7" customWidth="1"/>
    <col min="12045" max="12045" width="2.6328125" style="7" customWidth="1"/>
    <col min="12046" max="12046" width="15.6328125" style="7" bestFit="1" customWidth="1"/>
    <col min="12047" max="12047" width="18.36328125" style="7" bestFit="1" customWidth="1"/>
    <col min="12048" max="12048" width="2.6328125" style="7" customWidth="1"/>
    <col min="12049" max="12049" width="15.6328125" style="7" bestFit="1" customWidth="1"/>
    <col min="12050" max="12050" width="18.36328125" style="7" bestFit="1" customWidth="1"/>
    <col min="12051" max="12051" width="2.6328125" style="7" customWidth="1"/>
    <col min="12052" max="12052" width="15.6328125" style="7" bestFit="1" customWidth="1"/>
    <col min="12053" max="12053" width="18.36328125" style="7" bestFit="1" customWidth="1"/>
    <col min="12054" max="12054" width="2.6328125" style="7" customWidth="1"/>
    <col min="12055" max="12055" width="15.6328125" style="7" bestFit="1" customWidth="1"/>
    <col min="12056" max="12056" width="18.36328125" style="7" bestFit="1" customWidth="1"/>
    <col min="12057" max="12057" width="2.6328125" style="7" customWidth="1"/>
    <col min="12058" max="12058" width="15.6328125" style="7" bestFit="1" customWidth="1"/>
    <col min="12059" max="12059" width="18.36328125" style="7" bestFit="1" customWidth="1"/>
    <col min="12060" max="12060" width="2.6328125" style="7" customWidth="1"/>
    <col min="12061" max="12061" width="15.6328125" style="7" bestFit="1" customWidth="1"/>
    <col min="12062" max="12062" width="18.36328125" style="7" bestFit="1" customWidth="1"/>
    <col min="12063" max="12063" width="2.6328125" style="7" customWidth="1"/>
    <col min="12064" max="12064" width="15.6328125" style="7" bestFit="1" customWidth="1"/>
    <col min="12065" max="12065" width="18.36328125" style="7" bestFit="1" customWidth="1"/>
    <col min="12066" max="12066" width="2.6328125" style="7" customWidth="1"/>
    <col min="12067" max="12067" width="15.6328125" style="7" bestFit="1" customWidth="1"/>
    <col min="12068" max="12068" width="18.36328125" style="7" bestFit="1" customWidth="1"/>
    <col min="12069" max="12069" width="2.6328125" style="7" customWidth="1"/>
    <col min="12070" max="12070" width="15.6328125" style="7" bestFit="1" customWidth="1"/>
    <col min="12071" max="12071" width="18.36328125" style="7" bestFit="1" customWidth="1"/>
    <col min="12072" max="12072" width="2.6328125" style="7" customWidth="1"/>
    <col min="12073" max="12073" width="15.6328125" style="7" bestFit="1" customWidth="1"/>
    <col min="12074" max="12074" width="18.36328125" style="7" bestFit="1" customWidth="1"/>
    <col min="12075" max="12075" width="2.6328125" style="7" customWidth="1"/>
    <col min="12076" max="12076" width="15.6328125" style="7" bestFit="1" customWidth="1"/>
    <col min="12077" max="12077" width="18.36328125" style="7" bestFit="1" customWidth="1"/>
    <col min="12078" max="12078" width="2.6328125" style="7" customWidth="1"/>
    <col min="12079" max="12079" width="15.6328125" style="7" bestFit="1" customWidth="1"/>
    <col min="12080" max="12080" width="18.36328125" style="7" bestFit="1" customWidth="1"/>
    <col min="12081" max="12082" width="8.90625" style="7" customWidth="1"/>
    <col min="12083" max="12083" width="2.6328125" style="7" customWidth="1"/>
    <col min="12084" max="12288" width="9.08984375" style="7"/>
    <col min="12289" max="12289" width="24.08984375" style="7" customWidth="1"/>
    <col min="12290" max="12290" width="15.6328125" style="7" bestFit="1" customWidth="1"/>
    <col min="12291" max="12291" width="18.36328125" style="7" bestFit="1" customWidth="1"/>
    <col min="12292" max="12292" width="2.6328125" style="7" customWidth="1"/>
    <col min="12293" max="12293" width="15.6328125" style="7" bestFit="1" customWidth="1"/>
    <col min="12294" max="12294" width="18.36328125" style="7" bestFit="1" customWidth="1"/>
    <col min="12295" max="12295" width="3" style="7" bestFit="1" customWidth="1"/>
    <col min="12296" max="12296" width="15.6328125" style="7" bestFit="1" customWidth="1"/>
    <col min="12297" max="12297" width="18.36328125" style="7" bestFit="1" customWidth="1"/>
    <col min="12298" max="12298" width="2.6328125" style="7" customWidth="1"/>
    <col min="12299" max="12299" width="15.6328125" style="7" bestFit="1" customWidth="1"/>
    <col min="12300" max="12300" width="18.453125" style="7" customWidth="1"/>
    <col min="12301" max="12301" width="2.6328125" style="7" customWidth="1"/>
    <col min="12302" max="12302" width="15.6328125" style="7" bestFit="1" customWidth="1"/>
    <col min="12303" max="12303" width="18.36328125" style="7" bestFit="1" customWidth="1"/>
    <col min="12304" max="12304" width="2.6328125" style="7" customWidth="1"/>
    <col min="12305" max="12305" width="15.6328125" style="7" bestFit="1" customWidth="1"/>
    <col min="12306" max="12306" width="18.36328125" style="7" bestFit="1" customWidth="1"/>
    <col min="12307" max="12307" width="2.6328125" style="7" customWidth="1"/>
    <col min="12308" max="12308" width="15.6328125" style="7" bestFit="1" customWidth="1"/>
    <col min="12309" max="12309" width="18.36328125" style="7" bestFit="1" customWidth="1"/>
    <col min="12310" max="12310" width="2.6328125" style="7" customWidth="1"/>
    <col min="12311" max="12311" width="15.6328125" style="7" bestFit="1" customWidth="1"/>
    <col min="12312" max="12312" width="18.36328125" style="7" bestFit="1" customWidth="1"/>
    <col min="12313" max="12313" width="2.6328125" style="7" customWidth="1"/>
    <col min="12314" max="12314" width="15.6328125" style="7" bestFit="1" customWidth="1"/>
    <col min="12315" max="12315" width="18.36328125" style="7" bestFit="1" customWidth="1"/>
    <col min="12316" max="12316" width="2.6328125" style="7" customWidth="1"/>
    <col min="12317" max="12317" width="15.6328125" style="7" bestFit="1" customWidth="1"/>
    <col min="12318" max="12318" width="18.36328125" style="7" bestFit="1" customWidth="1"/>
    <col min="12319" max="12319" width="2.6328125" style="7" customWidth="1"/>
    <col min="12320" max="12320" width="15.6328125" style="7" bestFit="1" customWidth="1"/>
    <col min="12321" max="12321" width="18.36328125" style="7" bestFit="1" customWidth="1"/>
    <col min="12322" max="12322" width="2.6328125" style="7" customWidth="1"/>
    <col min="12323" max="12323" width="15.6328125" style="7" bestFit="1" customWidth="1"/>
    <col min="12324" max="12324" width="18.36328125" style="7" bestFit="1" customWidth="1"/>
    <col min="12325" max="12325" width="2.6328125" style="7" customWidth="1"/>
    <col min="12326" max="12326" width="15.6328125" style="7" bestFit="1" customWidth="1"/>
    <col min="12327" max="12327" width="18.36328125" style="7" bestFit="1" customWidth="1"/>
    <col min="12328" max="12328" width="2.6328125" style="7" customWidth="1"/>
    <col min="12329" max="12329" width="15.6328125" style="7" bestFit="1" customWidth="1"/>
    <col min="12330" max="12330" width="18.36328125" style="7" bestFit="1" customWidth="1"/>
    <col min="12331" max="12331" width="2.6328125" style="7" customWidth="1"/>
    <col min="12332" max="12332" width="15.6328125" style="7" bestFit="1" customWidth="1"/>
    <col min="12333" max="12333" width="18.36328125" style="7" bestFit="1" customWidth="1"/>
    <col min="12334" max="12334" width="2.6328125" style="7" customWidth="1"/>
    <col min="12335" max="12335" width="15.6328125" style="7" bestFit="1" customWidth="1"/>
    <col min="12336" max="12336" width="18.36328125" style="7" bestFit="1" customWidth="1"/>
    <col min="12337" max="12338" width="8.90625" style="7" customWidth="1"/>
    <col min="12339" max="12339" width="2.6328125" style="7" customWidth="1"/>
    <col min="12340" max="12544" width="9.08984375" style="7"/>
    <col min="12545" max="12545" width="24.08984375" style="7" customWidth="1"/>
    <col min="12546" max="12546" width="15.6328125" style="7" bestFit="1" customWidth="1"/>
    <col min="12547" max="12547" width="18.36328125" style="7" bestFit="1" customWidth="1"/>
    <col min="12548" max="12548" width="2.6328125" style="7" customWidth="1"/>
    <col min="12549" max="12549" width="15.6328125" style="7" bestFit="1" customWidth="1"/>
    <col min="12550" max="12550" width="18.36328125" style="7" bestFit="1" customWidth="1"/>
    <col min="12551" max="12551" width="3" style="7" bestFit="1" customWidth="1"/>
    <col min="12552" max="12552" width="15.6328125" style="7" bestFit="1" customWidth="1"/>
    <col min="12553" max="12553" width="18.36328125" style="7" bestFit="1" customWidth="1"/>
    <col min="12554" max="12554" width="2.6328125" style="7" customWidth="1"/>
    <col min="12555" max="12555" width="15.6328125" style="7" bestFit="1" customWidth="1"/>
    <col min="12556" max="12556" width="18.453125" style="7" customWidth="1"/>
    <col min="12557" max="12557" width="2.6328125" style="7" customWidth="1"/>
    <col min="12558" max="12558" width="15.6328125" style="7" bestFit="1" customWidth="1"/>
    <col min="12559" max="12559" width="18.36328125" style="7" bestFit="1" customWidth="1"/>
    <col min="12560" max="12560" width="2.6328125" style="7" customWidth="1"/>
    <col min="12561" max="12561" width="15.6328125" style="7" bestFit="1" customWidth="1"/>
    <col min="12562" max="12562" width="18.36328125" style="7" bestFit="1" customWidth="1"/>
    <col min="12563" max="12563" width="2.6328125" style="7" customWidth="1"/>
    <col min="12564" max="12564" width="15.6328125" style="7" bestFit="1" customWidth="1"/>
    <col min="12565" max="12565" width="18.36328125" style="7" bestFit="1" customWidth="1"/>
    <col min="12566" max="12566" width="2.6328125" style="7" customWidth="1"/>
    <col min="12567" max="12567" width="15.6328125" style="7" bestFit="1" customWidth="1"/>
    <col min="12568" max="12568" width="18.36328125" style="7" bestFit="1" customWidth="1"/>
    <col min="12569" max="12569" width="2.6328125" style="7" customWidth="1"/>
    <col min="12570" max="12570" width="15.6328125" style="7" bestFit="1" customWidth="1"/>
    <col min="12571" max="12571" width="18.36328125" style="7" bestFit="1" customWidth="1"/>
    <col min="12572" max="12572" width="2.6328125" style="7" customWidth="1"/>
    <col min="12573" max="12573" width="15.6328125" style="7" bestFit="1" customWidth="1"/>
    <col min="12574" max="12574" width="18.36328125" style="7" bestFit="1" customWidth="1"/>
    <col min="12575" max="12575" width="2.6328125" style="7" customWidth="1"/>
    <col min="12576" max="12576" width="15.6328125" style="7" bestFit="1" customWidth="1"/>
    <col min="12577" max="12577" width="18.36328125" style="7" bestFit="1" customWidth="1"/>
    <col min="12578" max="12578" width="2.6328125" style="7" customWidth="1"/>
    <col min="12579" max="12579" width="15.6328125" style="7" bestFit="1" customWidth="1"/>
    <col min="12580" max="12580" width="18.36328125" style="7" bestFit="1" customWidth="1"/>
    <col min="12581" max="12581" width="2.6328125" style="7" customWidth="1"/>
    <col min="12582" max="12582" width="15.6328125" style="7" bestFit="1" customWidth="1"/>
    <col min="12583" max="12583" width="18.36328125" style="7" bestFit="1" customWidth="1"/>
    <col min="12584" max="12584" width="2.6328125" style="7" customWidth="1"/>
    <col min="12585" max="12585" width="15.6328125" style="7" bestFit="1" customWidth="1"/>
    <col min="12586" max="12586" width="18.36328125" style="7" bestFit="1" customWidth="1"/>
    <col min="12587" max="12587" width="2.6328125" style="7" customWidth="1"/>
    <col min="12588" max="12588" width="15.6328125" style="7" bestFit="1" customWidth="1"/>
    <col min="12589" max="12589" width="18.36328125" style="7" bestFit="1" customWidth="1"/>
    <col min="12590" max="12590" width="2.6328125" style="7" customWidth="1"/>
    <col min="12591" max="12591" width="15.6328125" style="7" bestFit="1" customWidth="1"/>
    <col min="12592" max="12592" width="18.36328125" style="7" bestFit="1" customWidth="1"/>
    <col min="12593" max="12594" width="8.90625" style="7" customWidth="1"/>
    <col min="12595" max="12595" width="2.6328125" style="7" customWidth="1"/>
    <col min="12596" max="12800" width="9.08984375" style="7"/>
    <col min="12801" max="12801" width="24.08984375" style="7" customWidth="1"/>
    <col min="12802" max="12802" width="15.6328125" style="7" bestFit="1" customWidth="1"/>
    <col min="12803" max="12803" width="18.36328125" style="7" bestFit="1" customWidth="1"/>
    <col min="12804" max="12804" width="2.6328125" style="7" customWidth="1"/>
    <col min="12805" max="12805" width="15.6328125" style="7" bestFit="1" customWidth="1"/>
    <col min="12806" max="12806" width="18.36328125" style="7" bestFit="1" customWidth="1"/>
    <col min="12807" max="12807" width="3" style="7" bestFit="1" customWidth="1"/>
    <col min="12808" max="12808" width="15.6328125" style="7" bestFit="1" customWidth="1"/>
    <col min="12809" max="12809" width="18.36328125" style="7" bestFit="1" customWidth="1"/>
    <col min="12810" max="12810" width="2.6328125" style="7" customWidth="1"/>
    <col min="12811" max="12811" width="15.6328125" style="7" bestFit="1" customWidth="1"/>
    <col min="12812" max="12812" width="18.453125" style="7" customWidth="1"/>
    <col min="12813" max="12813" width="2.6328125" style="7" customWidth="1"/>
    <col min="12814" max="12814" width="15.6328125" style="7" bestFit="1" customWidth="1"/>
    <col min="12815" max="12815" width="18.36328125" style="7" bestFit="1" customWidth="1"/>
    <col min="12816" max="12816" width="2.6328125" style="7" customWidth="1"/>
    <col min="12817" max="12817" width="15.6328125" style="7" bestFit="1" customWidth="1"/>
    <col min="12818" max="12818" width="18.36328125" style="7" bestFit="1" customWidth="1"/>
    <col min="12819" max="12819" width="2.6328125" style="7" customWidth="1"/>
    <col min="12820" max="12820" width="15.6328125" style="7" bestFit="1" customWidth="1"/>
    <col min="12821" max="12821" width="18.36328125" style="7" bestFit="1" customWidth="1"/>
    <col min="12822" max="12822" width="2.6328125" style="7" customWidth="1"/>
    <col min="12823" max="12823" width="15.6328125" style="7" bestFit="1" customWidth="1"/>
    <col min="12824" max="12824" width="18.36328125" style="7" bestFit="1" customWidth="1"/>
    <col min="12825" max="12825" width="2.6328125" style="7" customWidth="1"/>
    <col min="12826" max="12826" width="15.6328125" style="7" bestFit="1" customWidth="1"/>
    <col min="12827" max="12827" width="18.36328125" style="7" bestFit="1" customWidth="1"/>
    <col min="12828" max="12828" width="2.6328125" style="7" customWidth="1"/>
    <col min="12829" max="12829" width="15.6328125" style="7" bestFit="1" customWidth="1"/>
    <col min="12830" max="12830" width="18.36328125" style="7" bestFit="1" customWidth="1"/>
    <col min="12831" max="12831" width="2.6328125" style="7" customWidth="1"/>
    <col min="12832" max="12832" width="15.6328125" style="7" bestFit="1" customWidth="1"/>
    <col min="12833" max="12833" width="18.36328125" style="7" bestFit="1" customWidth="1"/>
    <col min="12834" max="12834" width="2.6328125" style="7" customWidth="1"/>
    <col min="12835" max="12835" width="15.6328125" style="7" bestFit="1" customWidth="1"/>
    <col min="12836" max="12836" width="18.36328125" style="7" bestFit="1" customWidth="1"/>
    <col min="12837" max="12837" width="2.6328125" style="7" customWidth="1"/>
    <col min="12838" max="12838" width="15.6328125" style="7" bestFit="1" customWidth="1"/>
    <col min="12839" max="12839" width="18.36328125" style="7" bestFit="1" customWidth="1"/>
    <col min="12840" max="12840" width="2.6328125" style="7" customWidth="1"/>
    <col min="12841" max="12841" width="15.6328125" style="7" bestFit="1" customWidth="1"/>
    <col min="12842" max="12842" width="18.36328125" style="7" bestFit="1" customWidth="1"/>
    <col min="12843" max="12843" width="2.6328125" style="7" customWidth="1"/>
    <col min="12844" max="12844" width="15.6328125" style="7" bestFit="1" customWidth="1"/>
    <col min="12845" max="12845" width="18.36328125" style="7" bestFit="1" customWidth="1"/>
    <col min="12846" max="12846" width="2.6328125" style="7" customWidth="1"/>
    <col min="12847" max="12847" width="15.6328125" style="7" bestFit="1" customWidth="1"/>
    <col min="12848" max="12848" width="18.36328125" style="7" bestFit="1" customWidth="1"/>
    <col min="12849" max="12850" width="8.90625" style="7" customWidth="1"/>
    <col min="12851" max="12851" width="2.6328125" style="7" customWidth="1"/>
    <col min="12852" max="13056" width="9.08984375" style="7"/>
    <col min="13057" max="13057" width="24.08984375" style="7" customWidth="1"/>
    <col min="13058" max="13058" width="15.6328125" style="7" bestFit="1" customWidth="1"/>
    <col min="13059" max="13059" width="18.36328125" style="7" bestFit="1" customWidth="1"/>
    <col min="13060" max="13060" width="2.6328125" style="7" customWidth="1"/>
    <col min="13061" max="13061" width="15.6328125" style="7" bestFit="1" customWidth="1"/>
    <col min="13062" max="13062" width="18.36328125" style="7" bestFit="1" customWidth="1"/>
    <col min="13063" max="13063" width="3" style="7" bestFit="1" customWidth="1"/>
    <col min="13064" max="13064" width="15.6328125" style="7" bestFit="1" customWidth="1"/>
    <col min="13065" max="13065" width="18.36328125" style="7" bestFit="1" customWidth="1"/>
    <col min="13066" max="13066" width="2.6328125" style="7" customWidth="1"/>
    <col min="13067" max="13067" width="15.6328125" style="7" bestFit="1" customWidth="1"/>
    <col min="13068" max="13068" width="18.453125" style="7" customWidth="1"/>
    <col min="13069" max="13069" width="2.6328125" style="7" customWidth="1"/>
    <col min="13070" max="13070" width="15.6328125" style="7" bestFit="1" customWidth="1"/>
    <col min="13071" max="13071" width="18.36328125" style="7" bestFit="1" customWidth="1"/>
    <col min="13072" max="13072" width="2.6328125" style="7" customWidth="1"/>
    <col min="13073" max="13073" width="15.6328125" style="7" bestFit="1" customWidth="1"/>
    <col min="13074" max="13074" width="18.36328125" style="7" bestFit="1" customWidth="1"/>
    <col min="13075" max="13075" width="2.6328125" style="7" customWidth="1"/>
    <col min="13076" max="13076" width="15.6328125" style="7" bestFit="1" customWidth="1"/>
    <col min="13077" max="13077" width="18.36328125" style="7" bestFit="1" customWidth="1"/>
    <col min="13078" max="13078" width="2.6328125" style="7" customWidth="1"/>
    <col min="13079" max="13079" width="15.6328125" style="7" bestFit="1" customWidth="1"/>
    <col min="13080" max="13080" width="18.36328125" style="7" bestFit="1" customWidth="1"/>
    <col min="13081" max="13081" width="2.6328125" style="7" customWidth="1"/>
    <col min="13082" max="13082" width="15.6328125" style="7" bestFit="1" customWidth="1"/>
    <col min="13083" max="13083" width="18.36328125" style="7" bestFit="1" customWidth="1"/>
    <col min="13084" max="13084" width="2.6328125" style="7" customWidth="1"/>
    <col min="13085" max="13085" width="15.6328125" style="7" bestFit="1" customWidth="1"/>
    <col min="13086" max="13086" width="18.36328125" style="7" bestFit="1" customWidth="1"/>
    <col min="13087" max="13087" width="2.6328125" style="7" customWidth="1"/>
    <col min="13088" max="13088" width="15.6328125" style="7" bestFit="1" customWidth="1"/>
    <col min="13089" max="13089" width="18.36328125" style="7" bestFit="1" customWidth="1"/>
    <col min="13090" max="13090" width="2.6328125" style="7" customWidth="1"/>
    <col min="13091" max="13091" width="15.6328125" style="7" bestFit="1" customWidth="1"/>
    <col min="13092" max="13092" width="18.36328125" style="7" bestFit="1" customWidth="1"/>
    <col min="13093" max="13093" width="2.6328125" style="7" customWidth="1"/>
    <col min="13094" max="13094" width="15.6328125" style="7" bestFit="1" customWidth="1"/>
    <col min="13095" max="13095" width="18.36328125" style="7" bestFit="1" customWidth="1"/>
    <col min="13096" max="13096" width="2.6328125" style="7" customWidth="1"/>
    <col min="13097" max="13097" width="15.6328125" style="7" bestFit="1" customWidth="1"/>
    <col min="13098" max="13098" width="18.36328125" style="7" bestFit="1" customWidth="1"/>
    <col min="13099" max="13099" width="2.6328125" style="7" customWidth="1"/>
    <col min="13100" max="13100" width="15.6328125" style="7" bestFit="1" customWidth="1"/>
    <col min="13101" max="13101" width="18.36328125" style="7" bestFit="1" customWidth="1"/>
    <col min="13102" max="13102" width="2.6328125" style="7" customWidth="1"/>
    <col min="13103" max="13103" width="15.6328125" style="7" bestFit="1" customWidth="1"/>
    <col min="13104" max="13104" width="18.36328125" style="7" bestFit="1" customWidth="1"/>
    <col min="13105" max="13106" width="8.90625" style="7" customWidth="1"/>
    <col min="13107" max="13107" width="2.6328125" style="7" customWidth="1"/>
    <col min="13108" max="13312" width="9.08984375" style="7"/>
    <col min="13313" max="13313" width="24.08984375" style="7" customWidth="1"/>
    <col min="13314" max="13314" width="15.6328125" style="7" bestFit="1" customWidth="1"/>
    <col min="13315" max="13315" width="18.36328125" style="7" bestFit="1" customWidth="1"/>
    <col min="13316" max="13316" width="2.6328125" style="7" customWidth="1"/>
    <col min="13317" max="13317" width="15.6328125" style="7" bestFit="1" customWidth="1"/>
    <col min="13318" max="13318" width="18.36328125" style="7" bestFit="1" customWidth="1"/>
    <col min="13319" max="13319" width="3" style="7" bestFit="1" customWidth="1"/>
    <col min="13320" max="13320" width="15.6328125" style="7" bestFit="1" customWidth="1"/>
    <col min="13321" max="13321" width="18.36328125" style="7" bestFit="1" customWidth="1"/>
    <col min="13322" max="13322" width="2.6328125" style="7" customWidth="1"/>
    <col min="13323" max="13323" width="15.6328125" style="7" bestFit="1" customWidth="1"/>
    <col min="13324" max="13324" width="18.453125" style="7" customWidth="1"/>
    <col min="13325" max="13325" width="2.6328125" style="7" customWidth="1"/>
    <col min="13326" max="13326" width="15.6328125" style="7" bestFit="1" customWidth="1"/>
    <col min="13327" max="13327" width="18.36328125" style="7" bestFit="1" customWidth="1"/>
    <col min="13328" max="13328" width="2.6328125" style="7" customWidth="1"/>
    <col min="13329" max="13329" width="15.6328125" style="7" bestFit="1" customWidth="1"/>
    <col min="13330" max="13330" width="18.36328125" style="7" bestFit="1" customWidth="1"/>
    <col min="13331" max="13331" width="2.6328125" style="7" customWidth="1"/>
    <col min="13332" max="13332" width="15.6328125" style="7" bestFit="1" customWidth="1"/>
    <col min="13333" max="13333" width="18.36328125" style="7" bestFit="1" customWidth="1"/>
    <col min="13334" max="13334" width="2.6328125" style="7" customWidth="1"/>
    <col min="13335" max="13335" width="15.6328125" style="7" bestFit="1" customWidth="1"/>
    <col min="13336" max="13336" width="18.36328125" style="7" bestFit="1" customWidth="1"/>
    <col min="13337" max="13337" width="2.6328125" style="7" customWidth="1"/>
    <col min="13338" max="13338" width="15.6328125" style="7" bestFit="1" customWidth="1"/>
    <col min="13339" max="13339" width="18.36328125" style="7" bestFit="1" customWidth="1"/>
    <col min="13340" max="13340" width="2.6328125" style="7" customWidth="1"/>
    <col min="13341" max="13341" width="15.6328125" style="7" bestFit="1" customWidth="1"/>
    <col min="13342" max="13342" width="18.36328125" style="7" bestFit="1" customWidth="1"/>
    <col min="13343" max="13343" width="2.6328125" style="7" customWidth="1"/>
    <col min="13344" max="13344" width="15.6328125" style="7" bestFit="1" customWidth="1"/>
    <col min="13345" max="13345" width="18.36328125" style="7" bestFit="1" customWidth="1"/>
    <col min="13346" max="13346" width="2.6328125" style="7" customWidth="1"/>
    <col min="13347" max="13347" width="15.6328125" style="7" bestFit="1" customWidth="1"/>
    <col min="13348" max="13348" width="18.36328125" style="7" bestFit="1" customWidth="1"/>
    <col min="13349" max="13349" width="2.6328125" style="7" customWidth="1"/>
    <col min="13350" max="13350" width="15.6328125" style="7" bestFit="1" customWidth="1"/>
    <col min="13351" max="13351" width="18.36328125" style="7" bestFit="1" customWidth="1"/>
    <col min="13352" max="13352" width="2.6328125" style="7" customWidth="1"/>
    <col min="13353" max="13353" width="15.6328125" style="7" bestFit="1" customWidth="1"/>
    <col min="13354" max="13354" width="18.36328125" style="7" bestFit="1" customWidth="1"/>
    <col min="13355" max="13355" width="2.6328125" style="7" customWidth="1"/>
    <col min="13356" max="13356" width="15.6328125" style="7" bestFit="1" customWidth="1"/>
    <col min="13357" max="13357" width="18.36328125" style="7" bestFit="1" customWidth="1"/>
    <col min="13358" max="13358" width="2.6328125" style="7" customWidth="1"/>
    <col min="13359" max="13359" width="15.6328125" style="7" bestFit="1" customWidth="1"/>
    <col min="13360" max="13360" width="18.36328125" style="7" bestFit="1" customWidth="1"/>
    <col min="13361" max="13362" width="8.90625" style="7" customWidth="1"/>
    <col min="13363" max="13363" width="2.6328125" style="7" customWidth="1"/>
    <col min="13364" max="13568" width="9.08984375" style="7"/>
    <col min="13569" max="13569" width="24.08984375" style="7" customWidth="1"/>
    <col min="13570" max="13570" width="15.6328125" style="7" bestFit="1" customWidth="1"/>
    <col min="13571" max="13571" width="18.36328125" style="7" bestFit="1" customWidth="1"/>
    <col min="13572" max="13572" width="2.6328125" style="7" customWidth="1"/>
    <col min="13573" max="13573" width="15.6328125" style="7" bestFit="1" customWidth="1"/>
    <col min="13574" max="13574" width="18.36328125" style="7" bestFit="1" customWidth="1"/>
    <col min="13575" max="13575" width="3" style="7" bestFit="1" customWidth="1"/>
    <col min="13576" max="13576" width="15.6328125" style="7" bestFit="1" customWidth="1"/>
    <col min="13577" max="13577" width="18.36328125" style="7" bestFit="1" customWidth="1"/>
    <col min="13578" max="13578" width="2.6328125" style="7" customWidth="1"/>
    <col min="13579" max="13579" width="15.6328125" style="7" bestFit="1" customWidth="1"/>
    <col min="13580" max="13580" width="18.453125" style="7" customWidth="1"/>
    <col min="13581" max="13581" width="2.6328125" style="7" customWidth="1"/>
    <col min="13582" max="13582" width="15.6328125" style="7" bestFit="1" customWidth="1"/>
    <col min="13583" max="13583" width="18.36328125" style="7" bestFit="1" customWidth="1"/>
    <col min="13584" max="13584" width="2.6328125" style="7" customWidth="1"/>
    <col min="13585" max="13585" width="15.6328125" style="7" bestFit="1" customWidth="1"/>
    <col min="13586" max="13586" width="18.36328125" style="7" bestFit="1" customWidth="1"/>
    <col min="13587" max="13587" width="2.6328125" style="7" customWidth="1"/>
    <col min="13588" max="13588" width="15.6328125" style="7" bestFit="1" customWidth="1"/>
    <col min="13589" max="13589" width="18.36328125" style="7" bestFit="1" customWidth="1"/>
    <col min="13590" max="13590" width="2.6328125" style="7" customWidth="1"/>
    <col min="13591" max="13591" width="15.6328125" style="7" bestFit="1" customWidth="1"/>
    <col min="13592" max="13592" width="18.36328125" style="7" bestFit="1" customWidth="1"/>
    <col min="13593" max="13593" width="2.6328125" style="7" customWidth="1"/>
    <col min="13594" max="13594" width="15.6328125" style="7" bestFit="1" customWidth="1"/>
    <col min="13595" max="13595" width="18.36328125" style="7" bestFit="1" customWidth="1"/>
    <col min="13596" max="13596" width="2.6328125" style="7" customWidth="1"/>
    <col min="13597" max="13597" width="15.6328125" style="7" bestFit="1" customWidth="1"/>
    <col min="13598" max="13598" width="18.36328125" style="7" bestFit="1" customWidth="1"/>
    <col min="13599" max="13599" width="2.6328125" style="7" customWidth="1"/>
    <col min="13600" max="13600" width="15.6328125" style="7" bestFit="1" customWidth="1"/>
    <col min="13601" max="13601" width="18.36328125" style="7" bestFit="1" customWidth="1"/>
    <col min="13602" max="13602" width="2.6328125" style="7" customWidth="1"/>
    <col min="13603" max="13603" width="15.6328125" style="7" bestFit="1" customWidth="1"/>
    <col min="13604" max="13604" width="18.36328125" style="7" bestFit="1" customWidth="1"/>
    <col min="13605" max="13605" width="2.6328125" style="7" customWidth="1"/>
    <col min="13606" max="13606" width="15.6328125" style="7" bestFit="1" customWidth="1"/>
    <col min="13607" max="13607" width="18.36328125" style="7" bestFit="1" customWidth="1"/>
    <col min="13608" max="13608" width="2.6328125" style="7" customWidth="1"/>
    <col min="13609" max="13609" width="15.6328125" style="7" bestFit="1" customWidth="1"/>
    <col min="13610" max="13610" width="18.36328125" style="7" bestFit="1" customWidth="1"/>
    <col min="13611" max="13611" width="2.6328125" style="7" customWidth="1"/>
    <col min="13612" max="13612" width="15.6328125" style="7" bestFit="1" customWidth="1"/>
    <col min="13613" max="13613" width="18.36328125" style="7" bestFit="1" customWidth="1"/>
    <col min="13614" max="13614" width="2.6328125" style="7" customWidth="1"/>
    <col min="13615" max="13615" width="15.6328125" style="7" bestFit="1" customWidth="1"/>
    <col min="13616" max="13616" width="18.36328125" style="7" bestFit="1" customWidth="1"/>
    <col min="13617" max="13618" width="8.90625" style="7" customWidth="1"/>
    <col min="13619" max="13619" width="2.6328125" style="7" customWidth="1"/>
    <col min="13620" max="13824" width="9.08984375" style="7"/>
    <col min="13825" max="13825" width="24.08984375" style="7" customWidth="1"/>
    <col min="13826" max="13826" width="15.6328125" style="7" bestFit="1" customWidth="1"/>
    <col min="13827" max="13827" width="18.36328125" style="7" bestFit="1" customWidth="1"/>
    <col min="13828" max="13828" width="2.6328125" style="7" customWidth="1"/>
    <col min="13829" max="13829" width="15.6328125" style="7" bestFit="1" customWidth="1"/>
    <col min="13830" max="13830" width="18.36328125" style="7" bestFit="1" customWidth="1"/>
    <col min="13831" max="13831" width="3" style="7" bestFit="1" customWidth="1"/>
    <col min="13832" max="13832" width="15.6328125" style="7" bestFit="1" customWidth="1"/>
    <col min="13833" max="13833" width="18.36328125" style="7" bestFit="1" customWidth="1"/>
    <col min="13834" max="13834" width="2.6328125" style="7" customWidth="1"/>
    <col min="13835" max="13835" width="15.6328125" style="7" bestFit="1" customWidth="1"/>
    <col min="13836" max="13836" width="18.453125" style="7" customWidth="1"/>
    <col min="13837" max="13837" width="2.6328125" style="7" customWidth="1"/>
    <col min="13838" max="13838" width="15.6328125" style="7" bestFit="1" customWidth="1"/>
    <col min="13839" max="13839" width="18.36328125" style="7" bestFit="1" customWidth="1"/>
    <col min="13840" max="13840" width="2.6328125" style="7" customWidth="1"/>
    <col min="13841" max="13841" width="15.6328125" style="7" bestFit="1" customWidth="1"/>
    <col min="13842" max="13842" width="18.36328125" style="7" bestFit="1" customWidth="1"/>
    <col min="13843" max="13843" width="2.6328125" style="7" customWidth="1"/>
    <col min="13844" max="13844" width="15.6328125" style="7" bestFit="1" customWidth="1"/>
    <col min="13845" max="13845" width="18.36328125" style="7" bestFit="1" customWidth="1"/>
    <col min="13846" max="13846" width="2.6328125" style="7" customWidth="1"/>
    <col min="13847" max="13847" width="15.6328125" style="7" bestFit="1" customWidth="1"/>
    <col min="13848" max="13848" width="18.36328125" style="7" bestFit="1" customWidth="1"/>
    <col min="13849" max="13849" width="2.6328125" style="7" customWidth="1"/>
    <col min="13850" max="13850" width="15.6328125" style="7" bestFit="1" customWidth="1"/>
    <col min="13851" max="13851" width="18.36328125" style="7" bestFit="1" customWidth="1"/>
    <col min="13852" max="13852" width="2.6328125" style="7" customWidth="1"/>
    <col min="13853" max="13853" width="15.6328125" style="7" bestFit="1" customWidth="1"/>
    <col min="13854" max="13854" width="18.36328125" style="7" bestFit="1" customWidth="1"/>
    <col min="13855" max="13855" width="2.6328125" style="7" customWidth="1"/>
    <col min="13856" max="13856" width="15.6328125" style="7" bestFit="1" customWidth="1"/>
    <col min="13857" max="13857" width="18.36328125" style="7" bestFit="1" customWidth="1"/>
    <col min="13858" max="13858" width="2.6328125" style="7" customWidth="1"/>
    <col min="13859" max="13859" width="15.6328125" style="7" bestFit="1" customWidth="1"/>
    <col min="13860" max="13860" width="18.36328125" style="7" bestFit="1" customWidth="1"/>
    <col min="13861" max="13861" width="2.6328125" style="7" customWidth="1"/>
    <col min="13862" max="13862" width="15.6328125" style="7" bestFit="1" customWidth="1"/>
    <col min="13863" max="13863" width="18.36328125" style="7" bestFit="1" customWidth="1"/>
    <col min="13864" max="13864" width="2.6328125" style="7" customWidth="1"/>
    <col min="13865" max="13865" width="15.6328125" style="7" bestFit="1" customWidth="1"/>
    <col min="13866" max="13866" width="18.36328125" style="7" bestFit="1" customWidth="1"/>
    <col min="13867" max="13867" width="2.6328125" style="7" customWidth="1"/>
    <col min="13868" max="13868" width="15.6328125" style="7" bestFit="1" customWidth="1"/>
    <col min="13869" max="13869" width="18.36328125" style="7" bestFit="1" customWidth="1"/>
    <col min="13870" max="13870" width="2.6328125" style="7" customWidth="1"/>
    <col min="13871" max="13871" width="15.6328125" style="7" bestFit="1" customWidth="1"/>
    <col min="13872" max="13872" width="18.36328125" style="7" bestFit="1" customWidth="1"/>
    <col min="13873" max="13874" width="8.90625" style="7" customWidth="1"/>
    <col min="13875" max="13875" width="2.6328125" style="7" customWidth="1"/>
    <col min="13876" max="14080" width="9.08984375" style="7"/>
    <col min="14081" max="14081" width="24.08984375" style="7" customWidth="1"/>
    <col min="14082" max="14082" width="15.6328125" style="7" bestFit="1" customWidth="1"/>
    <col min="14083" max="14083" width="18.36328125" style="7" bestFit="1" customWidth="1"/>
    <col min="14084" max="14084" width="2.6328125" style="7" customWidth="1"/>
    <col min="14085" max="14085" width="15.6328125" style="7" bestFit="1" customWidth="1"/>
    <col min="14086" max="14086" width="18.36328125" style="7" bestFit="1" customWidth="1"/>
    <col min="14087" max="14087" width="3" style="7" bestFit="1" customWidth="1"/>
    <col min="14088" max="14088" width="15.6328125" style="7" bestFit="1" customWidth="1"/>
    <col min="14089" max="14089" width="18.36328125" style="7" bestFit="1" customWidth="1"/>
    <col min="14090" max="14090" width="2.6328125" style="7" customWidth="1"/>
    <col min="14091" max="14091" width="15.6328125" style="7" bestFit="1" customWidth="1"/>
    <col min="14092" max="14092" width="18.453125" style="7" customWidth="1"/>
    <col min="14093" max="14093" width="2.6328125" style="7" customWidth="1"/>
    <col min="14094" max="14094" width="15.6328125" style="7" bestFit="1" customWidth="1"/>
    <col min="14095" max="14095" width="18.36328125" style="7" bestFit="1" customWidth="1"/>
    <col min="14096" max="14096" width="2.6328125" style="7" customWidth="1"/>
    <col min="14097" max="14097" width="15.6328125" style="7" bestFit="1" customWidth="1"/>
    <col min="14098" max="14098" width="18.36328125" style="7" bestFit="1" customWidth="1"/>
    <col min="14099" max="14099" width="2.6328125" style="7" customWidth="1"/>
    <col min="14100" max="14100" width="15.6328125" style="7" bestFit="1" customWidth="1"/>
    <col min="14101" max="14101" width="18.36328125" style="7" bestFit="1" customWidth="1"/>
    <col min="14102" max="14102" width="2.6328125" style="7" customWidth="1"/>
    <col min="14103" max="14103" width="15.6328125" style="7" bestFit="1" customWidth="1"/>
    <col min="14104" max="14104" width="18.36328125" style="7" bestFit="1" customWidth="1"/>
    <col min="14105" max="14105" width="2.6328125" style="7" customWidth="1"/>
    <col min="14106" max="14106" width="15.6328125" style="7" bestFit="1" customWidth="1"/>
    <col min="14107" max="14107" width="18.36328125" style="7" bestFit="1" customWidth="1"/>
    <col min="14108" max="14108" width="2.6328125" style="7" customWidth="1"/>
    <col min="14109" max="14109" width="15.6328125" style="7" bestFit="1" customWidth="1"/>
    <col min="14110" max="14110" width="18.36328125" style="7" bestFit="1" customWidth="1"/>
    <col min="14111" max="14111" width="2.6328125" style="7" customWidth="1"/>
    <col min="14112" max="14112" width="15.6328125" style="7" bestFit="1" customWidth="1"/>
    <col min="14113" max="14113" width="18.36328125" style="7" bestFit="1" customWidth="1"/>
    <col min="14114" max="14114" width="2.6328125" style="7" customWidth="1"/>
    <col min="14115" max="14115" width="15.6328125" style="7" bestFit="1" customWidth="1"/>
    <col min="14116" max="14116" width="18.36328125" style="7" bestFit="1" customWidth="1"/>
    <col min="14117" max="14117" width="2.6328125" style="7" customWidth="1"/>
    <col min="14118" max="14118" width="15.6328125" style="7" bestFit="1" customWidth="1"/>
    <col min="14119" max="14119" width="18.36328125" style="7" bestFit="1" customWidth="1"/>
    <col min="14120" max="14120" width="2.6328125" style="7" customWidth="1"/>
    <col min="14121" max="14121" width="15.6328125" style="7" bestFit="1" customWidth="1"/>
    <col min="14122" max="14122" width="18.36328125" style="7" bestFit="1" customWidth="1"/>
    <col min="14123" max="14123" width="2.6328125" style="7" customWidth="1"/>
    <col min="14124" max="14124" width="15.6328125" style="7" bestFit="1" customWidth="1"/>
    <col min="14125" max="14125" width="18.36328125" style="7" bestFit="1" customWidth="1"/>
    <col min="14126" max="14126" width="2.6328125" style="7" customWidth="1"/>
    <col min="14127" max="14127" width="15.6328125" style="7" bestFit="1" customWidth="1"/>
    <col min="14128" max="14128" width="18.36328125" style="7" bestFit="1" customWidth="1"/>
    <col min="14129" max="14130" width="8.90625" style="7" customWidth="1"/>
    <col min="14131" max="14131" width="2.6328125" style="7" customWidth="1"/>
    <col min="14132" max="14336" width="9.08984375" style="7"/>
    <col min="14337" max="14337" width="24.08984375" style="7" customWidth="1"/>
    <col min="14338" max="14338" width="15.6328125" style="7" bestFit="1" customWidth="1"/>
    <col min="14339" max="14339" width="18.36328125" style="7" bestFit="1" customWidth="1"/>
    <col min="14340" max="14340" width="2.6328125" style="7" customWidth="1"/>
    <col min="14341" max="14341" width="15.6328125" style="7" bestFit="1" customWidth="1"/>
    <col min="14342" max="14342" width="18.36328125" style="7" bestFit="1" customWidth="1"/>
    <col min="14343" max="14343" width="3" style="7" bestFit="1" customWidth="1"/>
    <col min="14344" max="14344" width="15.6328125" style="7" bestFit="1" customWidth="1"/>
    <col min="14345" max="14345" width="18.36328125" style="7" bestFit="1" customWidth="1"/>
    <col min="14346" max="14346" width="2.6328125" style="7" customWidth="1"/>
    <col min="14347" max="14347" width="15.6328125" style="7" bestFit="1" customWidth="1"/>
    <col min="14348" max="14348" width="18.453125" style="7" customWidth="1"/>
    <col min="14349" max="14349" width="2.6328125" style="7" customWidth="1"/>
    <col min="14350" max="14350" width="15.6328125" style="7" bestFit="1" customWidth="1"/>
    <col min="14351" max="14351" width="18.36328125" style="7" bestFit="1" customWidth="1"/>
    <col min="14352" max="14352" width="2.6328125" style="7" customWidth="1"/>
    <col min="14353" max="14353" width="15.6328125" style="7" bestFit="1" customWidth="1"/>
    <col min="14354" max="14354" width="18.36328125" style="7" bestFit="1" customWidth="1"/>
    <col min="14355" max="14355" width="2.6328125" style="7" customWidth="1"/>
    <col min="14356" max="14356" width="15.6328125" style="7" bestFit="1" customWidth="1"/>
    <col min="14357" max="14357" width="18.36328125" style="7" bestFit="1" customWidth="1"/>
    <col min="14358" max="14358" width="2.6328125" style="7" customWidth="1"/>
    <col min="14359" max="14359" width="15.6328125" style="7" bestFit="1" customWidth="1"/>
    <col min="14360" max="14360" width="18.36328125" style="7" bestFit="1" customWidth="1"/>
    <col min="14361" max="14361" width="2.6328125" style="7" customWidth="1"/>
    <col min="14362" max="14362" width="15.6328125" style="7" bestFit="1" customWidth="1"/>
    <col min="14363" max="14363" width="18.36328125" style="7" bestFit="1" customWidth="1"/>
    <col min="14364" max="14364" width="2.6328125" style="7" customWidth="1"/>
    <col min="14365" max="14365" width="15.6328125" style="7" bestFit="1" customWidth="1"/>
    <col min="14366" max="14366" width="18.36328125" style="7" bestFit="1" customWidth="1"/>
    <col min="14367" max="14367" width="2.6328125" style="7" customWidth="1"/>
    <col min="14368" max="14368" width="15.6328125" style="7" bestFit="1" customWidth="1"/>
    <col min="14369" max="14369" width="18.36328125" style="7" bestFit="1" customWidth="1"/>
    <col min="14370" max="14370" width="2.6328125" style="7" customWidth="1"/>
    <col min="14371" max="14371" width="15.6328125" style="7" bestFit="1" customWidth="1"/>
    <col min="14372" max="14372" width="18.36328125" style="7" bestFit="1" customWidth="1"/>
    <col min="14373" max="14373" width="2.6328125" style="7" customWidth="1"/>
    <col min="14374" max="14374" width="15.6328125" style="7" bestFit="1" customWidth="1"/>
    <col min="14375" max="14375" width="18.36328125" style="7" bestFit="1" customWidth="1"/>
    <col min="14376" max="14376" width="2.6328125" style="7" customWidth="1"/>
    <col min="14377" max="14377" width="15.6328125" style="7" bestFit="1" customWidth="1"/>
    <col min="14378" max="14378" width="18.36328125" style="7" bestFit="1" customWidth="1"/>
    <col min="14379" max="14379" width="2.6328125" style="7" customWidth="1"/>
    <col min="14380" max="14380" width="15.6328125" style="7" bestFit="1" customWidth="1"/>
    <col min="14381" max="14381" width="18.36328125" style="7" bestFit="1" customWidth="1"/>
    <col min="14382" max="14382" width="2.6328125" style="7" customWidth="1"/>
    <col min="14383" max="14383" width="15.6328125" style="7" bestFit="1" customWidth="1"/>
    <col min="14384" max="14384" width="18.36328125" style="7" bestFit="1" customWidth="1"/>
    <col min="14385" max="14386" width="8.90625" style="7" customWidth="1"/>
    <col min="14387" max="14387" width="2.6328125" style="7" customWidth="1"/>
    <col min="14388" max="14592" width="9.08984375" style="7"/>
    <col min="14593" max="14593" width="24.08984375" style="7" customWidth="1"/>
    <col min="14594" max="14594" width="15.6328125" style="7" bestFit="1" customWidth="1"/>
    <col min="14595" max="14595" width="18.36328125" style="7" bestFit="1" customWidth="1"/>
    <col min="14596" max="14596" width="2.6328125" style="7" customWidth="1"/>
    <col min="14597" max="14597" width="15.6328125" style="7" bestFit="1" customWidth="1"/>
    <col min="14598" max="14598" width="18.36328125" style="7" bestFit="1" customWidth="1"/>
    <col min="14599" max="14599" width="3" style="7" bestFit="1" customWidth="1"/>
    <col min="14600" max="14600" width="15.6328125" style="7" bestFit="1" customWidth="1"/>
    <col min="14601" max="14601" width="18.36328125" style="7" bestFit="1" customWidth="1"/>
    <col min="14602" max="14602" width="2.6328125" style="7" customWidth="1"/>
    <col min="14603" max="14603" width="15.6328125" style="7" bestFit="1" customWidth="1"/>
    <col min="14604" max="14604" width="18.453125" style="7" customWidth="1"/>
    <col min="14605" max="14605" width="2.6328125" style="7" customWidth="1"/>
    <col min="14606" max="14606" width="15.6328125" style="7" bestFit="1" customWidth="1"/>
    <col min="14607" max="14607" width="18.36328125" style="7" bestFit="1" customWidth="1"/>
    <col min="14608" max="14608" width="2.6328125" style="7" customWidth="1"/>
    <col min="14609" max="14609" width="15.6328125" style="7" bestFit="1" customWidth="1"/>
    <col min="14610" max="14610" width="18.36328125" style="7" bestFit="1" customWidth="1"/>
    <col min="14611" max="14611" width="2.6328125" style="7" customWidth="1"/>
    <col min="14612" max="14612" width="15.6328125" style="7" bestFit="1" customWidth="1"/>
    <col min="14613" max="14613" width="18.36328125" style="7" bestFit="1" customWidth="1"/>
    <col min="14614" max="14614" width="2.6328125" style="7" customWidth="1"/>
    <col min="14615" max="14615" width="15.6328125" style="7" bestFit="1" customWidth="1"/>
    <col min="14616" max="14616" width="18.36328125" style="7" bestFit="1" customWidth="1"/>
    <col min="14617" max="14617" width="2.6328125" style="7" customWidth="1"/>
    <col min="14618" max="14618" width="15.6328125" style="7" bestFit="1" customWidth="1"/>
    <col min="14619" max="14619" width="18.36328125" style="7" bestFit="1" customWidth="1"/>
    <col min="14620" max="14620" width="2.6328125" style="7" customWidth="1"/>
    <col min="14621" max="14621" width="15.6328125" style="7" bestFit="1" customWidth="1"/>
    <col min="14622" max="14622" width="18.36328125" style="7" bestFit="1" customWidth="1"/>
    <col min="14623" max="14623" width="2.6328125" style="7" customWidth="1"/>
    <col min="14624" max="14624" width="15.6328125" style="7" bestFit="1" customWidth="1"/>
    <col min="14625" max="14625" width="18.36328125" style="7" bestFit="1" customWidth="1"/>
    <col min="14626" max="14626" width="2.6328125" style="7" customWidth="1"/>
    <col min="14627" max="14627" width="15.6328125" style="7" bestFit="1" customWidth="1"/>
    <col min="14628" max="14628" width="18.36328125" style="7" bestFit="1" customWidth="1"/>
    <col min="14629" max="14629" width="2.6328125" style="7" customWidth="1"/>
    <col min="14630" max="14630" width="15.6328125" style="7" bestFit="1" customWidth="1"/>
    <col min="14631" max="14631" width="18.36328125" style="7" bestFit="1" customWidth="1"/>
    <col min="14632" max="14632" width="2.6328125" style="7" customWidth="1"/>
    <col min="14633" max="14633" width="15.6328125" style="7" bestFit="1" customWidth="1"/>
    <col min="14634" max="14634" width="18.36328125" style="7" bestFit="1" customWidth="1"/>
    <col min="14635" max="14635" width="2.6328125" style="7" customWidth="1"/>
    <col min="14636" max="14636" width="15.6328125" style="7" bestFit="1" customWidth="1"/>
    <col min="14637" max="14637" width="18.36328125" style="7" bestFit="1" customWidth="1"/>
    <col min="14638" max="14638" width="2.6328125" style="7" customWidth="1"/>
    <col min="14639" max="14639" width="15.6328125" style="7" bestFit="1" customWidth="1"/>
    <col min="14640" max="14640" width="18.36328125" style="7" bestFit="1" customWidth="1"/>
    <col min="14641" max="14642" width="8.90625" style="7" customWidth="1"/>
    <col min="14643" max="14643" width="2.6328125" style="7" customWidth="1"/>
    <col min="14644" max="14848" width="9.08984375" style="7"/>
    <col min="14849" max="14849" width="24.08984375" style="7" customWidth="1"/>
    <col min="14850" max="14850" width="15.6328125" style="7" bestFit="1" customWidth="1"/>
    <col min="14851" max="14851" width="18.36328125" style="7" bestFit="1" customWidth="1"/>
    <col min="14852" max="14852" width="2.6328125" style="7" customWidth="1"/>
    <col min="14853" max="14853" width="15.6328125" style="7" bestFit="1" customWidth="1"/>
    <col min="14854" max="14854" width="18.36328125" style="7" bestFit="1" customWidth="1"/>
    <col min="14855" max="14855" width="3" style="7" bestFit="1" customWidth="1"/>
    <col min="14856" max="14856" width="15.6328125" style="7" bestFit="1" customWidth="1"/>
    <col min="14857" max="14857" width="18.36328125" style="7" bestFit="1" customWidth="1"/>
    <col min="14858" max="14858" width="2.6328125" style="7" customWidth="1"/>
    <col min="14859" max="14859" width="15.6328125" style="7" bestFit="1" customWidth="1"/>
    <col min="14860" max="14860" width="18.453125" style="7" customWidth="1"/>
    <col min="14861" max="14861" width="2.6328125" style="7" customWidth="1"/>
    <col min="14862" max="14862" width="15.6328125" style="7" bestFit="1" customWidth="1"/>
    <col min="14863" max="14863" width="18.36328125" style="7" bestFit="1" customWidth="1"/>
    <col min="14864" max="14864" width="2.6328125" style="7" customWidth="1"/>
    <col min="14865" max="14865" width="15.6328125" style="7" bestFit="1" customWidth="1"/>
    <col min="14866" max="14866" width="18.36328125" style="7" bestFit="1" customWidth="1"/>
    <col min="14867" max="14867" width="2.6328125" style="7" customWidth="1"/>
    <col min="14868" max="14868" width="15.6328125" style="7" bestFit="1" customWidth="1"/>
    <col min="14869" max="14869" width="18.36328125" style="7" bestFit="1" customWidth="1"/>
    <col min="14870" max="14870" width="2.6328125" style="7" customWidth="1"/>
    <col min="14871" max="14871" width="15.6328125" style="7" bestFit="1" customWidth="1"/>
    <col min="14872" max="14872" width="18.36328125" style="7" bestFit="1" customWidth="1"/>
    <col min="14873" max="14873" width="2.6328125" style="7" customWidth="1"/>
    <col min="14874" max="14874" width="15.6328125" style="7" bestFit="1" customWidth="1"/>
    <col min="14875" max="14875" width="18.36328125" style="7" bestFit="1" customWidth="1"/>
    <col min="14876" max="14876" width="2.6328125" style="7" customWidth="1"/>
    <col min="14877" max="14877" width="15.6328125" style="7" bestFit="1" customWidth="1"/>
    <col min="14878" max="14878" width="18.36328125" style="7" bestFit="1" customWidth="1"/>
    <col min="14879" max="14879" width="2.6328125" style="7" customWidth="1"/>
    <col min="14880" max="14880" width="15.6328125" style="7" bestFit="1" customWidth="1"/>
    <col min="14881" max="14881" width="18.36328125" style="7" bestFit="1" customWidth="1"/>
    <col min="14882" max="14882" width="2.6328125" style="7" customWidth="1"/>
    <col min="14883" max="14883" width="15.6328125" style="7" bestFit="1" customWidth="1"/>
    <col min="14884" max="14884" width="18.36328125" style="7" bestFit="1" customWidth="1"/>
    <col min="14885" max="14885" width="2.6328125" style="7" customWidth="1"/>
    <col min="14886" max="14886" width="15.6328125" style="7" bestFit="1" customWidth="1"/>
    <col min="14887" max="14887" width="18.36328125" style="7" bestFit="1" customWidth="1"/>
    <col min="14888" max="14888" width="2.6328125" style="7" customWidth="1"/>
    <col min="14889" max="14889" width="15.6328125" style="7" bestFit="1" customWidth="1"/>
    <col min="14890" max="14890" width="18.36328125" style="7" bestFit="1" customWidth="1"/>
    <col min="14891" max="14891" width="2.6328125" style="7" customWidth="1"/>
    <col min="14892" max="14892" width="15.6328125" style="7" bestFit="1" customWidth="1"/>
    <col min="14893" max="14893" width="18.36328125" style="7" bestFit="1" customWidth="1"/>
    <col min="14894" max="14894" width="2.6328125" style="7" customWidth="1"/>
    <col min="14895" max="14895" width="15.6328125" style="7" bestFit="1" customWidth="1"/>
    <col min="14896" max="14896" width="18.36328125" style="7" bestFit="1" customWidth="1"/>
    <col min="14897" max="14898" width="8.90625" style="7" customWidth="1"/>
    <col min="14899" max="14899" width="2.6328125" style="7" customWidth="1"/>
    <col min="14900" max="15104" width="9.08984375" style="7"/>
    <col min="15105" max="15105" width="24.08984375" style="7" customWidth="1"/>
    <col min="15106" max="15106" width="15.6328125" style="7" bestFit="1" customWidth="1"/>
    <col min="15107" max="15107" width="18.36328125" style="7" bestFit="1" customWidth="1"/>
    <col min="15108" max="15108" width="2.6328125" style="7" customWidth="1"/>
    <col min="15109" max="15109" width="15.6328125" style="7" bestFit="1" customWidth="1"/>
    <col min="15110" max="15110" width="18.36328125" style="7" bestFit="1" customWidth="1"/>
    <col min="15111" max="15111" width="3" style="7" bestFit="1" customWidth="1"/>
    <col min="15112" max="15112" width="15.6328125" style="7" bestFit="1" customWidth="1"/>
    <col min="15113" max="15113" width="18.36328125" style="7" bestFit="1" customWidth="1"/>
    <col min="15114" max="15114" width="2.6328125" style="7" customWidth="1"/>
    <col min="15115" max="15115" width="15.6328125" style="7" bestFit="1" customWidth="1"/>
    <col min="15116" max="15116" width="18.453125" style="7" customWidth="1"/>
    <col min="15117" max="15117" width="2.6328125" style="7" customWidth="1"/>
    <col min="15118" max="15118" width="15.6328125" style="7" bestFit="1" customWidth="1"/>
    <col min="15119" max="15119" width="18.36328125" style="7" bestFit="1" customWidth="1"/>
    <col min="15120" max="15120" width="2.6328125" style="7" customWidth="1"/>
    <col min="15121" max="15121" width="15.6328125" style="7" bestFit="1" customWidth="1"/>
    <col min="15122" max="15122" width="18.36328125" style="7" bestFit="1" customWidth="1"/>
    <col min="15123" max="15123" width="2.6328125" style="7" customWidth="1"/>
    <col min="15124" max="15124" width="15.6328125" style="7" bestFit="1" customWidth="1"/>
    <col min="15125" max="15125" width="18.36328125" style="7" bestFit="1" customWidth="1"/>
    <col min="15126" max="15126" width="2.6328125" style="7" customWidth="1"/>
    <col min="15127" max="15127" width="15.6328125" style="7" bestFit="1" customWidth="1"/>
    <col min="15128" max="15128" width="18.36328125" style="7" bestFit="1" customWidth="1"/>
    <col min="15129" max="15129" width="2.6328125" style="7" customWidth="1"/>
    <col min="15130" max="15130" width="15.6328125" style="7" bestFit="1" customWidth="1"/>
    <col min="15131" max="15131" width="18.36328125" style="7" bestFit="1" customWidth="1"/>
    <col min="15132" max="15132" width="2.6328125" style="7" customWidth="1"/>
    <col min="15133" max="15133" width="15.6328125" style="7" bestFit="1" customWidth="1"/>
    <col min="15134" max="15134" width="18.36328125" style="7" bestFit="1" customWidth="1"/>
    <col min="15135" max="15135" width="2.6328125" style="7" customWidth="1"/>
    <col min="15136" max="15136" width="15.6328125" style="7" bestFit="1" customWidth="1"/>
    <col min="15137" max="15137" width="18.36328125" style="7" bestFit="1" customWidth="1"/>
    <col min="15138" max="15138" width="2.6328125" style="7" customWidth="1"/>
    <col min="15139" max="15139" width="15.6328125" style="7" bestFit="1" customWidth="1"/>
    <col min="15140" max="15140" width="18.36328125" style="7" bestFit="1" customWidth="1"/>
    <col min="15141" max="15141" width="2.6328125" style="7" customWidth="1"/>
    <col min="15142" max="15142" width="15.6328125" style="7" bestFit="1" customWidth="1"/>
    <col min="15143" max="15143" width="18.36328125" style="7" bestFit="1" customWidth="1"/>
    <col min="15144" max="15144" width="2.6328125" style="7" customWidth="1"/>
    <col min="15145" max="15145" width="15.6328125" style="7" bestFit="1" customWidth="1"/>
    <col min="15146" max="15146" width="18.36328125" style="7" bestFit="1" customWidth="1"/>
    <col min="15147" max="15147" width="2.6328125" style="7" customWidth="1"/>
    <col min="15148" max="15148" width="15.6328125" style="7" bestFit="1" customWidth="1"/>
    <col min="15149" max="15149" width="18.36328125" style="7" bestFit="1" customWidth="1"/>
    <col min="15150" max="15150" width="2.6328125" style="7" customWidth="1"/>
    <col min="15151" max="15151" width="15.6328125" style="7" bestFit="1" customWidth="1"/>
    <col min="15152" max="15152" width="18.36328125" style="7" bestFit="1" customWidth="1"/>
    <col min="15153" max="15154" width="8.90625" style="7" customWidth="1"/>
    <col min="15155" max="15155" width="2.6328125" style="7" customWidth="1"/>
    <col min="15156" max="15360" width="9.08984375" style="7"/>
    <col min="15361" max="15361" width="24.08984375" style="7" customWidth="1"/>
    <col min="15362" max="15362" width="15.6328125" style="7" bestFit="1" customWidth="1"/>
    <col min="15363" max="15363" width="18.36328125" style="7" bestFit="1" customWidth="1"/>
    <col min="15364" max="15364" width="2.6328125" style="7" customWidth="1"/>
    <col min="15365" max="15365" width="15.6328125" style="7" bestFit="1" customWidth="1"/>
    <col min="15366" max="15366" width="18.36328125" style="7" bestFit="1" customWidth="1"/>
    <col min="15367" max="15367" width="3" style="7" bestFit="1" customWidth="1"/>
    <col min="15368" max="15368" width="15.6328125" style="7" bestFit="1" customWidth="1"/>
    <col min="15369" max="15369" width="18.36328125" style="7" bestFit="1" customWidth="1"/>
    <col min="15370" max="15370" width="2.6328125" style="7" customWidth="1"/>
    <col min="15371" max="15371" width="15.6328125" style="7" bestFit="1" customWidth="1"/>
    <col min="15372" max="15372" width="18.453125" style="7" customWidth="1"/>
    <col min="15373" max="15373" width="2.6328125" style="7" customWidth="1"/>
    <col min="15374" max="15374" width="15.6328125" style="7" bestFit="1" customWidth="1"/>
    <col min="15375" max="15375" width="18.36328125" style="7" bestFit="1" customWidth="1"/>
    <col min="15376" max="15376" width="2.6328125" style="7" customWidth="1"/>
    <col min="15377" max="15377" width="15.6328125" style="7" bestFit="1" customWidth="1"/>
    <col min="15378" max="15378" width="18.36328125" style="7" bestFit="1" customWidth="1"/>
    <col min="15379" max="15379" width="2.6328125" style="7" customWidth="1"/>
    <col min="15380" max="15380" width="15.6328125" style="7" bestFit="1" customWidth="1"/>
    <col min="15381" max="15381" width="18.36328125" style="7" bestFit="1" customWidth="1"/>
    <col min="15382" max="15382" width="2.6328125" style="7" customWidth="1"/>
    <col min="15383" max="15383" width="15.6328125" style="7" bestFit="1" customWidth="1"/>
    <col min="15384" max="15384" width="18.36328125" style="7" bestFit="1" customWidth="1"/>
    <col min="15385" max="15385" width="2.6328125" style="7" customWidth="1"/>
    <col min="15386" max="15386" width="15.6328125" style="7" bestFit="1" customWidth="1"/>
    <col min="15387" max="15387" width="18.36328125" style="7" bestFit="1" customWidth="1"/>
    <col min="15388" max="15388" width="2.6328125" style="7" customWidth="1"/>
    <col min="15389" max="15389" width="15.6328125" style="7" bestFit="1" customWidth="1"/>
    <col min="15390" max="15390" width="18.36328125" style="7" bestFit="1" customWidth="1"/>
    <col min="15391" max="15391" width="2.6328125" style="7" customWidth="1"/>
    <col min="15392" max="15392" width="15.6328125" style="7" bestFit="1" customWidth="1"/>
    <col min="15393" max="15393" width="18.36328125" style="7" bestFit="1" customWidth="1"/>
    <col min="15394" max="15394" width="2.6328125" style="7" customWidth="1"/>
    <col min="15395" max="15395" width="15.6328125" style="7" bestFit="1" customWidth="1"/>
    <col min="15396" max="15396" width="18.36328125" style="7" bestFit="1" customWidth="1"/>
    <col min="15397" max="15397" width="2.6328125" style="7" customWidth="1"/>
    <col min="15398" max="15398" width="15.6328125" style="7" bestFit="1" customWidth="1"/>
    <col min="15399" max="15399" width="18.36328125" style="7" bestFit="1" customWidth="1"/>
    <col min="15400" max="15400" width="2.6328125" style="7" customWidth="1"/>
    <col min="15401" max="15401" width="15.6328125" style="7" bestFit="1" customWidth="1"/>
    <col min="15402" max="15402" width="18.36328125" style="7" bestFit="1" customWidth="1"/>
    <col min="15403" max="15403" width="2.6328125" style="7" customWidth="1"/>
    <col min="15404" max="15404" width="15.6328125" style="7" bestFit="1" customWidth="1"/>
    <col min="15405" max="15405" width="18.36328125" style="7" bestFit="1" customWidth="1"/>
    <col min="15406" max="15406" width="2.6328125" style="7" customWidth="1"/>
    <col min="15407" max="15407" width="15.6328125" style="7" bestFit="1" customWidth="1"/>
    <col min="15408" max="15408" width="18.36328125" style="7" bestFit="1" customWidth="1"/>
    <col min="15409" max="15410" width="8.90625" style="7" customWidth="1"/>
    <col min="15411" max="15411" width="2.6328125" style="7" customWidth="1"/>
    <col min="15412" max="15616" width="9.08984375" style="7"/>
    <col min="15617" max="15617" width="24.08984375" style="7" customWidth="1"/>
    <col min="15618" max="15618" width="15.6328125" style="7" bestFit="1" customWidth="1"/>
    <col min="15619" max="15619" width="18.36328125" style="7" bestFit="1" customWidth="1"/>
    <col min="15620" max="15620" width="2.6328125" style="7" customWidth="1"/>
    <col min="15621" max="15621" width="15.6328125" style="7" bestFit="1" customWidth="1"/>
    <col min="15622" max="15622" width="18.36328125" style="7" bestFit="1" customWidth="1"/>
    <col min="15623" max="15623" width="3" style="7" bestFit="1" customWidth="1"/>
    <col min="15624" max="15624" width="15.6328125" style="7" bestFit="1" customWidth="1"/>
    <col min="15625" max="15625" width="18.36328125" style="7" bestFit="1" customWidth="1"/>
    <col min="15626" max="15626" width="2.6328125" style="7" customWidth="1"/>
    <col min="15627" max="15627" width="15.6328125" style="7" bestFit="1" customWidth="1"/>
    <col min="15628" max="15628" width="18.453125" style="7" customWidth="1"/>
    <col min="15629" max="15629" width="2.6328125" style="7" customWidth="1"/>
    <col min="15630" max="15630" width="15.6328125" style="7" bestFit="1" customWidth="1"/>
    <col min="15631" max="15631" width="18.36328125" style="7" bestFit="1" customWidth="1"/>
    <col min="15632" max="15632" width="2.6328125" style="7" customWidth="1"/>
    <col min="15633" max="15633" width="15.6328125" style="7" bestFit="1" customWidth="1"/>
    <col min="15634" max="15634" width="18.36328125" style="7" bestFit="1" customWidth="1"/>
    <col min="15635" max="15635" width="2.6328125" style="7" customWidth="1"/>
    <col min="15636" max="15636" width="15.6328125" style="7" bestFit="1" customWidth="1"/>
    <col min="15637" max="15637" width="18.36328125" style="7" bestFit="1" customWidth="1"/>
    <col min="15638" max="15638" width="2.6328125" style="7" customWidth="1"/>
    <col min="15639" max="15639" width="15.6328125" style="7" bestFit="1" customWidth="1"/>
    <col min="15640" max="15640" width="18.36328125" style="7" bestFit="1" customWidth="1"/>
    <col min="15641" max="15641" width="2.6328125" style="7" customWidth="1"/>
    <col min="15642" max="15642" width="15.6328125" style="7" bestFit="1" customWidth="1"/>
    <col min="15643" max="15643" width="18.36328125" style="7" bestFit="1" customWidth="1"/>
    <col min="15644" max="15644" width="2.6328125" style="7" customWidth="1"/>
    <col min="15645" max="15645" width="15.6328125" style="7" bestFit="1" customWidth="1"/>
    <col min="15646" max="15646" width="18.36328125" style="7" bestFit="1" customWidth="1"/>
    <col min="15647" max="15647" width="2.6328125" style="7" customWidth="1"/>
    <col min="15648" max="15648" width="15.6328125" style="7" bestFit="1" customWidth="1"/>
    <col min="15649" max="15649" width="18.36328125" style="7" bestFit="1" customWidth="1"/>
    <col min="15650" max="15650" width="2.6328125" style="7" customWidth="1"/>
    <col min="15651" max="15651" width="15.6328125" style="7" bestFit="1" customWidth="1"/>
    <col min="15652" max="15652" width="18.36328125" style="7" bestFit="1" customWidth="1"/>
    <col min="15653" max="15653" width="2.6328125" style="7" customWidth="1"/>
    <col min="15654" max="15654" width="15.6328125" style="7" bestFit="1" customWidth="1"/>
    <col min="15655" max="15655" width="18.36328125" style="7" bestFit="1" customWidth="1"/>
    <col min="15656" max="15656" width="2.6328125" style="7" customWidth="1"/>
    <col min="15657" max="15657" width="15.6328125" style="7" bestFit="1" customWidth="1"/>
    <col min="15658" max="15658" width="18.36328125" style="7" bestFit="1" customWidth="1"/>
    <col min="15659" max="15659" width="2.6328125" style="7" customWidth="1"/>
    <col min="15660" max="15660" width="15.6328125" style="7" bestFit="1" customWidth="1"/>
    <col min="15661" max="15661" width="18.36328125" style="7" bestFit="1" customWidth="1"/>
    <col min="15662" max="15662" width="2.6328125" style="7" customWidth="1"/>
    <col min="15663" max="15663" width="15.6328125" style="7" bestFit="1" customWidth="1"/>
    <col min="15664" max="15664" width="18.36328125" style="7" bestFit="1" customWidth="1"/>
    <col min="15665" max="15666" width="8.90625" style="7" customWidth="1"/>
    <col min="15667" max="15667" width="2.6328125" style="7" customWidth="1"/>
    <col min="15668" max="15872" width="9.08984375" style="7"/>
    <col min="15873" max="15873" width="24.08984375" style="7" customWidth="1"/>
    <col min="15874" max="15874" width="15.6328125" style="7" bestFit="1" customWidth="1"/>
    <col min="15875" max="15875" width="18.36328125" style="7" bestFit="1" customWidth="1"/>
    <col min="15876" max="15876" width="2.6328125" style="7" customWidth="1"/>
    <col min="15877" max="15877" width="15.6328125" style="7" bestFit="1" customWidth="1"/>
    <col min="15878" max="15878" width="18.36328125" style="7" bestFit="1" customWidth="1"/>
    <col min="15879" max="15879" width="3" style="7" bestFit="1" customWidth="1"/>
    <col min="15880" max="15880" width="15.6328125" style="7" bestFit="1" customWidth="1"/>
    <col min="15881" max="15881" width="18.36328125" style="7" bestFit="1" customWidth="1"/>
    <col min="15882" max="15882" width="2.6328125" style="7" customWidth="1"/>
    <col min="15883" max="15883" width="15.6328125" style="7" bestFit="1" customWidth="1"/>
    <col min="15884" max="15884" width="18.453125" style="7" customWidth="1"/>
    <col min="15885" max="15885" width="2.6328125" style="7" customWidth="1"/>
    <col min="15886" max="15886" width="15.6328125" style="7" bestFit="1" customWidth="1"/>
    <col min="15887" max="15887" width="18.36328125" style="7" bestFit="1" customWidth="1"/>
    <col min="15888" max="15888" width="2.6328125" style="7" customWidth="1"/>
    <col min="15889" max="15889" width="15.6328125" style="7" bestFit="1" customWidth="1"/>
    <col min="15890" max="15890" width="18.36328125" style="7" bestFit="1" customWidth="1"/>
    <col min="15891" max="15891" width="2.6328125" style="7" customWidth="1"/>
    <col min="15892" max="15892" width="15.6328125" style="7" bestFit="1" customWidth="1"/>
    <col min="15893" max="15893" width="18.36328125" style="7" bestFit="1" customWidth="1"/>
    <col min="15894" max="15894" width="2.6328125" style="7" customWidth="1"/>
    <col min="15895" max="15895" width="15.6328125" style="7" bestFit="1" customWidth="1"/>
    <col min="15896" max="15896" width="18.36328125" style="7" bestFit="1" customWidth="1"/>
    <col min="15897" max="15897" width="2.6328125" style="7" customWidth="1"/>
    <col min="15898" max="15898" width="15.6328125" style="7" bestFit="1" customWidth="1"/>
    <col min="15899" max="15899" width="18.36328125" style="7" bestFit="1" customWidth="1"/>
    <col min="15900" max="15900" width="2.6328125" style="7" customWidth="1"/>
    <col min="15901" max="15901" width="15.6328125" style="7" bestFit="1" customWidth="1"/>
    <col min="15902" max="15902" width="18.36328125" style="7" bestFit="1" customWidth="1"/>
    <col min="15903" max="15903" width="2.6328125" style="7" customWidth="1"/>
    <col min="15904" max="15904" width="15.6328125" style="7" bestFit="1" customWidth="1"/>
    <col min="15905" max="15905" width="18.36328125" style="7" bestFit="1" customWidth="1"/>
    <col min="15906" max="15906" width="2.6328125" style="7" customWidth="1"/>
    <col min="15907" max="15907" width="15.6328125" style="7" bestFit="1" customWidth="1"/>
    <col min="15908" max="15908" width="18.36328125" style="7" bestFit="1" customWidth="1"/>
    <col min="15909" max="15909" width="2.6328125" style="7" customWidth="1"/>
    <col min="15910" max="15910" width="15.6328125" style="7" bestFit="1" customWidth="1"/>
    <col min="15911" max="15911" width="18.36328125" style="7" bestFit="1" customWidth="1"/>
    <col min="15912" max="15912" width="2.6328125" style="7" customWidth="1"/>
    <col min="15913" max="15913" width="15.6328125" style="7" bestFit="1" customWidth="1"/>
    <col min="15914" max="15914" width="18.36328125" style="7" bestFit="1" customWidth="1"/>
    <col min="15915" max="15915" width="2.6328125" style="7" customWidth="1"/>
    <col min="15916" max="15916" width="15.6328125" style="7" bestFit="1" customWidth="1"/>
    <col min="15917" max="15917" width="18.36328125" style="7" bestFit="1" customWidth="1"/>
    <col min="15918" max="15918" width="2.6328125" style="7" customWidth="1"/>
    <col min="15919" max="15919" width="15.6328125" style="7" bestFit="1" customWidth="1"/>
    <col min="15920" max="15920" width="18.36328125" style="7" bestFit="1" customWidth="1"/>
    <col min="15921" max="15922" width="8.90625" style="7" customWidth="1"/>
    <col min="15923" max="15923" width="2.6328125" style="7" customWidth="1"/>
    <col min="15924" max="16128" width="9.08984375" style="7"/>
    <col min="16129" max="16129" width="24.08984375" style="7" customWidth="1"/>
    <col min="16130" max="16130" width="15.6328125" style="7" bestFit="1" customWidth="1"/>
    <col min="16131" max="16131" width="18.36328125" style="7" bestFit="1" customWidth="1"/>
    <col min="16132" max="16132" width="2.6328125" style="7" customWidth="1"/>
    <col min="16133" max="16133" width="15.6328125" style="7" bestFit="1" customWidth="1"/>
    <col min="16134" max="16134" width="18.36328125" style="7" bestFit="1" customWidth="1"/>
    <col min="16135" max="16135" width="3" style="7" bestFit="1" customWidth="1"/>
    <col min="16136" max="16136" width="15.6328125" style="7" bestFit="1" customWidth="1"/>
    <col min="16137" max="16137" width="18.36328125" style="7" bestFit="1" customWidth="1"/>
    <col min="16138" max="16138" width="2.6328125" style="7" customWidth="1"/>
    <col min="16139" max="16139" width="15.6328125" style="7" bestFit="1" customWidth="1"/>
    <col min="16140" max="16140" width="18.453125" style="7" customWidth="1"/>
    <col min="16141" max="16141" width="2.6328125" style="7" customWidth="1"/>
    <col min="16142" max="16142" width="15.6328125" style="7" bestFit="1" customWidth="1"/>
    <col min="16143" max="16143" width="18.36328125" style="7" bestFit="1" customWidth="1"/>
    <col min="16144" max="16144" width="2.6328125" style="7" customWidth="1"/>
    <col min="16145" max="16145" width="15.6328125" style="7" bestFit="1" customWidth="1"/>
    <col min="16146" max="16146" width="18.36328125" style="7" bestFit="1" customWidth="1"/>
    <col min="16147" max="16147" width="2.6328125" style="7" customWidth="1"/>
    <col min="16148" max="16148" width="15.6328125" style="7" bestFit="1" customWidth="1"/>
    <col min="16149" max="16149" width="18.36328125" style="7" bestFit="1" customWidth="1"/>
    <col min="16150" max="16150" width="2.6328125" style="7" customWidth="1"/>
    <col min="16151" max="16151" width="15.6328125" style="7" bestFit="1" customWidth="1"/>
    <col min="16152" max="16152" width="18.36328125" style="7" bestFit="1" customWidth="1"/>
    <col min="16153" max="16153" width="2.6328125" style="7" customWidth="1"/>
    <col min="16154" max="16154" width="15.6328125" style="7" bestFit="1" customWidth="1"/>
    <col min="16155" max="16155" width="18.36328125" style="7" bestFit="1" customWidth="1"/>
    <col min="16156" max="16156" width="2.6328125" style="7" customWidth="1"/>
    <col min="16157" max="16157" width="15.6328125" style="7" bestFit="1" customWidth="1"/>
    <col min="16158" max="16158" width="18.36328125" style="7" bestFit="1" customWidth="1"/>
    <col min="16159" max="16159" width="2.6328125" style="7" customWidth="1"/>
    <col min="16160" max="16160" width="15.6328125" style="7" bestFit="1" customWidth="1"/>
    <col min="16161" max="16161" width="18.36328125" style="7" bestFit="1" customWidth="1"/>
    <col min="16162" max="16162" width="2.6328125" style="7" customWidth="1"/>
    <col min="16163" max="16163" width="15.6328125" style="7" bestFit="1" customWidth="1"/>
    <col min="16164" max="16164" width="18.36328125" style="7" bestFit="1" customWidth="1"/>
    <col min="16165" max="16165" width="2.6328125" style="7" customWidth="1"/>
    <col min="16166" max="16166" width="15.6328125" style="7" bestFit="1" customWidth="1"/>
    <col min="16167" max="16167" width="18.36328125" style="7" bestFit="1" customWidth="1"/>
    <col min="16168" max="16168" width="2.6328125" style="7" customWidth="1"/>
    <col min="16169" max="16169" width="15.6328125" style="7" bestFit="1" customWidth="1"/>
    <col min="16170" max="16170" width="18.36328125" style="7" bestFit="1" customWidth="1"/>
    <col min="16171" max="16171" width="2.6328125" style="7" customWidth="1"/>
    <col min="16172" max="16172" width="15.6328125" style="7" bestFit="1" customWidth="1"/>
    <col min="16173" max="16173" width="18.36328125" style="7" bestFit="1" customWidth="1"/>
    <col min="16174" max="16174" width="2.6328125" style="7" customWidth="1"/>
    <col min="16175" max="16175" width="15.6328125" style="7" bestFit="1" customWidth="1"/>
    <col min="16176" max="16176" width="18.36328125" style="7" bestFit="1" customWidth="1"/>
    <col min="16177" max="16178" width="8.90625" style="7" customWidth="1"/>
    <col min="16179" max="16179" width="2.6328125" style="7" customWidth="1"/>
    <col min="16180" max="16384" width="9.08984375" style="7"/>
  </cols>
  <sheetData>
    <row r="1" spans="1:51" ht="31.5" customHeight="1">
      <c r="A1" s="77" t="s">
        <v>1610</v>
      </c>
      <c r="B1" s="76"/>
      <c r="C1" s="76"/>
      <c r="D1" s="76"/>
      <c r="E1" s="76"/>
      <c r="F1" s="76"/>
      <c r="G1" s="76"/>
      <c r="H1" s="76"/>
      <c r="I1" s="76"/>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6"/>
      <c r="AN1" s="76"/>
      <c r="AO1" s="76"/>
      <c r="AP1" s="76"/>
      <c r="AQ1" s="76"/>
      <c r="AR1" s="76"/>
      <c r="AS1" s="76"/>
      <c r="AT1" s="76"/>
      <c r="AU1" s="76"/>
      <c r="AV1" s="76"/>
      <c r="AW1" s="76"/>
      <c r="AX1" s="7"/>
      <c r="AY1" s="7"/>
    </row>
    <row r="2" spans="1:51" s="113" customFormat="1" ht="16.75" customHeight="1">
      <c r="A2" s="77"/>
      <c r="B2" s="300" t="s">
        <v>188</v>
      </c>
      <c r="C2" s="301"/>
      <c r="D2" s="112"/>
      <c r="E2" s="300" t="s">
        <v>191</v>
      </c>
      <c r="F2" s="301"/>
      <c r="G2" s="112"/>
      <c r="H2" s="300" t="s">
        <v>192</v>
      </c>
      <c r="I2" s="301"/>
      <c r="J2" s="112"/>
      <c r="K2" s="300" t="s">
        <v>193</v>
      </c>
      <c r="L2" s="301"/>
      <c r="M2" s="112"/>
      <c r="N2" s="300"/>
      <c r="O2" s="301"/>
      <c r="P2" s="112"/>
      <c r="Q2" s="300"/>
      <c r="R2" s="301"/>
      <c r="S2" s="112"/>
      <c r="T2" s="300"/>
      <c r="U2" s="301"/>
      <c r="V2" s="112"/>
      <c r="W2" s="300"/>
      <c r="X2" s="301"/>
      <c r="Y2" s="112"/>
      <c r="Z2" s="300"/>
      <c r="AA2" s="301"/>
      <c r="AB2" s="112"/>
      <c r="AC2" s="300"/>
      <c r="AD2" s="301"/>
      <c r="AE2" s="112"/>
      <c r="AF2" s="300"/>
      <c r="AG2" s="301"/>
      <c r="AH2" s="112"/>
      <c r="AI2" s="300"/>
      <c r="AJ2" s="301"/>
      <c r="AK2" s="112"/>
      <c r="AL2" s="300"/>
      <c r="AM2" s="301"/>
      <c r="AN2" s="112"/>
      <c r="AO2" s="300"/>
      <c r="AP2" s="301"/>
      <c r="AQ2" s="112"/>
      <c r="AR2" s="300"/>
      <c r="AS2" s="301"/>
      <c r="AT2" s="112"/>
      <c r="AU2" s="300"/>
      <c r="AV2" s="301"/>
      <c r="AW2" s="112"/>
    </row>
    <row r="3" spans="1:51" s="67" customFormat="1" ht="28.5" customHeight="1">
      <c r="A3" s="86" t="s">
        <v>156</v>
      </c>
      <c r="B3" s="81" t="s">
        <v>189</v>
      </c>
      <c r="C3" s="82" t="s">
        <v>190</v>
      </c>
      <c r="D3" s="78"/>
      <c r="E3" s="81" t="s">
        <v>189</v>
      </c>
      <c r="F3" s="82" t="s">
        <v>190</v>
      </c>
      <c r="G3" s="78"/>
      <c r="H3" s="81" t="s">
        <v>189</v>
      </c>
      <c r="I3" s="82" t="s">
        <v>190</v>
      </c>
      <c r="J3" s="78"/>
      <c r="K3" s="79" t="s">
        <v>189</v>
      </c>
      <c r="L3" s="80" t="s">
        <v>190</v>
      </c>
      <c r="M3" s="78"/>
      <c r="N3" s="79"/>
      <c r="O3" s="80"/>
      <c r="P3" s="78"/>
      <c r="Q3" s="79"/>
      <c r="R3" s="80"/>
      <c r="S3" s="78"/>
      <c r="T3" s="79"/>
      <c r="U3" s="80"/>
      <c r="V3" s="78"/>
      <c r="W3" s="79"/>
      <c r="X3" s="80"/>
      <c r="Y3" s="78"/>
      <c r="Z3" s="79"/>
      <c r="AA3" s="80"/>
      <c r="AB3" s="78"/>
      <c r="AC3" s="79"/>
      <c r="AD3" s="80"/>
      <c r="AE3" s="78"/>
      <c r="AF3" s="79"/>
      <c r="AG3" s="80"/>
      <c r="AH3" s="78"/>
      <c r="AI3" s="79"/>
      <c r="AJ3" s="80"/>
      <c r="AK3" s="78"/>
      <c r="AL3" s="79"/>
      <c r="AM3" s="80"/>
      <c r="AN3" s="78"/>
      <c r="AO3" s="79"/>
      <c r="AP3" s="80"/>
      <c r="AQ3" s="78"/>
      <c r="AR3" s="79"/>
      <c r="AS3" s="80"/>
      <c r="AT3" s="78"/>
      <c r="AU3" s="79"/>
      <c r="AV3" s="80"/>
      <c r="AW3" s="78"/>
    </row>
    <row r="4" spans="1:51" ht="16.75" customHeight="1">
      <c r="A4" s="122" t="s">
        <v>113</v>
      </c>
      <c r="B4" s="3" t="s">
        <v>194</v>
      </c>
      <c r="C4" s="3" t="s">
        <v>194</v>
      </c>
      <c r="D4" s="83"/>
      <c r="E4" s="3" t="s">
        <v>194</v>
      </c>
      <c r="F4" s="3" t="s">
        <v>194</v>
      </c>
      <c r="G4" s="83"/>
      <c r="H4" s="3" t="s">
        <v>194</v>
      </c>
      <c r="I4" s="3" t="s">
        <v>194</v>
      </c>
      <c r="J4" s="83"/>
      <c r="K4" s="3" t="s">
        <v>194</v>
      </c>
      <c r="L4" s="3" t="s">
        <v>194</v>
      </c>
      <c r="M4" s="83"/>
      <c r="N4" s="3"/>
      <c r="O4" s="3"/>
      <c r="P4" s="83"/>
      <c r="Q4" s="3"/>
      <c r="R4" s="3"/>
      <c r="S4" s="83"/>
      <c r="T4" s="3"/>
      <c r="U4" s="3"/>
      <c r="V4" s="83"/>
      <c r="W4" s="3"/>
      <c r="X4" s="3"/>
      <c r="Y4" s="83"/>
      <c r="Z4" s="3"/>
      <c r="AA4" s="3"/>
      <c r="AB4" s="83"/>
      <c r="AC4" s="3"/>
      <c r="AD4" s="3"/>
      <c r="AE4" s="83"/>
      <c r="AF4" s="3"/>
      <c r="AG4" s="3"/>
      <c r="AH4" s="83"/>
      <c r="AI4" s="3"/>
      <c r="AJ4" s="3"/>
      <c r="AK4" s="83"/>
      <c r="AL4" s="3"/>
      <c r="AM4" s="3"/>
      <c r="AN4" s="83"/>
      <c r="AO4" s="3"/>
      <c r="AP4" s="3"/>
      <c r="AQ4" s="83"/>
      <c r="AR4" s="3"/>
      <c r="AS4" s="3"/>
      <c r="AT4" s="83"/>
      <c r="AU4" s="3"/>
      <c r="AV4" s="3"/>
      <c r="AW4" s="83"/>
      <c r="AY4" s="3"/>
    </row>
    <row r="5" spans="1:51" s="2" customFormat="1" ht="16.75" customHeight="1">
      <c r="A5" s="122" t="s">
        <v>113</v>
      </c>
      <c r="B5" s="3" t="s">
        <v>195</v>
      </c>
      <c r="C5" s="3" t="s">
        <v>195</v>
      </c>
      <c r="D5" s="83"/>
      <c r="E5" s="3" t="s">
        <v>195</v>
      </c>
      <c r="F5" s="3" t="s">
        <v>195</v>
      </c>
      <c r="G5" s="83"/>
      <c r="H5" s="3" t="s">
        <v>195</v>
      </c>
      <c r="I5" s="3" t="s">
        <v>195</v>
      </c>
      <c r="J5" s="83"/>
      <c r="K5" s="3" t="s">
        <v>195</v>
      </c>
      <c r="L5" s="3" t="s">
        <v>195</v>
      </c>
      <c r="M5" s="83"/>
      <c r="N5" s="3"/>
      <c r="O5" s="3"/>
      <c r="P5" s="83"/>
      <c r="Q5" s="3"/>
      <c r="R5" s="3"/>
      <c r="S5" s="83"/>
      <c r="T5" s="3"/>
      <c r="U5" s="3"/>
      <c r="V5" s="83"/>
      <c r="W5" s="3"/>
      <c r="X5" s="3"/>
      <c r="Y5" s="83"/>
      <c r="Z5" s="3"/>
      <c r="AA5" s="3"/>
      <c r="AB5" s="83"/>
      <c r="AC5" s="3"/>
      <c r="AD5" s="3"/>
      <c r="AE5" s="83"/>
      <c r="AF5" s="3"/>
      <c r="AG5" s="3"/>
      <c r="AH5" s="83"/>
      <c r="AI5" s="3"/>
      <c r="AJ5" s="3"/>
      <c r="AK5" s="83"/>
      <c r="AL5" s="3"/>
      <c r="AM5" s="3"/>
      <c r="AN5" s="83"/>
      <c r="AO5" s="3"/>
      <c r="AP5" s="3"/>
      <c r="AQ5" s="83"/>
      <c r="AR5" s="3"/>
      <c r="AS5" s="3"/>
      <c r="AT5" s="83"/>
      <c r="AU5" s="3"/>
      <c r="AV5" s="3"/>
      <c r="AW5" s="83"/>
      <c r="AY5" s="3"/>
    </row>
    <row r="6" spans="1:51" ht="16.75" customHeight="1">
      <c r="A6" s="122" t="s">
        <v>113</v>
      </c>
      <c r="B6" s="3" t="s">
        <v>196</v>
      </c>
      <c r="C6" s="3" t="s">
        <v>196</v>
      </c>
      <c r="D6" s="83"/>
      <c r="E6" s="3" t="s">
        <v>196</v>
      </c>
      <c r="F6" s="3" t="s">
        <v>196</v>
      </c>
      <c r="G6" s="83"/>
      <c r="H6" s="3" t="s">
        <v>196</v>
      </c>
      <c r="I6" s="3" t="s">
        <v>196</v>
      </c>
      <c r="J6" s="83"/>
      <c r="K6" s="3" t="s">
        <v>196</v>
      </c>
      <c r="L6" s="3" t="s">
        <v>196</v>
      </c>
      <c r="M6" s="83"/>
      <c r="N6" s="3"/>
      <c r="O6" s="3"/>
      <c r="P6" s="83"/>
      <c r="Q6" s="3"/>
      <c r="R6" s="3"/>
      <c r="S6" s="83"/>
      <c r="T6" s="3"/>
      <c r="U6" s="3"/>
      <c r="V6" s="83"/>
      <c r="W6" s="3"/>
      <c r="X6" s="3"/>
      <c r="Y6" s="83"/>
      <c r="Z6" s="3"/>
      <c r="AA6" s="3"/>
      <c r="AB6" s="83"/>
      <c r="AC6" s="3"/>
      <c r="AD6" s="3"/>
      <c r="AE6" s="83"/>
      <c r="AF6" s="3"/>
      <c r="AG6" s="3"/>
      <c r="AH6" s="83"/>
      <c r="AI6" s="3"/>
      <c r="AJ6" s="3"/>
      <c r="AK6" s="83"/>
      <c r="AL6" s="3"/>
      <c r="AM6" s="3"/>
      <c r="AN6" s="83"/>
      <c r="AO6" s="3"/>
      <c r="AP6" s="3"/>
      <c r="AQ6" s="83"/>
      <c r="AR6" s="3"/>
      <c r="AS6" s="3"/>
      <c r="AT6" s="83"/>
      <c r="AU6" s="3"/>
      <c r="AV6" s="3"/>
      <c r="AW6" s="83"/>
      <c r="AY6" s="3"/>
    </row>
    <row r="7" spans="1:51" ht="16.75" customHeight="1">
      <c r="A7" s="122" t="s">
        <v>1073</v>
      </c>
      <c r="B7" s="3" t="s">
        <v>197</v>
      </c>
      <c r="C7" s="3" t="s">
        <v>197</v>
      </c>
      <c r="D7" s="83"/>
      <c r="E7" s="3" t="s">
        <v>197</v>
      </c>
      <c r="F7" s="3" t="s">
        <v>197</v>
      </c>
      <c r="G7" s="83"/>
      <c r="H7" s="3" t="s">
        <v>197</v>
      </c>
      <c r="I7" s="3" t="s">
        <v>197</v>
      </c>
      <c r="J7" s="83"/>
      <c r="K7" s="3" t="s">
        <v>197</v>
      </c>
      <c r="L7" s="3" t="s">
        <v>197</v>
      </c>
      <c r="M7" s="83"/>
      <c r="N7" s="3"/>
      <c r="O7" s="3"/>
      <c r="P7" s="83"/>
      <c r="Q7" s="3"/>
      <c r="R7" s="3"/>
      <c r="S7" s="83"/>
      <c r="T7" s="3"/>
      <c r="U7" s="3"/>
      <c r="V7" s="83"/>
      <c r="W7" s="3"/>
      <c r="X7" s="3"/>
      <c r="Y7" s="83"/>
      <c r="Z7" s="3"/>
      <c r="AA7" s="3"/>
      <c r="AB7" s="83"/>
      <c r="AC7" s="3"/>
      <c r="AD7" s="3"/>
      <c r="AE7" s="83"/>
      <c r="AF7" s="3"/>
      <c r="AG7" s="3"/>
      <c r="AH7" s="83"/>
      <c r="AI7" s="3"/>
      <c r="AJ7" s="3"/>
      <c r="AK7" s="83"/>
      <c r="AL7" s="3"/>
      <c r="AM7" s="3"/>
      <c r="AN7" s="83"/>
      <c r="AO7" s="3"/>
      <c r="AP7" s="3"/>
      <c r="AQ7" s="83"/>
      <c r="AR7" s="3"/>
      <c r="AS7" s="3"/>
      <c r="AT7" s="83"/>
      <c r="AU7" s="3"/>
      <c r="AV7" s="3"/>
      <c r="AW7" s="83"/>
      <c r="AY7" s="3"/>
    </row>
    <row r="8" spans="1:51" ht="16.75" customHeight="1">
      <c r="A8" s="122" t="s">
        <v>1073</v>
      </c>
      <c r="B8" s="3" t="s">
        <v>198</v>
      </c>
      <c r="C8" s="3" t="s">
        <v>198</v>
      </c>
      <c r="D8" s="83"/>
      <c r="E8" s="3" t="s">
        <v>198</v>
      </c>
      <c r="F8" s="3" t="s">
        <v>198</v>
      </c>
      <c r="G8" s="83"/>
      <c r="H8" s="3" t="s">
        <v>198</v>
      </c>
      <c r="I8" s="3" t="s">
        <v>198</v>
      </c>
      <c r="J8" s="83"/>
      <c r="K8" s="3" t="s">
        <v>198</v>
      </c>
      <c r="L8" s="3" t="s">
        <v>198</v>
      </c>
      <c r="M8" s="83"/>
      <c r="N8" s="3"/>
      <c r="O8" s="3"/>
      <c r="P8" s="83"/>
      <c r="Q8" s="3"/>
      <c r="R8" s="3"/>
      <c r="S8" s="83"/>
      <c r="T8" s="3"/>
      <c r="U8" s="3"/>
      <c r="V8" s="83"/>
      <c r="W8" s="3"/>
      <c r="X8" s="3"/>
      <c r="Y8" s="83"/>
      <c r="Z8" s="3"/>
      <c r="AA8" s="3"/>
      <c r="AB8" s="83"/>
      <c r="AC8" s="3"/>
      <c r="AD8" s="3"/>
      <c r="AE8" s="83"/>
      <c r="AF8" s="3"/>
      <c r="AG8" s="3"/>
      <c r="AH8" s="83"/>
      <c r="AI8" s="3"/>
      <c r="AJ8" s="3"/>
      <c r="AK8" s="83"/>
      <c r="AL8" s="3"/>
      <c r="AM8" s="3"/>
      <c r="AN8" s="83"/>
      <c r="AO8" s="3"/>
      <c r="AP8" s="3"/>
      <c r="AQ8" s="83"/>
      <c r="AR8" s="3"/>
      <c r="AS8" s="3"/>
      <c r="AT8" s="83"/>
      <c r="AU8" s="3"/>
      <c r="AV8" s="3"/>
      <c r="AW8" s="83"/>
      <c r="AY8" s="3"/>
    </row>
    <row r="9" spans="1:51" ht="16.75" customHeight="1">
      <c r="A9" s="122" t="s">
        <v>1073</v>
      </c>
      <c r="B9" s="3" t="s">
        <v>199</v>
      </c>
      <c r="C9" s="3" t="s">
        <v>199</v>
      </c>
      <c r="D9" s="83"/>
      <c r="E9" s="3" t="s">
        <v>199</v>
      </c>
      <c r="F9" s="3" t="s">
        <v>199</v>
      </c>
      <c r="G9" s="83"/>
      <c r="H9" s="3" t="s">
        <v>199</v>
      </c>
      <c r="I9" s="3" t="s">
        <v>199</v>
      </c>
      <c r="J9" s="83"/>
      <c r="K9" s="3" t="s">
        <v>199</v>
      </c>
      <c r="L9" s="3" t="s">
        <v>199</v>
      </c>
      <c r="M9" s="83"/>
      <c r="N9" s="3"/>
      <c r="O9" s="3"/>
      <c r="P9" s="83"/>
      <c r="Q9" s="3"/>
      <c r="R9" s="3"/>
      <c r="S9" s="83"/>
      <c r="T9" s="3"/>
      <c r="U9" s="3"/>
      <c r="V9" s="83"/>
      <c r="W9" s="3"/>
      <c r="X9" s="3"/>
      <c r="Y9" s="83"/>
      <c r="Z9" s="3"/>
      <c r="AA9" s="3"/>
      <c r="AB9" s="83"/>
      <c r="AC9" s="3"/>
      <c r="AD9" s="3"/>
      <c r="AE9" s="83"/>
      <c r="AF9" s="3"/>
      <c r="AG9" s="3"/>
      <c r="AH9" s="83"/>
      <c r="AI9" s="3"/>
      <c r="AJ9" s="3"/>
      <c r="AK9" s="83"/>
      <c r="AL9" s="3"/>
      <c r="AM9" s="3"/>
      <c r="AN9" s="83"/>
      <c r="AO9" s="3"/>
      <c r="AP9" s="3"/>
      <c r="AQ9" s="83"/>
      <c r="AR9" s="3"/>
      <c r="AS9" s="3"/>
      <c r="AT9" s="83"/>
      <c r="AU9" s="3"/>
      <c r="AV9" s="3"/>
      <c r="AW9" s="83"/>
      <c r="AY9" s="3"/>
    </row>
    <row r="10" spans="1:51" ht="16.75" customHeight="1">
      <c r="A10" s="122" t="s">
        <v>113</v>
      </c>
      <c r="B10" s="3" t="s">
        <v>200</v>
      </c>
      <c r="C10" s="3" t="s">
        <v>200</v>
      </c>
      <c r="D10" s="83"/>
      <c r="E10" s="3" t="s">
        <v>200</v>
      </c>
      <c r="F10" s="3" t="s">
        <v>200</v>
      </c>
      <c r="G10" s="83"/>
      <c r="H10" s="3" t="s">
        <v>200</v>
      </c>
      <c r="I10" s="3" t="s">
        <v>200</v>
      </c>
      <c r="J10" s="83"/>
      <c r="K10" s="3" t="s">
        <v>200</v>
      </c>
      <c r="L10" s="3" t="s">
        <v>200</v>
      </c>
      <c r="M10" s="83"/>
      <c r="N10" s="3"/>
      <c r="O10" s="3"/>
      <c r="P10" s="83"/>
      <c r="Q10" s="3"/>
      <c r="R10" s="3"/>
      <c r="S10" s="83"/>
      <c r="T10" s="3"/>
      <c r="U10" s="3"/>
      <c r="V10" s="83"/>
      <c r="W10" s="3"/>
      <c r="X10" s="3"/>
      <c r="Y10" s="83"/>
      <c r="Z10" s="3"/>
      <c r="AA10" s="3"/>
      <c r="AB10" s="83"/>
      <c r="AC10" s="3"/>
      <c r="AD10" s="3"/>
      <c r="AE10" s="83"/>
      <c r="AF10" s="3"/>
      <c r="AG10" s="3"/>
      <c r="AH10" s="83"/>
      <c r="AI10" s="3"/>
      <c r="AJ10" s="3"/>
      <c r="AK10" s="83"/>
      <c r="AL10" s="3"/>
      <c r="AM10" s="3"/>
      <c r="AN10" s="83"/>
      <c r="AO10" s="3"/>
      <c r="AP10" s="3"/>
      <c r="AQ10" s="83"/>
      <c r="AR10" s="3"/>
      <c r="AS10" s="3"/>
      <c r="AT10" s="83"/>
      <c r="AU10" s="3"/>
      <c r="AV10" s="3"/>
      <c r="AW10" s="83"/>
      <c r="AY10" s="3"/>
    </row>
    <row r="11" spans="1:51" ht="16.75" customHeight="1">
      <c r="A11" s="122" t="s">
        <v>113</v>
      </c>
      <c r="B11" s="3" t="s">
        <v>201</v>
      </c>
      <c r="C11" s="3" t="s">
        <v>201</v>
      </c>
      <c r="D11" s="83"/>
      <c r="E11" s="3" t="s">
        <v>201</v>
      </c>
      <c r="F11" s="3" t="s">
        <v>201</v>
      </c>
      <c r="G11" s="83"/>
      <c r="H11" s="3" t="s">
        <v>201</v>
      </c>
      <c r="I11" s="3" t="s">
        <v>201</v>
      </c>
      <c r="J11" s="83"/>
      <c r="K11" s="3" t="s">
        <v>201</v>
      </c>
      <c r="L11" s="3" t="s">
        <v>201</v>
      </c>
      <c r="M11" s="83"/>
      <c r="N11" s="3"/>
      <c r="O11" s="3"/>
      <c r="P11" s="83"/>
      <c r="Q11" s="3"/>
      <c r="R11" s="3"/>
      <c r="S11" s="83"/>
      <c r="T11" s="3"/>
      <c r="U11" s="3"/>
      <c r="V11" s="83"/>
      <c r="W11" s="3"/>
      <c r="X11" s="3"/>
      <c r="Y11" s="83"/>
      <c r="Z11" s="3"/>
      <c r="AA11" s="3"/>
      <c r="AB11" s="83"/>
      <c r="AC11" s="3"/>
      <c r="AD11" s="3"/>
      <c r="AE11" s="83"/>
      <c r="AF11" s="3"/>
      <c r="AG11" s="3"/>
      <c r="AH11" s="83"/>
      <c r="AI11" s="3"/>
      <c r="AJ11" s="3"/>
      <c r="AK11" s="83"/>
      <c r="AL11" s="3"/>
      <c r="AM11" s="3"/>
      <c r="AN11" s="83"/>
      <c r="AO11" s="3"/>
      <c r="AP11" s="3"/>
      <c r="AQ11" s="83"/>
      <c r="AR11" s="3"/>
      <c r="AS11" s="3"/>
      <c r="AT11" s="83"/>
      <c r="AU11" s="3"/>
      <c r="AV11" s="3"/>
      <c r="AW11" s="83"/>
      <c r="AY11" s="3"/>
    </row>
    <row r="12" spans="1:51" ht="16.75" customHeight="1">
      <c r="A12" s="122" t="s">
        <v>113</v>
      </c>
      <c r="B12" s="3" t="s">
        <v>202</v>
      </c>
      <c r="C12" s="3" t="s">
        <v>202</v>
      </c>
      <c r="D12" s="83"/>
      <c r="E12" s="3" t="s">
        <v>202</v>
      </c>
      <c r="F12" s="3" t="s">
        <v>202</v>
      </c>
      <c r="G12" s="83"/>
      <c r="H12" s="3" t="s">
        <v>202</v>
      </c>
      <c r="I12" s="3" t="s">
        <v>202</v>
      </c>
      <c r="J12" s="83"/>
      <c r="K12" s="3" t="s">
        <v>202</v>
      </c>
      <c r="L12" s="3" t="s">
        <v>202</v>
      </c>
      <c r="M12" s="83"/>
      <c r="N12" s="3"/>
      <c r="O12" s="3"/>
      <c r="P12" s="83"/>
      <c r="Q12" s="3"/>
      <c r="R12" s="3"/>
      <c r="S12" s="83"/>
      <c r="T12" s="3"/>
      <c r="U12" s="3"/>
      <c r="V12" s="83"/>
      <c r="W12" s="3"/>
      <c r="X12" s="3"/>
      <c r="Y12" s="83"/>
      <c r="Z12" s="3"/>
      <c r="AA12" s="3"/>
      <c r="AB12" s="83"/>
      <c r="AC12" s="3"/>
      <c r="AD12" s="3"/>
      <c r="AE12" s="83"/>
      <c r="AF12" s="3"/>
      <c r="AG12" s="3"/>
      <c r="AH12" s="83"/>
      <c r="AI12" s="3"/>
      <c r="AJ12" s="3"/>
      <c r="AK12" s="83"/>
      <c r="AL12" s="3"/>
      <c r="AM12" s="3"/>
      <c r="AN12" s="83"/>
      <c r="AO12" s="3"/>
      <c r="AP12" s="3"/>
      <c r="AQ12" s="83"/>
      <c r="AR12" s="3"/>
      <c r="AS12" s="3"/>
      <c r="AT12" s="83"/>
      <c r="AU12" s="3"/>
      <c r="AV12" s="3"/>
      <c r="AW12" s="83"/>
      <c r="AY12" s="3"/>
    </row>
    <row r="13" spans="1:51" ht="16.75" customHeight="1">
      <c r="A13" s="122" t="s">
        <v>1140</v>
      </c>
      <c r="B13" s="3" t="s">
        <v>203</v>
      </c>
      <c r="C13" s="3" t="s">
        <v>203</v>
      </c>
      <c r="D13" s="83"/>
      <c r="E13" s="3" t="s">
        <v>203</v>
      </c>
      <c r="F13" s="3" t="s">
        <v>203</v>
      </c>
      <c r="G13" s="83"/>
      <c r="H13" s="3" t="s">
        <v>203</v>
      </c>
      <c r="I13" s="3" t="s">
        <v>203</v>
      </c>
      <c r="J13" s="83"/>
      <c r="K13" s="3" t="s">
        <v>203</v>
      </c>
      <c r="L13" s="3" t="s">
        <v>203</v>
      </c>
      <c r="M13" s="83"/>
      <c r="N13" s="3"/>
      <c r="O13" s="3"/>
      <c r="P13" s="83"/>
      <c r="Q13" s="3"/>
      <c r="R13" s="3"/>
      <c r="S13" s="83"/>
      <c r="T13" s="3"/>
      <c r="U13" s="3"/>
      <c r="V13" s="83"/>
      <c r="W13" s="3"/>
      <c r="X13" s="3"/>
      <c r="Y13" s="83"/>
      <c r="Z13" s="3"/>
      <c r="AA13" s="3"/>
      <c r="AB13" s="83"/>
      <c r="AC13" s="3"/>
      <c r="AD13" s="3"/>
      <c r="AE13" s="83"/>
      <c r="AF13" s="3"/>
      <c r="AG13" s="3"/>
      <c r="AH13" s="83"/>
      <c r="AI13" s="3"/>
      <c r="AJ13" s="3"/>
      <c r="AK13" s="83"/>
      <c r="AL13" s="3"/>
      <c r="AM13" s="3"/>
      <c r="AN13" s="83"/>
      <c r="AO13" s="3"/>
      <c r="AP13" s="3"/>
      <c r="AQ13" s="83"/>
      <c r="AR13" s="3"/>
      <c r="AS13" s="3"/>
      <c r="AT13" s="83"/>
      <c r="AU13" s="3"/>
      <c r="AV13" s="3"/>
      <c r="AW13" s="83"/>
      <c r="AY13" s="3"/>
    </row>
    <row r="14" spans="1:51" ht="16.75" customHeight="1">
      <c r="A14" s="122" t="s">
        <v>1140</v>
      </c>
      <c r="B14" s="3" t="s">
        <v>204</v>
      </c>
      <c r="C14" s="3" t="s">
        <v>204</v>
      </c>
      <c r="D14" s="83"/>
      <c r="E14" s="3" t="s">
        <v>204</v>
      </c>
      <c r="F14" s="3" t="s">
        <v>204</v>
      </c>
      <c r="G14" s="83"/>
      <c r="H14" s="3" t="s">
        <v>204</v>
      </c>
      <c r="I14" s="3" t="s">
        <v>204</v>
      </c>
      <c r="J14" s="83"/>
      <c r="K14" s="3" t="s">
        <v>204</v>
      </c>
      <c r="L14" s="3" t="s">
        <v>204</v>
      </c>
      <c r="M14" s="83"/>
      <c r="N14" s="3"/>
      <c r="O14" s="3"/>
      <c r="P14" s="83"/>
      <c r="Q14" s="3"/>
      <c r="R14" s="3"/>
      <c r="S14" s="83"/>
      <c r="T14" s="3"/>
      <c r="U14" s="3"/>
      <c r="V14" s="83"/>
      <c r="W14" s="3"/>
      <c r="X14" s="3"/>
      <c r="Y14" s="83"/>
      <c r="Z14" s="3"/>
      <c r="AA14" s="3"/>
      <c r="AB14" s="83"/>
      <c r="AC14" s="3"/>
      <c r="AD14" s="3"/>
      <c r="AE14" s="83"/>
      <c r="AF14" s="3"/>
      <c r="AG14" s="3"/>
      <c r="AH14" s="83"/>
      <c r="AI14" s="3"/>
      <c r="AJ14" s="3"/>
      <c r="AK14" s="83"/>
      <c r="AL14" s="3"/>
      <c r="AM14" s="3"/>
      <c r="AN14" s="83"/>
      <c r="AO14" s="3"/>
      <c r="AP14" s="3"/>
      <c r="AQ14" s="83"/>
      <c r="AR14" s="3"/>
      <c r="AS14" s="3"/>
      <c r="AT14" s="83"/>
      <c r="AU14" s="3"/>
      <c r="AV14" s="3"/>
      <c r="AW14" s="83"/>
      <c r="AY14" s="3"/>
    </row>
    <row r="15" spans="1:51" ht="16.75" customHeight="1">
      <c r="A15" s="122" t="s">
        <v>1140</v>
      </c>
      <c r="B15" s="3" t="s">
        <v>205</v>
      </c>
      <c r="C15" s="3" t="s">
        <v>205</v>
      </c>
      <c r="D15" s="83"/>
      <c r="E15" s="3" t="s">
        <v>205</v>
      </c>
      <c r="F15" s="3" t="s">
        <v>205</v>
      </c>
      <c r="G15" s="83"/>
      <c r="H15" s="3" t="s">
        <v>205</v>
      </c>
      <c r="I15" s="3" t="s">
        <v>205</v>
      </c>
      <c r="J15" s="83"/>
      <c r="K15" s="3" t="s">
        <v>205</v>
      </c>
      <c r="L15" s="3" t="s">
        <v>205</v>
      </c>
      <c r="M15" s="83"/>
      <c r="N15" s="3"/>
      <c r="O15" s="3"/>
      <c r="P15" s="83"/>
      <c r="Q15" s="3"/>
      <c r="R15" s="3"/>
      <c r="S15" s="83"/>
      <c r="T15" s="3"/>
      <c r="U15" s="3"/>
      <c r="V15" s="83"/>
      <c r="W15" s="3"/>
      <c r="X15" s="3"/>
      <c r="Y15" s="83"/>
      <c r="Z15" s="3"/>
      <c r="AA15" s="3"/>
      <c r="AB15" s="83"/>
      <c r="AC15" s="3"/>
      <c r="AD15" s="3"/>
      <c r="AE15" s="83"/>
      <c r="AF15" s="3"/>
      <c r="AG15" s="3"/>
      <c r="AH15" s="83"/>
      <c r="AI15" s="3"/>
      <c r="AJ15" s="3"/>
      <c r="AK15" s="83"/>
      <c r="AL15" s="3"/>
      <c r="AM15" s="3"/>
      <c r="AN15" s="83"/>
      <c r="AO15" s="3"/>
      <c r="AP15" s="3"/>
      <c r="AQ15" s="83"/>
      <c r="AR15" s="3"/>
      <c r="AS15" s="3"/>
      <c r="AT15" s="83"/>
      <c r="AU15" s="3"/>
      <c r="AV15" s="3"/>
      <c r="AW15" s="83"/>
      <c r="AY15" s="3"/>
    </row>
    <row r="16" spans="1:51" s="29" customFormat="1" ht="16.75" customHeight="1">
      <c r="A16" s="122" t="s">
        <v>113</v>
      </c>
      <c r="B16" s="28" t="s">
        <v>206</v>
      </c>
      <c r="C16" s="28" t="s">
        <v>206</v>
      </c>
      <c r="D16" s="83"/>
      <c r="E16" s="28" t="s">
        <v>206</v>
      </c>
      <c r="F16" s="28" t="s">
        <v>206</v>
      </c>
      <c r="G16" s="83"/>
      <c r="H16" s="28" t="s">
        <v>206</v>
      </c>
      <c r="I16" s="28" t="s">
        <v>206</v>
      </c>
      <c r="J16" s="83"/>
      <c r="K16" s="28" t="s">
        <v>206</v>
      </c>
      <c r="L16" s="28" t="s">
        <v>206</v>
      </c>
      <c r="M16" s="83"/>
      <c r="N16" s="28"/>
      <c r="O16" s="28"/>
      <c r="P16" s="83"/>
      <c r="Q16" s="28"/>
      <c r="R16" s="28"/>
      <c r="S16" s="83"/>
      <c r="T16" s="28"/>
      <c r="U16" s="28"/>
      <c r="V16" s="83"/>
      <c r="W16" s="28"/>
      <c r="X16" s="28"/>
      <c r="Y16" s="83"/>
      <c r="Z16" s="28"/>
      <c r="AA16" s="28"/>
      <c r="AB16" s="83"/>
      <c r="AC16" s="28"/>
      <c r="AD16" s="28"/>
      <c r="AE16" s="83"/>
      <c r="AF16" s="28"/>
      <c r="AG16" s="28"/>
      <c r="AH16" s="83"/>
      <c r="AI16" s="28"/>
      <c r="AJ16" s="28"/>
      <c r="AK16" s="83"/>
      <c r="AL16" s="28"/>
      <c r="AM16" s="28"/>
      <c r="AN16" s="83"/>
      <c r="AO16" s="28"/>
      <c r="AP16" s="28"/>
      <c r="AQ16" s="83"/>
      <c r="AR16" s="28"/>
      <c r="AS16" s="28"/>
      <c r="AT16" s="83"/>
      <c r="AU16" s="28"/>
      <c r="AV16" s="28"/>
      <c r="AW16" s="83"/>
      <c r="AX16" s="27"/>
      <c r="AY16" s="28"/>
    </row>
    <row r="17" spans="1:51" s="29" customFormat="1" ht="16.75" customHeight="1">
      <c r="A17" s="122" t="s">
        <v>113</v>
      </c>
      <c r="B17" s="28" t="s">
        <v>207</v>
      </c>
      <c r="C17" s="28" t="s">
        <v>207</v>
      </c>
      <c r="D17" s="83"/>
      <c r="E17" s="28" t="s">
        <v>207</v>
      </c>
      <c r="F17" s="28" t="s">
        <v>207</v>
      </c>
      <c r="G17" s="83"/>
      <c r="H17" s="28" t="s">
        <v>207</v>
      </c>
      <c r="I17" s="28" t="s">
        <v>207</v>
      </c>
      <c r="J17" s="83"/>
      <c r="K17" s="28" t="s">
        <v>207</v>
      </c>
      <c r="L17" s="28" t="s">
        <v>207</v>
      </c>
      <c r="M17" s="83"/>
      <c r="N17" s="28"/>
      <c r="O17" s="28"/>
      <c r="P17" s="83"/>
      <c r="Q17" s="28"/>
      <c r="R17" s="28"/>
      <c r="S17" s="83"/>
      <c r="T17" s="28"/>
      <c r="U17" s="28"/>
      <c r="V17" s="83"/>
      <c r="W17" s="28"/>
      <c r="X17" s="28"/>
      <c r="Y17" s="83"/>
      <c r="Z17" s="28"/>
      <c r="AA17" s="28"/>
      <c r="AB17" s="83"/>
      <c r="AC17" s="28"/>
      <c r="AD17" s="28"/>
      <c r="AE17" s="83"/>
      <c r="AF17" s="28"/>
      <c r="AG17" s="28"/>
      <c r="AH17" s="83"/>
      <c r="AI17" s="28"/>
      <c r="AJ17" s="28"/>
      <c r="AK17" s="83"/>
      <c r="AL17" s="28"/>
      <c r="AM17" s="28"/>
      <c r="AN17" s="83"/>
      <c r="AO17" s="28"/>
      <c r="AP17" s="28"/>
      <c r="AQ17" s="83"/>
      <c r="AR17" s="28"/>
      <c r="AS17" s="28"/>
      <c r="AT17" s="83"/>
      <c r="AU17" s="28"/>
      <c r="AV17" s="28"/>
      <c r="AW17" s="83"/>
      <c r="AX17" s="27"/>
      <c r="AY17" s="28"/>
    </row>
    <row r="18" spans="1:51" s="29" customFormat="1" ht="16.75" customHeight="1">
      <c r="A18" s="122" t="s">
        <v>113</v>
      </c>
      <c r="B18" s="28" t="s">
        <v>208</v>
      </c>
      <c r="C18" s="28" t="s">
        <v>208</v>
      </c>
      <c r="D18" s="83"/>
      <c r="E18" s="28" t="s">
        <v>208</v>
      </c>
      <c r="F18" s="28" t="s">
        <v>208</v>
      </c>
      <c r="G18" s="83"/>
      <c r="H18" s="28" t="s">
        <v>208</v>
      </c>
      <c r="I18" s="28" t="s">
        <v>208</v>
      </c>
      <c r="J18" s="83"/>
      <c r="K18" s="28" t="s">
        <v>208</v>
      </c>
      <c r="L18" s="28" t="s">
        <v>208</v>
      </c>
      <c r="M18" s="83"/>
      <c r="N18" s="28"/>
      <c r="O18" s="28"/>
      <c r="P18" s="83"/>
      <c r="Q18" s="28"/>
      <c r="R18" s="28"/>
      <c r="S18" s="83"/>
      <c r="T18" s="28"/>
      <c r="U18" s="28"/>
      <c r="V18" s="83"/>
      <c r="W18" s="28"/>
      <c r="X18" s="28"/>
      <c r="Y18" s="83"/>
      <c r="Z18" s="28"/>
      <c r="AA18" s="28"/>
      <c r="AB18" s="83"/>
      <c r="AC18" s="28"/>
      <c r="AD18" s="28"/>
      <c r="AE18" s="83"/>
      <c r="AF18" s="28"/>
      <c r="AG18" s="28"/>
      <c r="AH18" s="83"/>
      <c r="AI18" s="28"/>
      <c r="AJ18" s="28"/>
      <c r="AK18" s="83"/>
      <c r="AL18" s="28"/>
      <c r="AM18" s="28"/>
      <c r="AN18" s="83"/>
      <c r="AO18" s="28"/>
      <c r="AP18" s="28"/>
      <c r="AQ18" s="83"/>
      <c r="AR18" s="28"/>
      <c r="AS18" s="28"/>
      <c r="AT18" s="83"/>
      <c r="AU18" s="28"/>
      <c r="AV18" s="28"/>
      <c r="AW18" s="83"/>
      <c r="AX18" s="27"/>
      <c r="AY18" s="28"/>
    </row>
    <row r="19" spans="1:51" s="29" customFormat="1" ht="16.75" customHeight="1">
      <c r="A19" s="122" t="s">
        <v>1070</v>
      </c>
      <c r="B19" s="28" t="s">
        <v>209</v>
      </c>
      <c r="C19" s="28" t="s">
        <v>209</v>
      </c>
      <c r="D19" s="83"/>
      <c r="E19" s="28" t="s">
        <v>209</v>
      </c>
      <c r="F19" s="28" t="s">
        <v>209</v>
      </c>
      <c r="G19" s="83"/>
      <c r="H19" s="28" t="s">
        <v>209</v>
      </c>
      <c r="I19" s="28" t="s">
        <v>209</v>
      </c>
      <c r="J19" s="83"/>
      <c r="K19" s="28" t="s">
        <v>209</v>
      </c>
      <c r="L19" s="28" t="s">
        <v>209</v>
      </c>
      <c r="M19" s="83"/>
      <c r="N19" s="28"/>
      <c r="O19" s="28"/>
      <c r="P19" s="83"/>
      <c r="Q19" s="28"/>
      <c r="R19" s="28"/>
      <c r="S19" s="83"/>
      <c r="T19" s="28"/>
      <c r="U19" s="28"/>
      <c r="V19" s="83"/>
      <c r="W19" s="28"/>
      <c r="X19" s="28"/>
      <c r="Y19" s="83"/>
      <c r="Z19" s="28"/>
      <c r="AA19" s="28"/>
      <c r="AB19" s="83"/>
      <c r="AC19" s="28"/>
      <c r="AD19" s="28"/>
      <c r="AE19" s="83"/>
      <c r="AF19" s="28"/>
      <c r="AG19" s="28"/>
      <c r="AH19" s="83"/>
      <c r="AI19" s="28"/>
      <c r="AJ19" s="28"/>
      <c r="AK19" s="83"/>
      <c r="AL19" s="28"/>
      <c r="AM19" s="28"/>
      <c r="AN19" s="83"/>
      <c r="AO19" s="28"/>
      <c r="AP19" s="28"/>
      <c r="AQ19" s="83"/>
      <c r="AR19" s="28"/>
      <c r="AS19" s="28"/>
      <c r="AT19" s="83"/>
      <c r="AU19" s="28"/>
      <c r="AV19" s="28"/>
      <c r="AW19" s="83"/>
      <c r="AX19" s="27"/>
      <c r="AY19" s="28"/>
    </row>
    <row r="20" spans="1:51" s="29" customFormat="1" ht="16.75" customHeight="1">
      <c r="A20" s="122" t="s">
        <v>1070</v>
      </c>
      <c r="B20" s="3" t="s">
        <v>210</v>
      </c>
      <c r="C20" s="28" t="s">
        <v>210</v>
      </c>
      <c r="D20" s="83"/>
      <c r="E20" s="28" t="s">
        <v>210</v>
      </c>
      <c r="F20" s="28" t="s">
        <v>210</v>
      </c>
      <c r="G20" s="83"/>
      <c r="H20" s="28" t="s">
        <v>210</v>
      </c>
      <c r="I20" s="28" t="s">
        <v>210</v>
      </c>
      <c r="J20" s="83"/>
      <c r="K20" s="28" t="s">
        <v>210</v>
      </c>
      <c r="L20" s="28" t="s">
        <v>210</v>
      </c>
      <c r="M20" s="83"/>
      <c r="N20" s="28"/>
      <c r="O20" s="28"/>
      <c r="P20" s="83"/>
      <c r="Q20" s="28"/>
      <c r="R20" s="28"/>
      <c r="S20" s="83"/>
      <c r="T20" s="28"/>
      <c r="U20" s="28"/>
      <c r="V20" s="83"/>
      <c r="W20" s="28"/>
      <c r="X20" s="28"/>
      <c r="Y20" s="83"/>
      <c r="Z20" s="28"/>
      <c r="AA20" s="28"/>
      <c r="AB20" s="83"/>
      <c r="AC20" s="28"/>
      <c r="AD20" s="28"/>
      <c r="AE20" s="83"/>
      <c r="AF20" s="28"/>
      <c r="AG20" s="28"/>
      <c r="AH20" s="83"/>
      <c r="AI20" s="28"/>
      <c r="AJ20" s="28"/>
      <c r="AK20" s="83"/>
      <c r="AL20" s="28"/>
      <c r="AM20" s="28"/>
      <c r="AN20" s="83"/>
      <c r="AO20" s="28"/>
      <c r="AP20" s="28"/>
      <c r="AQ20" s="83"/>
      <c r="AR20" s="28"/>
      <c r="AS20" s="28"/>
      <c r="AT20" s="83"/>
      <c r="AU20" s="28"/>
      <c r="AV20" s="28"/>
      <c r="AW20" s="83"/>
      <c r="AX20" s="27"/>
      <c r="AY20" s="28"/>
    </row>
    <row r="21" spans="1:51" s="29" customFormat="1" ht="16.75" customHeight="1">
      <c r="A21" s="122" t="s">
        <v>1070</v>
      </c>
      <c r="B21" s="3" t="s">
        <v>211</v>
      </c>
      <c r="C21" s="28" t="s">
        <v>211</v>
      </c>
      <c r="D21" s="83"/>
      <c r="E21" s="28" t="s">
        <v>211</v>
      </c>
      <c r="F21" s="28" t="s">
        <v>211</v>
      </c>
      <c r="G21" s="83"/>
      <c r="H21" s="28" t="s">
        <v>211</v>
      </c>
      <c r="I21" s="28" t="s">
        <v>211</v>
      </c>
      <c r="J21" s="83"/>
      <c r="K21" s="28" t="s">
        <v>211</v>
      </c>
      <c r="L21" s="28" t="s">
        <v>211</v>
      </c>
      <c r="M21" s="83"/>
      <c r="N21" s="28"/>
      <c r="O21" s="28"/>
      <c r="P21" s="83"/>
      <c r="Q21" s="28"/>
      <c r="R21" s="28"/>
      <c r="S21" s="83"/>
      <c r="T21" s="28"/>
      <c r="U21" s="28"/>
      <c r="V21" s="83"/>
      <c r="W21" s="28"/>
      <c r="X21" s="28"/>
      <c r="Y21" s="83"/>
      <c r="Z21" s="28"/>
      <c r="AA21" s="28"/>
      <c r="AB21" s="83"/>
      <c r="AC21" s="28"/>
      <c r="AD21" s="28"/>
      <c r="AE21" s="83"/>
      <c r="AF21" s="28"/>
      <c r="AG21" s="28"/>
      <c r="AH21" s="83"/>
      <c r="AI21" s="28"/>
      <c r="AJ21" s="28"/>
      <c r="AK21" s="83"/>
      <c r="AL21" s="28"/>
      <c r="AM21" s="28"/>
      <c r="AN21" s="83"/>
      <c r="AO21" s="28"/>
      <c r="AP21" s="28"/>
      <c r="AQ21" s="83"/>
      <c r="AR21" s="28"/>
      <c r="AS21" s="28"/>
      <c r="AT21" s="83"/>
      <c r="AU21" s="28"/>
      <c r="AV21" s="28"/>
      <c r="AW21" s="83"/>
      <c r="AX21" s="27"/>
      <c r="AY21" s="28"/>
    </row>
    <row r="22" spans="1:51" s="29" customFormat="1" ht="16.75" customHeight="1">
      <c r="A22" s="122" t="s">
        <v>113</v>
      </c>
      <c r="B22" s="3" t="s">
        <v>212</v>
      </c>
      <c r="C22" s="28" t="s">
        <v>212</v>
      </c>
      <c r="D22" s="83"/>
      <c r="E22" s="28" t="s">
        <v>212</v>
      </c>
      <c r="F22" s="28" t="s">
        <v>212</v>
      </c>
      <c r="G22" s="83"/>
      <c r="H22" s="28" t="s">
        <v>212</v>
      </c>
      <c r="I22" s="28" t="s">
        <v>212</v>
      </c>
      <c r="J22" s="83"/>
      <c r="K22" s="28" t="s">
        <v>212</v>
      </c>
      <c r="L22" s="28" t="s">
        <v>212</v>
      </c>
      <c r="M22" s="83"/>
      <c r="N22" s="28"/>
      <c r="O22" s="28"/>
      <c r="P22" s="83"/>
      <c r="Q22" s="28"/>
      <c r="R22" s="28"/>
      <c r="S22" s="83"/>
      <c r="T22" s="28"/>
      <c r="U22" s="28"/>
      <c r="V22" s="83"/>
      <c r="W22" s="28"/>
      <c r="X22" s="28"/>
      <c r="Y22" s="83"/>
      <c r="Z22" s="28"/>
      <c r="AA22" s="28"/>
      <c r="AB22" s="83"/>
      <c r="AC22" s="28"/>
      <c r="AD22" s="28"/>
      <c r="AE22" s="83"/>
      <c r="AF22" s="28"/>
      <c r="AG22" s="28"/>
      <c r="AH22" s="83"/>
      <c r="AI22" s="28"/>
      <c r="AJ22" s="28"/>
      <c r="AK22" s="83"/>
      <c r="AL22" s="28"/>
      <c r="AM22" s="28"/>
      <c r="AN22" s="83"/>
      <c r="AO22" s="28"/>
      <c r="AP22" s="28"/>
      <c r="AQ22" s="83"/>
      <c r="AR22" s="28"/>
      <c r="AS22" s="28"/>
      <c r="AT22" s="83"/>
      <c r="AU22" s="28"/>
      <c r="AV22" s="28"/>
      <c r="AW22" s="83"/>
      <c r="AX22" s="27"/>
      <c r="AY22" s="28"/>
    </row>
    <row r="23" spans="1:51" s="29" customFormat="1" ht="16.75" customHeight="1">
      <c r="A23" s="122" t="s">
        <v>113</v>
      </c>
      <c r="B23" s="28" t="s">
        <v>213</v>
      </c>
      <c r="C23" s="28" t="s">
        <v>213</v>
      </c>
      <c r="D23" s="83"/>
      <c r="E23" s="28" t="s">
        <v>213</v>
      </c>
      <c r="F23" s="28" t="s">
        <v>213</v>
      </c>
      <c r="G23" s="83"/>
      <c r="H23" s="28" t="s">
        <v>213</v>
      </c>
      <c r="I23" s="28" t="s">
        <v>213</v>
      </c>
      <c r="J23" s="83"/>
      <c r="K23" s="28" t="s">
        <v>213</v>
      </c>
      <c r="L23" s="28" t="s">
        <v>213</v>
      </c>
      <c r="M23" s="83"/>
      <c r="N23" s="28"/>
      <c r="O23" s="28"/>
      <c r="P23" s="83"/>
      <c r="Q23" s="28"/>
      <c r="R23" s="28"/>
      <c r="S23" s="83"/>
      <c r="T23" s="28"/>
      <c r="U23" s="28"/>
      <c r="V23" s="83"/>
      <c r="W23" s="28"/>
      <c r="X23" s="28"/>
      <c r="Y23" s="83"/>
      <c r="Z23" s="28"/>
      <c r="AA23" s="28"/>
      <c r="AB23" s="83"/>
      <c r="AC23" s="28"/>
      <c r="AD23" s="28"/>
      <c r="AE23" s="83"/>
      <c r="AF23" s="28"/>
      <c r="AG23" s="28"/>
      <c r="AH23" s="83"/>
      <c r="AI23" s="28"/>
      <c r="AJ23" s="28"/>
      <c r="AK23" s="83"/>
      <c r="AL23" s="28"/>
      <c r="AM23" s="28"/>
      <c r="AN23" s="83"/>
      <c r="AO23" s="28"/>
      <c r="AP23" s="28"/>
      <c r="AQ23" s="83"/>
      <c r="AR23" s="28"/>
      <c r="AS23" s="28"/>
      <c r="AT23" s="83"/>
      <c r="AU23" s="28"/>
      <c r="AV23" s="28"/>
      <c r="AW23" s="83"/>
      <c r="AX23" s="27"/>
      <c r="AY23" s="28"/>
    </row>
    <row r="24" spans="1:51" s="29" customFormat="1" ht="16.75" customHeight="1">
      <c r="A24" s="122" t="s">
        <v>113</v>
      </c>
      <c r="B24" s="28" t="s">
        <v>214</v>
      </c>
      <c r="C24" s="28" t="s">
        <v>214</v>
      </c>
      <c r="D24" s="83"/>
      <c r="E24" s="28" t="s">
        <v>214</v>
      </c>
      <c r="F24" s="28" t="s">
        <v>214</v>
      </c>
      <c r="G24" s="83"/>
      <c r="H24" s="28" t="s">
        <v>214</v>
      </c>
      <c r="I24" s="28" t="s">
        <v>214</v>
      </c>
      <c r="J24" s="83"/>
      <c r="K24" s="28" t="s">
        <v>214</v>
      </c>
      <c r="L24" s="28" t="s">
        <v>214</v>
      </c>
      <c r="M24" s="83"/>
      <c r="N24" s="28"/>
      <c r="O24" s="28"/>
      <c r="P24" s="83"/>
      <c r="Q24" s="28"/>
      <c r="R24" s="28"/>
      <c r="S24" s="83"/>
      <c r="T24" s="28"/>
      <c r="U24" s="28"/>
      <c r="V24" s="83"/>
      <c r="W24" s="28"/>
      <c r="X24" s="28"/>
      <c r="Y24" s="83"/>
      <c r="Z24" s="28"/>
      <c r="AA24" s="28"/>
      <c r="AB24" s="83"/>
      <c r="AC24" s="28"/>
      <c r="AD24" s="28"/>
      <c r="AE24" s="83"/>
      <c r="AF24" s="28"/>
      <c r="AG24" s="28"/>
      <c r="AH24" s="83"/>
      <c r="AI24" s="28"/>
      <c r="AJ24" s="28"/>
      <c r="AK24" s="83"/>
      <c r="AL24" s="28"/>
      <c r="AM24" s="28"/>
      <c r="AN24" s="83"/>
      <c r="AO24" s="28"/>
      <c r="AP24" s="28"/>
      <c r="AQ24" s="83"/>
      <c r="AR24" s="28"/>
      <c r="AS24" s="28"/>
      <c r="AT24" s="83"/>
      <c r="AU24" s="28"/>
      <c r="AV24" s="28"/>
      <c r="AW24" s="83"/>
      <c r="AX24" s="27"/>
      <c r="AY24" s="28"/>
    </row>
    <row r="25" spans="1:51" s="29" customFormat="1" ht="16.75" customHeight="1">
      <c r="A25" s="122" t="s">
        <v>1071</v>
      </c>
      <c r="B25" s="28" t="s">
        <v>215</v>
      </c>
      <c r="C25" s="28" t="s">
        <v>215</v>
      </c>
      <c r="D25" s="83"/>
      <c r="E25" s="28" t="s">
        <v>215</v>
      </c>
      <c r="F25" s="28" t="s">
        <v>215</v>
      </c>
      <c r="G25" s="83"/>
      <c r="H25" s="28" t="s">
        <v>215</v>
      </c>
      <c r="I25" s="28" t="s">
        <v>215</v>
      </c>
      <c r="J25" s="83"/>
      <c r="K25" s="28" t="s">
        <v>215</v>
      </c>
      <c r="L25" s="28" t="s">
        <v>215</v>
      </c>
      <c r="M25" s="83"/>
      <c r="N25" s="28"/>
      <c r="O25" s="28"/>
      <c r="P25" s="83"/>
      <c r="Q25" s="28"/>
      <c r="R25" s="28"/>
      <c r="S25" s="83"/>
      <c r="T25" s="28"/>
      <c r="U25" s="28"/>
      <c r="V25" s="83"/>
      <c r="W25" s="28"/>
      <c r="X25" s="28"/>
      <c r="Y25" s="83"/>
      <c r="Z25" s="28"/>
      <c r="AA25" s="28"/>
      <c r="AB25" s="83"/>
      <c r="AC25" s="28"/>
      <c r="AD25" s="28"/>
      <c r="AE25" s="83"/>
      <c r="AF25" s="28"/>
      <c r="AG25" s="28"/>
      <c r="AH25" s="83"/>
      <c r="AI25" s="28"/>
      <c r="AJ25" s="28"/>
      <c r="AK25" s="83"/>
      <c r="AL25" s="28"/>
      <c r="AM25" s="28"/>
      <c r="AN25" s="83"/>
      <c r="AO25" s="28"/>
      <c r="AP25" s="28"/>
      <c r="AQ25" s="83"/>
      <c r="AR25" s="28"/>
      <c r="AS25" s="28"/>
      <c r="AT25" s="83"/>
      <c r="AU25" s="28"/>
      <c r="AV25" s="28"/>
      <c r="AW25" s="83"/>
      <c r="AX25" s="27"/>
      <c r="AY25" s="28"/>
    </row>
    <row r="26" spans="1:51" s="29" customFormat="1" ht="16.75" customHeight="1">
      <c r="A26" s="122" t="s">
        <v>1071</v>
      </c>
      <c r="B26" s="28" t="s">
        <v>216</v>
      </c>
      <c r="C26" s="28" t="s">
        <v>216</v>
      </c>
      <c r="D26" s="83"/>
      <c r="E26" s="28" t="s">
        <v>216</v>
      </c>
      <c r="F26" s="28" t="s">
        <v>216</v>
      </c>
      <c r="G26" s="83"/>
      <c r="H26" s="28" t="s">
        <v>216</v>
      </c>
      <c r="I26" s="28" t="s">
        <v>216</v>
      </c>
      <c r="J26" s="83"/>
      <c r="K26" s="28" t="s">
        <v>216</v>
      </c>
      <c r="L26" s="28" t="s">
        <v>216</v>
      </c>
      <c r="M26" s="83"/>
      <c r="N26" s="28"/>
      <c r="O26" s="28"/>
      <c r="P26" s="83"/>
      <c r="Q26" s="28"/>
      <c r="R26" s="28"/>
      <c r="S26" s="83"/>
      <c r="T26" s="28"/>
      <c r="U26" s="28"/>
      <c r="V26" s="83"/>
      <c r="W26" s="28"/>
      <c r="X26" s="28"/>
      <c r="Y26" s="83"/>
      <c r="Z26" s="28"/>
      <c r="AA26" s="28"/>
      <c r="AB26" s="83"/>
      <c r="AC26" s="28"/>
      <c r="AD26" s="28"/>
      <c r="AE26" s="83"/>
      <c r="AF26" s="28"/>
      <c r="AG26" s="28"/>
      <c r="AH26" s="83"/>
      <c r="AI26" s="28"/>
      <c r="AJ26" s="28"/>
      <c r="AK26" s="83"/>
      <c r="AL26" s="28"/>
      <c r="AM26" s="28"/>
      <c r="AN26" s="83"/>
      <c r="AO26" s="28"/>
      <c r="AP26" s="28"/>
      <c r="AQ26" s="83"/>
      <c r="AR26" s="28"/>
      <c r="AS26" s="28"/>
      <c r="AT26" s="83"/>
      <c r="AU26" s="28"/>
      <c r="AV26" s="28"/>
      <c r="AW26" s="83"/>
      <c r="AX26" s="27"/>
      <c r="AY26" s="28"/>
    </row>
    <row r="27" spans="1:51" s="29" customFormat="1" ht="16.75" customHeight="1">
      <c r="A27" s="122" t="s">
        <v>1071</v>
      </c>
      <c r="B27" s="28" t="s">
        <v>217</v>
      </c>
      <c r="C27" s="28" t="s">
        <v>217</v>
      </c>
      <c r="D27" s="83"/>
      <c r="E27" s="28" t="s">
        <v>217</v>
      </c>
      <c r="F27" s="28" t="s">
        <v>217</v>
      </c>
      <c r="G27" s="83"/>
      <c r="H27" s="28" t="s">
        <v>217</v>
      </c>
      <c r="I27" s="28" t="s">
        <v>217</v>
      </c>
      <c r="J27" s="83"/>
      <c r="K27" s="28" t="s">
        <v>217</v>
      </c>
      <c r="L27" s="28" t="s">
        <v>217</v>
      </c>
      <c r="M27" s="83"/>
      <c r="N27" s="28"/>
      <c r="O27" s="28"/>
      <c r="P27" s="83"/>
      <c r="Q27" s="28"/>
      <c r="R27" s="28"/>
      <c r="S27" s="83"/>
      <c r="T27" s="28"/>
      <c r="U27" s="28"/>
      <c r="V27" s="83"/>
      <c r="W27" s="28"/>
      <c r="X27" s="28"/>
      <c r="Y27" s="83"/>
      <c r="Z27" s="28"/>
      <c r="AA27" s="28"/>
      <c r="AB27" s="83"/>
      <c r="AC27" s="28"/>
      <c r="AD27" s="28"/>
      <c r="AE27" s="83"/>
      <c r="AF27" s="28"/>
      <c r="AG27" s="28"/>
      <c r="AH27" s="83"/>
      <c r="AI27" s="28"/>
      <c r="AJ27" s="28"/>
      <c r="AK27" s="83"/>
      <c r="AL27" s="28"/>
      <c r="AM27" s="28"/>
      <c r="AN27" s="83"/>
      <c r="AO27" s="28"/>
      <c r="AP27" s="28"/>
      <c r="AQ27" s="83"/>
      <c r="AR27" s="28"/>
      <c r="AS27" s="28"/>
      <c r="AT27" s="83"/>
      <c r="AU27" s="28"/>
      <c r="AV27" s="28"/>
      <c r="AW27" s="83"/>
      <c r="AX27" s="27"/>
      <c r="AY27" s="28"/>
    </row>
    <row r="28" spans="1:51" s="29" customFormat="1" ht="16.75" customHeight="1">
      <c r="A28" s="122" t="s">
        <v>113</v>
      </c>
      <c r="B28" s="28" t="s">
        <v>218</v>
      </c>
      <c r="C28" s="28" t="s">
        <v>218</v>
      </c>
      <c r="D28" s="83"/>
      <c r="E28" s="28" t="s">
        <v>218</v>
      </c>
      <c r="F28" s="28" t="s">
        <v>218</v>
      </c>
      <c r="G28" s="83"/>
      <c r="H28" s="28" t="s">
        <v>218</v>
      </c>
      <c r="I28" s="28" t="s">
        <v>218</v>
      </c>
      <c r="J28" s="83"/>
      <c r="K28" s="28" t="s">
        <v>218</v>
      </c>
      <c r="L28" s="28" t="s">
        <v>218</v>
      </c>
      <c r="M28" s="83"/>
      <c r="N28" s="28"/>
      <c r="O28" s="28"/>
      <c r="P28" s="83"/>
      <c r="Q28" s="28"/>
      <c r="R28" s="28"/>
      <c r="S28" s="83"/>
      <c r="T28" s="28"/>
      <c r="U28" s="28"/>
      <c r="V28" s="83"/>
      <c r="W28" s="28"/>
      <c r="X28" s="28"/>
      <c r="Y28" s="83"/>
      <c r="Z28" s="28"/>
      <c r="AA28" s="28"/>
      <c r="AB28" s="83"/>
      <c r="AC28" s="28"/>
      <c r="AD28" s="28"/>
      <c r="AE28" s="83"/>
      <c r="AF28" s="28"/>
      <c r="AG28" s="28"/>
      <c r="AH28" s="83"/>
      <c r="AI28" s="28"/>
      <c r="AJ28" s="28"/>
      <c r="AK28" s="83"/>
      <c r="AL28" s="28"/>
      <c r="AM28" s="28"/>
      <c r="AN28" s="83"/>
      <c r="AO28" s="28"/>
      <c r="AP28" s="28"/>
      <c r="AQ28" s="83"/>
      <c r="AR28" s="28"/>
      <c r="AS28" s="28"/>
      <c r="AT28" s="83"/>
      <c r="AU28" s="28"/>
      <c r="AV28" s="28"/>
      <c r="AW28" s="83"/>
      <c r="AX28" s="27"/>
      <c r="AY28" s="28"/>
    </row>
    <row r="29" spans="1:51" s="29" customFormat="1" ht="16.75" customHeight="1">
      <c r="A29" s="122" t="s">
        <v>113</v>
      </c>
      <c r="B29" s="28" t="s">
        <v>118</v>
      </c>
      <c r="C29" s="28" t="s">
        <v>118</v>
      </c>
      <c r="D29" s="83"/>
      <c r="E29" s="28" t="s">
        <v>118</v>
      </c>
      <c r="F29" s="28" t="s">
        <v>118</v>
      </c>
      <c r="G29" s="83"/>
      <c r="H29" s="28" t="s">
        <v>118</v>
      </c>
      <c r="I29" s="28" t="s">
        <v>118</v>
      </c>
      <c r="J29" s="83"/>
      <c r="K29" s="28" t="s">
        <v>118</v>
      </c>
      <c r="L29" s="28" t="s">
        <v>118</v>
      </c>
      <c r="M29" s="83"/>
      <c r="N29" s="28"/>
      <c r="O29" s="28"/>
      <c r="P29" s="83"/>
      <c r="Q29" s="28"/>
      <c r="R29" s="28"/>
      <c r="S29" s="83"/>
      <c r="T29" s="28"/>
      <c r="U29" s="28"/>
      <c r="V29" s="83"/>
      <c r="W29" s="28"/>
      <c r="X29" s="28"/>
      <c r="Y29" s="83"/>
      <c r="Z29" s="28"/>
      <c r="AA29" s="28"/>
      <c r="AB29" s="83"/>
      <c r="AC29" s="28"/>
      <c r="AD29" s="28"/>
      <c r="AE29" s="83"/>
      <c r="AF29" s="28"/>
      <c r="AG29" s="28"/>
      <c r="AH29" s="83"/>
      <c r="AI29" s="28"/>
      <c r="AJ29" s="28"/>
      <c r="AK29" s="83"/>
      <c r="AL29" s="28"/>
      <c r="AM29" s="28"/>
      <c r="AN29" s="83"/>
      <c r="AO29" s="28"/>
      <c r="AP29" s="28"/>
      <c r="AQ29" s="83"/>
      <c r="AR29" s="28"/>
      <c r="AS29" s="28"/>
      <c r="AT29" s="83"/>
      <c r="AU29" s="28"/>
      <c r="AV29" s="28"/>
      <c r="AW29" s="83"/>
      <c r="AX29" s="27"/>
      <c r="AY29" s="28"/>
    </row>
    <row r="30" spans="1:51" s="29" customFormat="1" ht="16.75" customHeight="1">
      <c r="A30" s="122" t="s">
        <v>113</v>
      </c>
      <c r="B30" s="28" t="s">
        <v>219</v>
      </c>
      <c r="C30" s="28" t="s">
        <v>219</v>
      </c>
      <c r="D30" s="83"/>
      <c r="E30" s="28" t="s">
        <v>219</v>
      </c>
      <c r="F30" s="28" t="s">
        <v>219</v>
      </c>
      <c r="G30" s="83"/>
      <c r="H30" s="28" t="s">
        <v>219</v>
      </c>
      <c r="I30" s="28" t="s">
        <v>219</v>
      </c>
      <c r="J30" s="83"/>
      <c r="K30" s="28" t="s">
        <v>219</v>
      </c>
      <c r="L30" s="28" t="s">
        <v>219</v>
      </c>
      <c r="M30" s="83"/>
      <c r="N30" s="28"/>
      <c r="O30" s="28"/>
      <c r="P30" s="83"/>
      <c r="Q30" s="28"/>
      <c r="R30" s="28"/>
      <c r="S30" s="83"/>
      <c r="T30" s="28"/>
      <c r="U30" s="28"/>
      <c r="V30" s="83"/>
      <c r="W30" s="28"/>
      <c r="X30" s="28"/>
      <c r="Y30" s="83"/>
      <c r="Z30" s="28"/>
      <c r="AA30" s="28"/>
      <c r="AB30" s="83"/>
      <c r="AC30" s="28"/>
      <c r="AD30" s="28"/>
      <c r="AE30" s="83"/>
      <c r="AF30" s="28"/>
      <c r="AG30" s="28"/>
      <c r="AH30" s="83"/>
      <c r="AI30" s="28"/>
      <c r="AJ30" s="28"/>
      <c r="AK30" s="83"/>
      <c r="AL30" s="28"/>
      <c r="AM30" s="28"/>
      <c r="AN30" s="83"/>
      <c r="AO30" s="28"/>
      <c r="AP30" s="28"/>
      <c r="AQ30" s="83"/>
      <c r="AR30" s="28"/>
      <c r="AS30" s="28"/>
      <c r="AT30" s="83"/>
      <c r="AU30" s="28"/>
      <c r="AV30" s="28"/>
      <c r="AW30" s="83"/>
      <c r="AX30" s="27"/>
      <c r="AY30" s="28"/>
    </row>
    <row r="31" spans="1:51" s="29" customFormat="1" ht="16.75" customHeight="1">
      <c r="A31" s="122" t="s">
        <v>1072</v>
      </c>
      <c r="B31" s="28" t="s">
        <v>1147</v>
      </c>
      <c r="C31" s="28" t="s">
        <v>1147</v>
      </c>
      <c r="D31" s="83"/>
      <c r="E31" s="28" t="s">
        <v>1147</v>
      </c>
      <c r="F31" s="28" t="s">
        <v>1147</v>
      </c>
      <c r="G31" s="83"/>
      <c r="H31" s="28" t="s">
        <v>1147</v>
      </c>
      <c r="I31" s="28" t="s">
        <v>1147</v>
      </c>
      <c r="J31" s="83"/>
      <c r="K31" s="28" t="s">
        <v>1147</v>
      </c>
      <c r="L31" s="28" t="s">
        <v>1147</v>
      </c>
      <c r="M31" s="83"/>
      <c r="N31" s="28"/>
      <c r="O31" s="28"/>
      <c r="P31" s="83"/>
      <c r="Q31" s="28"/>
      <c r="R31" s="28"/>
      <c r="S31" s="83"/>
      <c r="T31" s="28"/>
      <c r="U31" s="28"/>
      <c r="V31" s="83"/>
      <c r="W31" s="28"/>
      <c r="X31" s="28"/>
      <c r="Y31" s="83"/>
      <c r="Z31" s="28"/>
      <c r="AA31" s="28"/>
      <c r="AB31" s="83"/>
      <c r="AC31" s="28"/>
      <c r="AD31" s="28"/>
      <c r="AE31" s="83"/>
      <c r="AF31" s="28"/>
      <c r="AG31" s="28"/>
      <c r="AH31" s="83"/>
      <c r="AI31" s="28"/>
      <c r="AJ31" s="28"/>
      <c r="AK31" s="83"/>
      <c r="AL31" s="28"/>
      <c r="AM31" s="28"/>
      <c r="AN31" s="83"/>
      <c r="AO31" s="28"/>
      <c r="AP31" s="28"/>
      <c r="AQ31" s="83"/>
      <c r="AR31" s="28"/>
      <c r="AS31" s="28"/>
      <c r="AT31" s="83"/>
      <c r="AU31" s="28"/>
      <c r="AV31" s="28"/>
      <c r="AW31" s="83"/>
      <c r="AX31" s="27"/>
      <c r="AY31" s="28"/>
    </row>
    <row r="32" spans="1:51" s="29" customFormat="1" ht="16.75" customHeight="1">
      <c r="A32" s="122" t="s">
        <v>1072</v>
      </c>
      <c r="B32" s="28" t="s">
        <v>1148</v>
      </c>
      <c r="C32" s="28" t="s">
        <v>1148</v>
      </c>
      <c r="D32" s="83"/>
      <c r="E32" s="28" t="s">
        <v>1148</v>
      </c>
      <c r="F32" s="28" t="s">
        <v>1148</v>
      </c>
      <c r="G32" s="83"/>
      <c r="H32" s="28" t="s">
        <v>1148</v>
      </c>
      <c r="I32" s="28" t="s">
        <v>1148</v>
      </c>
      <c r="J32" s="83"/>
      <c r="K32" s="28" t="s">
        <v>1148</v>
      </c>
      <c r="L32" s="28" t="s">
        <v>1148</v>
      </c>
      <c r="M32" s="83"/>
      <c r="N32" s="28"/>
      <c r="O32" s="28"/>
      <c r="P32" s="83"/>
      <c r="Q32" s="28"/>
      <c r="R32" s="28"/>
      <c r="S32" s="83"/>
      <c r="T32" s="28"/>
      <c r="U32" s="28"/>
      <c r="V32" s="83"/>
      <c r="W32" s="28"/>
      <c r="X32" s="28"/>
      <c r="Y32" s="83"/>
      <c r="Z32" s="28"/>
      <c r="AA32" s="28"/>
      <c r="AB32" s="83"/>
      <c r="AC32" s="28"/>
      <c r="AD32" s="28"/>
      <c r="AE32" s="83"/>
      <c r="AF32" s="28"/>
      <c r="AG32" s="28"/>
      <c r="AH32" s="83"/>
      <c r="AI32" s="28"/>
      <c r="AJ32" s="28"/>
      <c r="AK32" s="83"/>
      <c r="AL32" s="28"/>
      <c r="AM32" s="28"/>
      <c r="AN32" s="83"/>
      <c r="AO32" s="28"/>
      <c r="AP32" s="28"/>
      <c r="AQ32" s="83"/>
      <c r="AR32" s="28"/>
      <c r="AS32" s="28"/>
      <c r="AT32" s="83"/>
      <c r="AU32" s="28"/>
      <c r="AV32" s="28"/>
      <c r="AW32" s="83"/>
      <c r="AX32" s="27"/>
      <c r="AY32" s="28"/>
    </row>
    <row r="33" spans="1:51" s="29" customFormat="1" ht="16.75" customHeight="1">
      <c r="A33" s="122" t="s">
        <v>1072</v>
      </c>
      <c r="B33" s="28" t="s">
        <v>1149</v>
      </c>
      <c r="C33" s="28" t="s">
        <v>1149</v>
      </c>
      <c r="D33" s="83"/>
      <c r="E33" s="28" t="s">
        <v>1149</v>
      </c>
      <c r="F33" s="28" t="s">
        <v>1149</v>
      </c>
      <c r="G33" s="83"/>
      <c r="H33" s="28" t="s">
        <v>1149</v>
      </c>
      <c r="I33" s="28" t="s">
        <v>1149</v>
      </c>
      <c r="J33" s="83"/>
      <c r="K33" s="28" t="s">
        <v>1149</v>
      </c>
      <c r="L33" s="28" t="s">
        <v>1149</v>
      </c>
      <c r="M33" s="83"/>
      <c r="N33" s="28"/>
      <c r="O33" s="28"/>
      <c r="P33" s="83"/>
      <c r="Q33" s="28"/>
      <c r="R33" s="28"/>
      <c r="S33" s="83"/>
      <c r="T33" s="28"/>
      <c r="U33" s="28"/>
      <c r="V33" s="83"/>
      <c r="W33" s="28"/>
      <c r="X33" s="28"/>
      <c r="Y33" s="83"/>
      <c r="Z33" s="28"/>
      <c r="AA33" s="28"/>
      <c r="AB33" s="83"/>
      <c r="AC33" s="28"/>
      <c r="AD33" s="28"/>
      <c r="AE33" s="83"/>
      <c r="AF33" s="28"/>
      <c r="AG33" s="28"/>
      <c r="AH33" s="83"/>
      <c r="AI33" s="28"/>
      <c r="AJ33" s="28"/>
      <c r="AK33" s="83"/>
      <c r="AL33" s="28"/>
      <c r="AM33" s="28"/>
      <c r="AN33" s="83"/>
      <c r="AO33" s="28"/>
      <c r="AP33" s="28"/>
      <c r="AQ33" s="83"/>
      <c r="AR33" s="28"/>
      <c r="AS33" s="28"/>
      <c r="AT33" s="83"/>
      <c r="AU33" s="28"/>
      <c r="AV33" s="28"/>
      <c r="AW33" s="83"/>
      <c r="AX33" s="27"/>
      <c r="AY33" s="28"/>
    </row>
    <row r="34" spans="1:51" s="29" customFormat="1" ht="16.75" customHeight="1">
      <c r="A34" s="122" t="s">
        <v>113</v>
      </c>
      <c r="B34" s="28" t="s">
        <v>1150</v>
      </c>
      <c r="C34" s="28" t="s">
        <v>1150</v>
      </c>
      <c r="D34" s="83"/>
      <c r="E34" s="28" t="s">
        <v>1150</v>
      </c>
      <c r="F34" s="28" t="s">
        <v>1150</v>
      </c>
      <c r="G34" s="83"/>
      <c r="H34" s="28" t="s">
        <v>1150</v>
      </c>
      <c r="I34" s="28" t="s">
        <v>1150</v>
      </c>
      <c r="J34" s="83"/>
      <c r="K34" s="28" t="s">
        <v>1150</v>
      </c>
      <c r="L34" s="28" t="s">
        <v>1150</v>
      </c>
      <c r="M34" s="83"/>
      <c r="N34" s="28"/>
      <c r="O34" s="28"/>
      <c r="P34" s="83"/>
      <c r="Q34" s="28"/>
      <c r="R34" s="28"/>
      <c r="S34" s="83"/>
      <c r="T34" s="28"/>
      <c r="U34" s="28"/>
      <c r="V34" s="83"/>
      <c r="W34" s="28"/>
      <c r="X34" s="28"/>
      <c r="Y34" s="83"/>
      <c r="Z34" s="28"/>
      <c r="AA34" s="28"/>
      <c r="AB34" s="83"/>
      <c r="AC34" s="28"/>
      <c r="AD34" s="28"/>
      <c r="AE34" s="83"/>
      <c r="AF34" s="28"/>
      <c r="AG34" s="28"/>
      <c r="AH34" s="83"/>
      <c r="AI34" s="28"/>
      <c r="AJ34" s="28"/>
      <c r="AK34" s="83"/>
      <c r="AL34" s="28"/>
      <c r="AM34" s="28"/>
      <c r="AN34" s="83"/>
      <c r="AO34" s="28"/>
      <c r="AP34" s="28"/>
      <c r="AQ34" s="83"/>
      <c r="AR34" s="28"/>
      <c r="AS34" s="28"/>
      <c r="AT34" s="83"/>
      <c r="AU34" s="28"/>
      <c r="AV34" s="28"/>
      <c r="AW34" s="83"/>
      <c r="AX34" s="27"/>
      <c r="AY34" s="28"/>
    </row>
    <row r="35" spans="1:51" s="29" customFormat="1" ht="16.75" customHeight="1">
      <c r="A35" s="122" t="s">
        <v>113</v>
      </c>
      <c r="B35" s="28" t="s">
        <v>1151</v>
      </c>
      <c r="C35" s="28" t="s">
        <v>1151</v>
      </c>
      <c r="D35" s="83"/>
      <c r="E35" s="28" t="s">
        <v>1151</v>
      </c>
      <c r="F35" s="28" t="s">
        <v>1151</v>
      </c>
      <c r="G35" s="83"/>
      <c r="H35" s="28" t="s">
        <v>1151</v>
      </c>
      <c r="I35" s="28" t="s">
        <v>1151</v>
      </c>
      <c r="J35" s="83"/>
      <c r="K35" s="28" t="s">
        <v>1151</v>
      </c>
      <c r="L35" s="28" t="s">
        <v>1151</v>
      </c>
      <c r="M35" s="83"/>
      <c r="N35" s="28"/>
      <c r="O35" s="28"/>
      <c r="P35" s="83"/>
      <c r="Q35" s="28"/>
      <c r="R35" s="28"/>
      <c r="S35" s="83"/>
      <c r="T35" s="28"/>
      <c r="U35" s="28"/>
      <c r="V35" s="83"/>
      <c r="W35" s="28"/>
      <c r="X35" s="28"/>
      <c r="Y35" s="83"/>
      <c r="Z35" s="28"/>
      <c r="AA35" s="28"/>
      <c r="AB35" s="83"/>
      <c r="AC35" s="28"/>
      <c r="AD35" s="28"/>
      <c r="AE35" s="83"/>
      <c r="AF35" s="28"/>
      <c r="AG35" s="28"/>
      <c r="AH35" s="83"/>
      <c r="AI35" s="28"/>
      <c r="AJ35" s="28"/>
      <c r="AK35" s="83"/>
      <c r="AL35" s="28"/>
      <c r="AM35" s="28"/>
      <c r="AN35" s="83"/>
      <c r="AO35" s="28"/>
      <c r="AP35" s="28"/>
      <c r="AQ35" s="83"/>
      <c r="AR35" s="28"/>
      <c r="AS35" s="28"/>
      <c r="AT35" s="83"/>
      <c r="AU35" s="28"/>
      <c r="AV35" s="28"/>
      <c r="AW35" s="83"/>
      <c r="AX35" s="27"/>
      <c r="AY35" s="28"/>
    </row>
    <row r="36" spans="1:51" s="29" customFormat="1" ht="16.75" customHeight="1">
      <c r="A36" s="122" t="s">
        <v>113</v>
      </c>
      <c r="B36" s="28" t="s">
        <v>1152</v>
      </c>
      <c r="C36" s="28" t="s">
        <v>1152</v>
      </c>
      <c r="D36" s="83"/>
      <c r="E36" s="28" t="s">
        <v>1152</v>
      </c>
      <c r="F36" s="28" t="s">
        <v>1152</v>
      </c>
      <c r="G36" s="83"/>
      <c r="H36" s="28" t="s">
        <v>1152</v>
      </c>
      <c r="I36" s="28" t="s">
        <v>1152</v>
      </c>
      <c r="J36" s="83"/>
      <c r="K36" s="28" t="s">
        <v>1152</v>
      </c>
      <c r="L36" s="28" t="s">
        <v>1152</v>
      </c>
      <c r="M36" s="83"/>
      <c r="N36" s="28"/>
      <c r="O36" s="28"/>
      <c r="P36" s="83"/>
      <c r="Q36" s="28"/>
      <c r="R36" s="28"/>
      <c r="S36" s="83"/>
      <c r="T36" s="28"/>
      <c r="U36" s="28"/>
      <c r="V36" s="83"/>
      <c r="W36" s="28"/>
      <c r="X36" s="28"/>
      <c r="Y36" s="83"/>
      <c r="Z36" s="28"/>
      <c r="AA36" s="28"/>
      <c r="AB36" s="83"/>
      <c r="AC36" s="28"/>
      <c r="AD36" s="28"/>
      <c r="AE36" s="83"/>
      <c r="AF36" s="28"/>
      <c r="AG36" s="28"/>
      <c r="AH36" s="83"/>
      <c r="AI36" s="28"/>
      <c r="AJ36" s="28"/>
      <c r="AK36" s="83"/>
      <c r="AL36" s="28"/>
      <c r="AM36" s="28"/>
      <c r="AN36" s="83"/>
      <c r="AO36" s="28"/>
      <c r="AP36" s="28"/>
      <c r="AQ36" s="83"/>
      <c r="AR36" s="28"/>
      <c r="AS36" s="28"/>
      <c r="AT36" s="83"/>
      <c r="AU36" s="28"/>
      <c r="AV36" s="28"/>
      <c r="AW36" s="83"/>
      <c r="AX36" s="27"/>
      <c r="AY36" s="28"/>
    </row>
    <row r="37" spans="1:51" s="29" customFormat="1" ht="16.75" customHeight="1">
      <c r="A37" s="122" t="s">
        <v>116</v>
      </c>
      <c r="B37" s="28" t="s">
        <v>220</v>
      </c>
      <c r="C37" s="28" t="s">
        <v>220</v>
      </c>
      <c r="D37" s="83"/>
      <c r="E37" s="28" t="s">
        <v>220</v>
      </c>
      <c r="F37" s="28" t="s">
        <v>220</v>
      </c>
      <c r="G37" s="83"/>
      <c r="H37" s="28" t="s">
        <v>220</v>
      </c>
      <c r="I37" s="28" t="s">
        <v>220</v>
      </c>
      <c r="J37" s="83"/>
      <c r="K37" s="28" t="s">
        <v>220</v>
      </c>
      <c r="L37" s="28" t="s">
        <v>220</v>
      </c>
      <c r="M37" s="83"/>
      <c r="N37" s="28"/>
      <c r="O37" s="28"/>
      <c r="P37" s="83"/>
      <c r="Q37" s="28"/>
      <c r="R37" s="28"/>
      <c r="S37" s="83"/>
      <c r="T37" s="28"/>
      <c r="U37" s="28"/>
      <c r="V37" s="83"/>
      <c r="W37" s="28"/>
      <c r="X37" s="28"/>
      <c r="Y37" s="83"/>
      <c r="Z37" s="28"/>
      <c r="AA37" s="28"/>
      <c r="AB37" s="83"/>
      <c r="AC37" s="28"/>
      <c r="AD37" s="28"/>
      <c r="AE37" s="83"/>
      <c r="AF37" s="28"/>
      <c r="AG37" s="28"/>
      <c r="AH37" s="83"/>
      <c r="AI37" s="28"/>
      <c r="AJ37" s="28"/>
      <c r="AK37" s="83"/>
      <c r="AL37" s="28"/>
      <c r="AM37" s="28"/>
      <c r="AN37" s="83"/>
      <c r="AO37" s="28"/>
      <c r="AP37" s="28"/>
      <c r="AQ37" s="83"/>
      <c r="AR37" s="28"/>
      <c r="AS37" s="28"/>
      <c r="AT37" s="83"/>
      <c r="AU37" s="28"/>
      <c r="AV37" s="28"/>
      <c r="AW37" s="83"/>
      <c r="AX37" s="27"/>
      <c r="AY37" s="28"/>
    </row>
    <row r="38" spans="1:51" s="29" customFormat="1" ht="16.75" customHeight="1">
      <c r="A38" s="122" t="s">
        <v>116</v>
      </c>
      <c r="B38" s="28" t="s">
        <v>221</v>
      </c>
      <c r="C38" s="28" t="s">
        <v>221</v>
      </c>
      <c r="D38" s="83"/>
      <c r="E38" s="28" t="s">
        <v>221</v>
      </c>
      <c r="F38" s="28" t="s">
        <v>221</v>
      </c>
      <c r="G38" s="83"/>
      <c r="H38" s="28" t="s">
        <v>221</v>
      </c>
      <c r="I38" s="28" t="s">
        <v>221</v>
      </c>
      <c r="J38" s="83"/>
      <c r="K38" s="28" t="s">
        <v>221</v>
      </c>
      <c r="L38" s="28" t="s">
        <v>221</v>
      </c>
      <c r="M38" s="83"/>
      <c r="N38" s="28"/>
      <c r="O38" s="28"/>
      <c r="P38" s="83"/>
      <c r="Q38" s="28"/>
      <c r="R38" s="28"/>
      <c r="S38" s="83"/>
      <c r="T38" s="28"/>
      <c r="U38" s="28"/>
      <c r="V38" s="83"/>
      <c r="W38" s="28"/>
      <c r="X38" s="28"/>
      <c r="Y38" s="83"/>
      <c r="Z38" s="28"/>
      <c r="AA38" s="28"/>
      <c r="AB38" s="83"/>
      <c r="AC38" s="28"/>
      <c r="AD38" s="28"/>
      <c r="AE38" s="83"/>
      <c r="AF38" s="28"/>
      <c r="AG38" s="28"/>
      <c r="AH38" s="83"/>
      <c r="AI38" s="28"/>
      <c r="AJ38" s="28"/>
      <c r="AK38" s="83"/>
      <c r="AL38" s="28"/>
      <c r="AM38" s="28"/>
      <c r="AN38" s="83"/>
      <c r="AO38" s="28"/>
      <c r="AP38" s="28"/>
      <c r="AQ38" s="83"/>
      <c r="AR38" s="28"/>
      <c r="AS38" s="28"/>
      <c r="AT38" s="83"/>
      <c r="AU38" s="28"/>
      <c r="AV38" s="28"/>
      <c r="AW38" s="83"/>
      <c r="AX38" s="27"/>
      <c r="AY38" s="28"/>
    </row>
    <row r="39" spans="1:51" s="29" customFormat="1" ht="16.75" customHeight="1">
      <c r="A39" s="122" t="s">
        <v>116</v>
      </c>
      <c r="B39" s="28" t="s">
        <v>222</v>
      </c>
      <c r="C39" s="28" t="s">
        <v>222</v>
      </c>
      <c r="D39" s="83"/>
      <c r="E39" s="28" t="s">
        <v>222</v>
      </c>
      <c r="F39" s="28" t="s">
        <v>222</v>
      </c>
      <c r="G39" s="83"/>
      <c r="H39" s="28" t="s">
        <v>222</v>
      </c>
      <c r="I39" s="28" t="s">
        <v>222</v>
      </c>
      <c r="J39" s="83"/>
      <c r="K39" s="28" t="s">
        <v>222</v>
      </c>
      <c r="L39" s="28" t="s">
        <v>222</v>
      </c>
      <c r="M39" s="83"/>
      <c r="N39" s="28"/>
      <c r="O39" s="28"/>
      <c r="P39" s="83"/>
      <c r="Q39" s="28"/>
      <c r="R39" s="28"/>
      <c r="S39" s="83"/>
      <c r="T39" s="28"/>
      <c r="U39" s="28"/>
      <c r="V39" s="83"/>
      <c r="W39" s="28"/>
      <c r="X39" s="28"/>
      <c r="Y39" s="83"/>
      <c r="Z39" s="28"/>
      <c r="AA39" s="28"/>
      <c r="AB39" s="83"/>
      <c r="AC39" s="28"/>
      <c r="AD39" s="28"/>
      <c r="AE39" s="83"/>
      <c r="AF39" s="28"/>
      <c r="AG39" s="28"/>
      <c r="AH39" s="83"/>
      <c r="AI39" s="28"/>
      <c r="AJ39" s="28"/>
      <c r="AK39" s="83"/>
      <c r="AL39" s="28"/>
      <c r="AM39" s="28"/>
      <c r="AN39" s="83"/>
      <c r="AO39" s="28"/>
      <c r="AP39" s="28"/>
      <c r="AQ39" s="83"/>
      <c r="AR39" s="28"/>
      <c r="AS39" s="28"/>
      <c r="AT39" s="83"/>
      <c r="AU39" s="28"/>
      <c r="AV39" s="28"/>
      <c r="AW39" s="83"/>
      <c r="AX39" s="27"/>
      <c r="AY39" s="28"/>
    </row>
    <row r="40" spans="1:51" s="29" customFormat="1" ht="16.75" customHeight="1">
      <c r="A40" s="122" t="s">
        <v>1074</v>
      </c>
      <c r="B40" s="28" t="s">
        <v>223</v>
      </c>
      <c r="C40" s="28" t="s">
        <v>223</v>
      </c>
      <c r="D40" s="83"/>
      <c r="E40" s="28" t="s">
        <v>223</v>
      </c>
      <c r="F40" s="28" t="s">
        <v>223</v>
      </c>
      <c r="G40" s="83"/>
      <c r="H40" s="28" t="s">
        <v>223</v>
      </c>
      <c r="I40" s="28" t="s">
        <v>223</v>
      </c>
      <c r="J40" s="83"/>
      <c r="K40" s="28" t="s">
        <v>223</v>
      </c>
      <c r="L40" s="28" t="s">
        <v>223</v>
      </c>
      <c r="M40" s="83"/>
      <c r="N40" s="28"/>
      <c r="O40" s="28"/>
      <c r="P40" s="83"/>
      <c r="Q40" s="28"/>
      <c r="R40" s="28"/>
      <c r="S40" s="83"/>
      <c r="T40" s="28"/>
      <c r="U40" s="28"/>
      <c r="V40" s="83"/>
      <c r="W40" s="28"/>
      <c r="X40" s="28"/>
      <c r="Y40" s="83"/>
      <c r="Z40" s="28"/>
      <c r="AA40" s="28"/>
      <c r="AB40" s="83"/>
      <c r="AC40" s="28"/>
      <c r="AD40" s="28"/>
      <c r="AE40" s="83"/>
      <c r="AF40" s="28"/>
      <c r="AG40" s="28"/>
      <c r="AH40" s="83"/>
      <c r="AI40" s="28"/>
      <c r="AJ40" s="28"/>
      <c r="AK40" s="83"/>
      <c r="AL40" s="28"/>
      <c r="AM40" s="28"/>
      <c r="AN40" s="83"/>
      <c r="AO40" s="28"/>
      <c r="AP40" s="28"/>
      <c r="AQ40" s="83"/>
      <c r="AR40" s="28"/>
      <c r="AS40" s="28"/>
      <c r="AT40" s="83"/>
      <c r="AU40" s="28"/>
      <c r="AV40" s="28"/>
      <c r="AW40" s="83"/>
      <c r="AX40" s="27"/>
      <c r="AY40" s="28"/>
    </row>
    <row r="41" spans="1:51" s="29" customFormat="1" ht="16.75" customHeight="1">
      <c r="A41" s="122" t="s">
        <v>1074</v>
      </c>
      <c r="B41" s="28" t="s">
        <v>224</v>
      </c>
      <c r="C41" s="28" t="s">
        <v>224</v>
      </c>
      <c r="D41" s="83"/>
      <c r="E41" s="28" t="s">
        <v>224</v>
      </c>
      <c r="F41" s="28" t="s">
        <v>224</v>
      </c>
      <c r="G41" s="83"/>
      <c r="H41" s="28" t="s">
        <v>224</v>
      </c>
      <c r="I41" s="28" t="s">
        <v>224</v>
      </c>
      <c r="J41" s="83"/>
      <c r="K41" s="28" t="s">
        <v>224</v>
      </c>
      <c r="L41" s="28" t="s">
        <v>224</v>
      </c>
      <c r="M41" s="83"/>
      <c r="N41" s="28"/>
      <c r="O41" s="28"/>
      <c r="P41" s="83"/>
      <c r="Q41" s="28"/>
      <c r="R41" s="28"/>
      <c r="S41" s="83"/>
      <c r="T41" s="28"/>
      <c r="U41" s="28"/>
      <c r="V41" s="83"/>
      <c r="W41" s="28"/>
      <c r="X41" s="28"/>
      <c r="Y41" s="83"/>
      <c r="Z41" s="28"/>
      <c r="AA41" s="28"/>
      <c r="AB41" s="83"/>
      <c r="AC41" s="28"/>
      <c r="AD41" s="28"/>
      <c r="AE41" s="83"/>
      <c r="AF41" s="28"/>
      <c r="AG41" s="28"/>
      <c r="AH41" s="83"/>
      <c r="AI41" s="28"/>
      <c r="AJ41" s="28"/>
      <c r="AK41" s="83"/>
      <c r="AL41" s="28"/>
      <c r="AM41" s="28"/>
      <c r="AN41" s="83"/>
      <c r="AO41" s="28"/>
      <c r="AP41" s="28"/>
      <c r="AQ41" s="83"/>
      <c r="AR41" s="28"/>
      <c r="AS41" s="28"/>
      <c r="AT41" s="83"/>
      <c r="AU41" s="28"/>
      <c r="AV41" s="28"/>
      <c r="AW41" s="83"/>
      <c r="AX41" s="27"/>
      <c r="AY41" s="28"/>
    </row>
    <row r="42" spans="1:51" s="29" customFormat="1" ht="16.75" customHeight="1">
      <c r="A42" s="122" t="s">
        <v>1074</v>
      </c>
      <c r="B42" s="28" t="s">
        <v>225</v>
      </c>
      <c r="C42" s="28" t="s">
        <v>225</v>
      </c>
      <c r="D42" s="83"/>
      <c r="E42" s="28" t="s">
        <v>225</v>
      </c>
      <c r="F42" s="28" t="s">
        <v>225</v>
      </c>
      <c r="G42" s="83"/>
      <c r="H42" s="28" t="s">
        <v>225</v>
      </c>
      <c r="I42" s="28" t="s">
        <v>225</v>
      </c>
      <c r="J42" s="83"/>
      <c r="K42" s="28" t="s">
        <v>225</v>
      </c>
      <c r="L42" s="28" t="s">
        <v>225</v>
      </c>
      <c r="M42" s="83"/>
      <c r="N42" s="28"/>
      <c r="O42" s="28"/>
      <c r="P42" s="83"/>
      <c r="Q42" s="28"/>
      <c r="R42" s="28"/>
      <c r="S42" s="83"/>
      <c r="T42" s="28"/>
      <c r="U42" s="28"/>
      <c r="V42" s="83"/>
      <c r="W42" s="28"/>
      <c r="X42" s="28"/>
      <c r="Y42" s="83"/>
      <c r="Z42" s="28"/>
      <c r="AA42" s="28"/>
      <c r="AB42" s="83"/>
      <c r="AC42" s="28"/>
      <c r="AD42" s="28"/>
      <c r="AE42" s="83"/>
      <c r="AF42" s="28"/>
      <c r="AG42" s="28"/>
      <c r="AH42" s="83"/>
      <c r="AI42" s="28"/>
      <c r="AJ42" s="28"/>
      <c r="AK42" s="83"/>
      <c r="AL42" s="28"/>
      <c r="AM42" s="28"/>
      <c r="AN42" s="83"/>
      <c r="AO42" s="28"/>
      <c r="AP42" s="28"/>
      <c r="AQ42" s="83"/>
      <c r="AR42" s="28"/>
      <c r="AS42" s="28"/>
      <c r="AT42" s="83"/>
      <c r="AU42" s="28"/>
      <c r="AV42" s="28"/>
      <c r="AW42" s="83"/>
      <c r="AX42" s="27"/>
      <c r="AY42" s="28"/>
    </row>
    <row r="43" spans="1:51" s="29" customFormat="1" ht="16.75" customHeight="1">
      <c r="A43" s="122" t="s">
        <v>1137</v>
      </c>
      <c r="B43" s="28" t="s">
        <v>226</v>
      </c>
      <c r="C43" s="28" t="s">
        <v>226</v>
      </c>
      <c r="D43" s="83"/>
      <c r="E43" s="28" t="s">
        <v>226</v>
      </c>
      <c r="F43" s="28" t="s">
        <v>226</v>
      </c>
      <c r="G43" s="83"/>
      <c r="H43" s="28" t="s">
        <v>226</v>
      </c>
      <c r="I43" s="28" t="s">
        <v>226</v>
      </c>
      <c r="J43" s="83"/>
      <c r="K43" s="28" t="s">
        <v>226</v>
      </c>
      <c r="L43" s="28" t="s">
        <v>226</v>
      </c>
      <c r="M43" s="83"/>
      <c r="N43" s="28"/>
      <c r="O43" s="28"/>
      <c r="P43" s="83"/>
      <c r="Q43" s="28"/>
      <c r="R43" s="28"/>
      <c r="S43" s="83"/>
      <c r="T43" s="28"/>
      <c r="U43" s="28"/>
      <c r="V43" s="83"/>
      <c r="W43" s="28"/>
      <c r="X43" s="28"/>
      <c r="Y43" s="83"/>
      <c r="Z43" s="28"/>
      <c r="AA43" s="28"/>
      <c r="AB43" s="83"/>
      <c r="AC43" s="28"/>
      <c r="AD43" s="28"/>
      <c r="AE43" s="83"/>
      <c r="AF43" s="28"/>
      <c r="AG43" s="28"/>
      <c r="AH43" s="83"/>
      <c r="AI43" s="28"/>
      <c r="AJ43" s="28"/>
      <c r="AK43" s="83"/>
      <c r="AL43" s="28"/>
      <c r="AM43" s="28"/>
      <c r="AN43" s="83"/>
      <c r="AO43" s="28"/>
      <c r="AP43" s="28"/>
      <c r="AQ43" s="83"/>
      <c r="AR43" s="28"/>
      <c r="AS43" s="28"/>
      <c r="AT43" s="83"/>
      <c r="AU43" s="28"/>
      <c r="AV43" s="28"/>
      <c r="AW43" s="83"/>
      <c r="AX43" s="27"/>
      <c r="AY43" s="28"/>
    </row>
    <row r="44" spans="1:51" s="29" customFormat="1" ht="16.75" customHeight="1">
      <c r="A44" s="122" t="s">
        <v>1137</v>
      </c>
      <c r="B44" s="28" t="s">
        <v>227</v>
      </c>
      <c r="C44" s="28" t="s">
        <v>227</v>
      </c>
      <c r="D44" s="83"/>
      <c r="E44" s="28" t="s">
        <v>227</v>
      </c>
      <c r="F44" s="28" t="s">
        <v>227</v>
      </c>
      <c r="G44" s="83"/>
      <c r="H44" s="28" t="s">
        <v>227</v>
      </c>
      <c r="I44" s="28" t="s">
        <v>227</v>
      </c>
      <c r="J44" s="83"/>
      <c r="K44" s="28" t="s">
        <v>227</v>
      </c>
      <c r="L44" s="28" t="s">
        <v>227</v>
      </c>
      <c r="M44" s="83"/>
      <c r="N44" s="28"/>
      <c r="O44" s="28"/>
      <c r="P44" s="83"/>
      <c r="Q44" s="28"/>
      <c r="R44" s="28"/>
      <c r="S44" s="83"/>
      <c r="T44" s="28"/>
      <c r="U44" s="28"/>
      <c r="V44" s="83"/>
      <c r="W44" s="28"/>
      <c r="X44" s="28"/>
      <c r="Y44" s="83"/>
      <c r="Z44" s="28"/>
      <c r="AA44" s="28"/>
      <c r="AB44" s="83"/>
      <c r="AC44" s="28"/>
      <c r="AD44" s="28"/>
      <c r="AE44" s="83"/>
      <c r="AF44" s="28"/>
      <c r="AG44" s="28"/>
      <c r="AH44" s="83"/>
      <c r="AI44" s="28"/>
      <c r="AJ44" s="28"/>
      <c r="AK44" s="83"/>
      <c r="AL44" s="28"/>
      <c r="AM44" s="28"/>
      <c r="AN44" s="83"/>
      <c r="AO44" s="28"/>
      <c r="AP44" s="28"/>
      <c r="AQ44" s="83"/>
      <c r="AR44" s="28"/>
      <c r="AS44" s="28"/>
      <c r="AT44" s="83"/>
      <c r="AU44" s="28"/>
      <c r="AV44" s="28"/>
      <c r="AW44" s="83"/>
      <c r="AX44" s="27"/>
      <c r="AY44" s="28"/>
    </row>
    <row r="45" spans="1:51" s="29" customFormat="1" ht="16.75" customHeight="1">
      <c r="A45" s="122" t="s">
        <v>1137</v>
      </c>
      <c r="B45" s="28" t="s">
        <v>228</v>
      </c>
      <c r="C45" s="28" t="s">
        <v>228</v>
      </c>
      <c r="D45" s="83"/>
      <c r="E45" s="28" t="s">
        <v>228</v>
      </c>
      <c r="F45" s="28" t="s">
        <v>228</v>
      </c>
      <c r="G45" s="83"/>
      <c r="H45" s="28" t="s">
        <v>228</v>
      </c>
      <c r="I45" s="28" t="s">
        <v>228</v>
      </c>
      <c r="J45" s="83"/>
      <c r="K45" s="28" t="s">
        <v>228</v>
      </c>
      <c r="L45" s="28" t="s">
        <v>228</v>
      </c>
      <c r="M45" s="83"/>
      <c r="N45" s="28"/>
      <c r="O45" s="28"/>
      <c r="P45" s="83"/>
      <c r="Q45" s="28"/>
      <c r="R45" s="28"/>
      <c r="S45" s="83"/>
      <c r="T45" s="28"/>
      <c r="U45" s="28"/>
      <c r="V45" s="83"/>
      <c r="W45" s="28"/>
      <c r="X45" s="28"/>
      <c r="Y45" s="83"/>
      <c r="Z45" s="28"/>
      <c r="AA45" s="28"/>
      <c r="AB45" s="83"/>
      <c r="AC45" s="28"/>
      <c r="AD45" s="28"/>
      <c r="AE45" s="83"/>
      <c r="AF45" s="28"/>
      <c r="AG45" s="28"/>
      <c r="AH45" s="83"/>
      <c r="AI45" s="28"/>
      <c r="AJ45" s="28"/>
      <c r="AK45" s="83"/>
      <c r="AL45" s="28"/>
      <c r="AM45" s="28"/>
      <c r="AN45" s="83"/>
      <c r="AO45" s="28"/>
      <c r="AP45" s="28"/>
      <c r="AQ45" s="83"/>
      <c r="AR45" s="28"/>
      <c r="AS45" s="28"/>
      <c r="AT45" s="83"/>
      <c r="AU45" s="28"/>
      <c r="AV45" s="28"/>
      <c r="AW45" s="83"/>
      <c r="AX45" s="27"/>
      <c r="AY45" s="28"/>
    </row>
    <row r="46" spans="1:51" s="29" customFormat="1" ht="16.75" customHeight="1">
      <c r="A46" s="122" t="s">
        <v>847</v>
      </c>
      <c r="B46" s="28" t="s">
        <v>229</v>
      </c>
      <c r="C46" s="28" t="s">
        <v>229</v>
      </c>
      <c r="D46" s="83"/>
      <c r="E46" s="28" t="s">
        <v>229</v>
      </c>
      <c r="F46" s="28" t="s">
        <v>229</v>
      </c>
      <c r="G46" s="83"/>
      <c r="H46" s="28" t="s">
        <v>229</v>
      </c>
      <c r="I46" s="28" t="s">
        <v>229</v>
      </c>
      <c r="J46" s="83"/>
      <c r="K46" s="28" t="s">
        <v>229</v>
      </c>
      <c r="L46" s="28" t="s">
        <v>229</v>
      </c>
      <c r="M46" s="83"/>
      <c r="N46" s="28"/>
      <c r="O46" s="28"/>
      <c r="P46" s="83"/>
      <c r="Q46" s="28"/>
      <c r="R46" s="28"/>
      <c r="S46" s="83"/>
      <c r="T46" s="28"/>
      <c r="U46" s="28"/>
      <c r="V46" s="83"/>
      <c r="W46" s="28"/>
      <c r="X46" s="28"/>
      <c r="Y46" s="83"/>
      <c r="Z46" s="28"/>
      <c r="AA46" s="28"/>
      <c r="AB46" s="83"/>
      <c r="AC46" s="28"/>
      <c r="AD46" s="28"/>
      <c r="AE46" s="83"/>
      <c r="AF46" s="28"/>
      <c r="AG46" s="28"/>
      <c r="AH46" s="83"/>
      <c r="AI46" s="28"/>
      <c r="AJ46" s="28"/>
      <c r="AK46" s="83"/>
      <c r="AL46" s="28"/>
      <c r="AM46" s="28"/>
      <c r="AN46" s="83"/>
      <c r="AO46" s="28"/>
      <c r="AP46" s="28"/>
      <c r="AQ46" s="83"/>
      <c r="AR46" s="28"/>
      <c r="AS46" s="28"/>
      <c r="AT46" s="83"/>
      <c r="AU46" s="28"/>
      <c r="AV46" s="28"/>
      <c r="AW46" s="83"/>
      <c r="AX46" s="27"/>
      <c r="AY46" s="28"/>
    </row>
    <row r="47" spans="1:51" s="29" customFormat="1" ht="16.75" customHeight="1">
      <c r="A47" s="122" t="s">
        <v>847</v>
      </c>
      <c r="B47" s="28" t="s">
        <v>230</v>
      </c>
      <c r="C47" s="28" t="s">
        <v>230</v>
      </c>
      <c r="D47" s="83"/>
      <c r="E47" s="28" t="s">
        <v>230</v>
      </c>
      <c r="F47" s="28" t="s">
        <v>230</v>
      </c>
      <c r="G47" s="83"/>
      <c r="H47" s="28" t="s">
        <v>230</v>
      </c>
      <c r="I47" s="28" t="s">
        <v>230</v>
      </c>
      <c r="J47" s="83"/>
      <c r="K47" s="28" t="s">
        <v>230</v>
      </c>
      <c r="L47" s="28" t="s">
        <v>230</v>
      </c>
      <c r="M47" s="83"/>
      <c r="N47" s="28"/>
      <c r="O47" s="28"/>
      <c r="P47" s="83"/>
      <c r="Q47" s="28"/>
      <c r="R47" s="28"/>
      <c r="S47" s="83"/>
      <c r="T47" s="28"/>
      <c r="U47" s="28"/>
      <c r="V47" s="83"/>
      <c r="W47" s="28"/>
      <c r="X47" s="28"/>
      <c r="Y47" s="83"/>
      <c r="Z47" s="28"/>
      <c r="AA47" s="28"/>
      <c r="AB47" s="83"/>
      <c r="AC47" s="28"/>
      <c r="AD47" s="28"/>
      <c r="AE47" s="83"/>
      <c r="AF47" s="28"/>
      <c r="AG47" s="28"/>
      <c r="AH47" s="83"/>
      <c r="AI47" s="28"/>
      <c r="AJ47" s="28"/>
      <c r="AK47" s="83"/>
      <c r="AL47" s="28"/>
      <c r="AM47" s="28"/>
      <c r="AN47" s="83"/>
      <c r="AO47" s="28"/>
      <c r="AP47" s="28"/>
      <c r="AQ47" s="83"/>
      <c r="AR47" s="28"/>
      <c r="AS47" s="28"/>
      <c r="AT47" s="83"/>
      <c r="AU47" s="28"/>
      <c r="AV47" s="28"/>
      <c r="AW47" s="83"/>
      <c r="AX47" s="27"/>
      <c r="AY47" s="28"/>
    </row>
    <row r="48" spans="1:51" s="29" customFormat="1" ht="16.75" customHeight="1">
      <c r="A48" s="122" t="s">
        <v>847</v>
      </c>
      <c r="B48" s="28" t="s">
        <v>231</v>
      </c>
      <c r="C48" s="28" t="s">
        <v>231</v>
      </c>
      <c r="D48" s="83"/>
      <c r="E48" s="28" t="s">
        <v>231</v>
      </c>
      <c r="F48" s="28" t="s">
        <v>231</v>
      </c>
      <c r="G48" s="83"/>
      <c r="H48" s="28" t="s">
        <v>231</v>
      </c>
      <c r="I48" s="28" t="s">
        <v>231</v>
      </c>
      <c r="J48" s="83"/>
      <c r="K48" s="28" t="s">
        <v>231</v>
      </c>
      <c r="L48" s="28" t="s">
        <v>231</v>
      </c>
      <c r="M48" s="83"/>
      <c r="N48" s="28"/>
      <c r="O48" s="28"/>
      <c r="P48" s="83"/>
      <c r="Q48" s="28"/>
      <c r="R48" s="28"/>
      <c r="S48" s="83"/>
      <c r="T48" s="28"/>
      <c r="U48" s="28"/>
      <c r="V48" s="83"/>
      <c r="W48" s="28"/>
      <c r="X48" s="28"/>
      <c r="Y48" s="83"/>
      <c r="Z48" s="28"/>
      <c r="AA48" s="28"/>
      <c r="AB48" s="83"/>
      <c r="AC48" s="28"/>
      <c r="AD48" s="28"/>
      <c r="AE48" s="83"/>
      <c r="AF48" s="28"/>
      <c r="AG48" s="28"/>
      <c r="AH48" s="83"/>
      <c r="AI48" s="28"/>
      <c r="AJ48" s="28"/>
      <c r="AK48" s="83"/>
      <c r="AL48" s="28"/>
      <c r="AM48" s="28"/>
      <c r="AN48" s="83"/>
      <c r="AO48" s="28"/>
      <c r="AP48" s="28"/>
      <c r="AQ48" s="83"/>
      <c r="AR48" s="28"/>
      <c r="AS48" s="28"/>
      <c r="AT48" s="83"/>
      <c r="AU48" s="28"/>
      <c r="AV48" s="28"/>
      <c r="AW48" s="83"/>
      <c r="AX48" s="27"/>
      <c r="AY48" s="28"/>
    </row>
    <row r="49" spans="1:51" s="29" customFormat="1" ht="16.75" customHeight="1">
      <c r="A49" s="122" t="s">
        <v>1063</v>
      </c>
      <c r="B49" s="28" t="s">
        <v>232</v>
      </c>
      <c r="C49" s="28" t="s">
        <v>232</v>
      </c>
      <c r="D49" s="83"/>
      <c r="E49" s="28" t="s">
        <v>232</v>
      </c>
      <c r="F49" s="28" t="s">
        <v>232</v>
      </c>
      <c r="G49" s="83"/>
      <c r="H49" s="28" t="s">
        <v>232</v>
      </c>
      <c r="I49" s="28" t="s">
        <v>232</v>
      </c>
      <c r="J49" s="83"/>
      <c r="K49" s="28" t="s">
        <v>232</v>
      </c>
      <c r="L49" s="28" t="s">
        <v>232</v>
      </c>
      <c r="M49" s="83"/>
      <c r="N49" s="28"/>
      <c r="O49" s="28"/>
      <c r="P49" s="83"/>
      <c r="Q49" s="28"/>
      <c r="R49" s="28"/>
      <c r="S49" s="83"/>
      <c r="T49" s="28"/>
      <c r="U49" s="28"/>
      <c r="V49" s="83"/>
      <c r="W49" s="28"/>
      <c r="X49" s="28"/>
      <c r="Y49" s="83"/>
      <c r="Z49" s="28"/>
      <c r="AA49" s="28"/>
      <c r="AB49" s="83"/>
      <c r="AC49" s="28"/>
      <c r="AD49" s="28"/>
      <c r="AE49" s="83"/>
      <c r="AF49" s="28"/>
      <c r="AG49" s="28"/>
      <c r="AH49" s="83"/>
      <c r="AI49" s="28"/>
      <c r="AJ49" s="28"/>
      <c r="AK49" s="83"/>
      <c r="AL49" s="28"/>
      <c r="AM49" s="28"/>
      <c r="AN49" s="83"/>
      <c r="AO49" s="28"/>
      <c r="AP49" s="28"/>
      <c r="AQ49" s="83"/>
      <c r="AR49" s="28"/>
      <c r="AS49" s="28"/>
      <c r="AT49" s="83"/>
      <c r="AU49" s="28"/>
      <c r="AV49" s="28"/>
      <c r="AW49" s="83"/>
      <c r="AX49" s="27"/>
      <c r="AY49" s="28"/>
    </row>
    <row r="50" spans="1:51" s="29" customFormat="1" ht="16.75" customHeight="1">
      <c r="A50" s="122" t="s">
        <v>1063</v>
      </c>
      <c r="B50" s="28" t="s">
        <v>233</v>
      </c>
      <c r="C50" s="28" t="s">
        <v>233</v>
      </c>
      <c r="D50" s="83"/>
      <c r="E50" s="28" t="s">
        <v>233</v>
      </c>
      <c r="F50" s="28" t="s">
        <v>233</v>
      </c>
      <c r="G50" s="83"/>
      <c r="H50" s="28" t="s">
        <v>233</v>
      </c>
      <c r="I50" s="28" t="s">
        <v>233</v>
      </c>
      <c r="J50" s="83"/>
      <c r="K50" s="28" t="s">
        <v>233</v>
      </c>
      <c r="L50" s="28" t="s">
        <v>233</v>
      </c>
      <c r="M50" s="83"/>
      <c r="N50" s="28"/>
      <c r="O50" s="28"/>
      <c r="P50" s="83"/>
      <c r="Q50" s="28"/>
      <c r="R50" s="28"/>
      <c r="S50" s="83"/>
      <c r="T50" s="28"/>
      <c r="U50" s="28"/>
      <c r="V50" s="83"/>
      <c r="W50" s="28"/>
      <c r="X50" s="28"/>
      <c r="Y50" s="83"/>
      <c r="Z50" s="28"/>
      <c r="AA50" s="28"/>
      <c r="AB50" s="83"/>
      <c r="AC50" s="28"/>
      <c r="AD50" s="28"/>
      <c r="AE50" s="83"/>
      <c r="AF50" s="28"/>
      <c r="AG50" s="28"/>
      <c r="AH50" s="83"/>
      <c r="AI50" s="28"/>
      <c r="AJ50" s="28"/>
      <c r="AK50" s="83"/>
      <c r="AL50" s="28"/>
      <c r="AM50" s="28"/>
      <c r="AN50" s="83"/>
      <c r="AO50" s="28"/>
      <c r="AP50" s="28"/>
      <c r="AQ50" s="83"/>
      <c r="AR50" s="28"/>
      <c r="AS50" s="28"/>
      <c r="AT50" s="83"/>
      <c r="AU50" s="28"/>
      <c r="AV50" s="28"/>
      <c r="AW50" s="83"/>
      <c r="AX50" s="27"/>
      <c r="AY50" s="28"/>
    </row>
    <row r="51" spans="1:51" s="29" customFormat="1" ht="16.75" customHeight="1">
      <c r="A51" s="122" t="s">
        <v>1063</v>
      </c>
      <c r="B51" s="28" t="s">
        <v>234</v>
      </c>
      <c r="C51" s="28" t="s">
        <v>234</v>
      </c>
      <c r="D51" s="83"/>
      <c r="E51" s="28" t="s">
        <v>234</v>
      </c>
      <c r="F51" s="28" t="s">
        <v>234</v>
      </c>
      <c r="G51" s="83"/>
      <c r="H51" s="28" t="s">
        <v>234</v>
      </c>
      <c r="I51" s="28" t="s">
        <v>234</v>
      </c>
      <c r="J51" s="83"/>
      <c r="K51" s="28" t="s">
        <v>234</v>
      </c>
      <c r="L51" s="28" t="s">
        <v>234</v>
      </c>
      <c r="M51" s="83"/>
      <c r="N51" s="28"/>
      <c r="O51" s="28"/>
      <c r="P51" s="83"/>
      <c r="Q51" s="28"/>
      <c r="R51" s="28"/>
      <c r="S51" s="83"/>
      <c r="T51" s="28"/>
      <c r="U51" s="28"/>
      <c r="V51" s="83"/>
      <c r="W51" s="28"/>
      <c r="X51" s="28"/>
      <c r="Y51" s="83"/>
      <c r="Z51" s="28"/>
      <c r="AA51" s="28"/>
      <c r="AB51" s="83"/>
      <c r="AC51" s="28"/>
      <c r="AD51" s="28"/>
      <c r="AE51" s="83"/>
      <c r="AF51" s="28"/>
      <c r="AG51" s="28"/>
      <c r="AH51" s="83"/>
      <c r="AI51" s="28"/>
      <c r="AJ51" s="28"/>
      <c r="AK51" s="83"/>
      <c r="AL51" s="28"/>
      <c r="AM51" s="28"/>
      <c r="AN51" s="83"/>
      <c r="AO51" s="28"/>
      <c r="AP51" s="28"/>
      <c r="AQ51" s="83"/>
      <c r="AR51" s="28"/>
      <c r="AS51" s="28"/>
      <c r="AT51" s="83"/>
      <c r="AU51" s="28"/>
      <c r="AV51" s="28"/>
      <c r="AW51" s="83"/>
      <c r="AX51" s="27"/>
      <c r="AY51" s="28"/>
    </row>
    <row r="52" spans="1:51" s="29" customFormat="1" ht="16.75" customHeight="1">
      <c r="A52" s="122" t="s">
        <v>848</v>
      </c>
      <c r="B52" s="28" t="s">
        <v>235</v>
      </c>
      <c r="C52" s="28" t="s">
        <v>235</v>
      </c>
      <c r="D52" s="83"/>
      <c r="E52" s="28" t="s">
        <v>235</v>
      </c>
      <c r="F52" s="28" t="s">
        <v>235</v>
      </c>
      <c r="G52" s="83"/>
      <c r="H52" s="28" t="s">
        <v>235</v>
      </c>
      <c r="I52" s="28" t="s">
        <v>235</v>
      </c>
      <c r="J52" s="83"/>
      <c r="K52" s="28" t="s">
        <v>235</v>
      </c>
      <c r="L52" s="28" t="s">
        <v>235</v>
      </c>
      <c r="M52" s="83"/>
      <c r="N52" s="28"/>
      <c r="O52" s="28"/>
      <c r="P52" s="83"/>
      <c r="Q52" s="28"/>
      <c r="R52" s="28"/>
      <c r="S52" s="83"/>
      <c r="T52" s="28"/>
      <c r="U52" s="28"/>
      <c r="V52" s="83"/>
      <c r="W52" s="28"/>
      <c r="X52" s="28"/>
      <c r="Y52" s="83"/>
      <c r="Z52" s="28"/>
      <c r="AA52" s="28"/>
      <c r="AB52" s="83"/>
      <c r="AC52" s="28"/>
      <c r="AD52" s="28"/>
      <c r="AE52" s="83"/>
      <c r="AF52" s="28"/>
      <c r="AG52" s="28"/>
      <c r="AH52" s="83"/>
      <c r="AI52" s="28"/>
      <c r="AJ52" s="28"/>
      <c r="AK52" s="83"/>
      <c r="AL52" s="28"/>
      <c r="AM52" s="28"/>
      <c r="AN52" s="83"/>
      <c r="AO52" s="28"/>
      <c r="AP52" s="28"/>
      <c r="AQ52" s="83"/>
      <c r="AR52" s="28"/>
      <c r="AS52" s="28"/>
      <c r="AT52" s="83"/>
      <c r="AU52" s="28"/>
      <c r="AV52" s="28"/>
      <c r="AW52" s="83"/>
      <c r="AX52" s="27"/>
      <c r="AY52" s="30"/>
    </row>
    <row r="53" spans="1:51" s="29" customFormat="1" ht="16.75" customHeight="1">
      <c r="A53" s="122" t="s">
        <v>848</v>
      </c>
      <c r="B53" s="28" t="s">
        <v>236</v>
      </c>
      <c r="C53" s="28" t="s">
        <v>236</v>
      </c>
      <c r="D53" s="83"/>
      <c r="E53" s="28" t="s">
        <v>236</v>
      </c>
      <c r="F53" s="28" t="s">
        <v>236</v>
      </c>
      <c r="G53" s="83"/>
      <c r="H53" s="28" t="s">
        <v>236</v>
      </c>
      <c r="I53" s="28" t="s">
        <v>236</v>
      </c>
      <c r="J53" s="83"/>
      <c r="K53" s="28" t="s">
        <v>236</v>
      </c>
      <c r="L53" s="28" t="s">
        <v>236</v>
      </c>
      <c r="M53" s="83"/>
      <c r="N53" s="28"/>
      <c r="O53" s="28"/>
      <c r="P53" s="83"/>
      <c r="Q53" s="28"/>
      <c r="R53" s="28"/>
      <c r="S53" s="83"/>
      <c r="T53" s="28"/>
      <c r="U53" s="28"/>
      <c r="V53" s="83"/>
      <c r="W53" s="28"/>
      <c r="X53" s="28"/>
      <c r="Y53" s="83"/>
      <c r="Z53" s="28"/>
      <c r="AA53" s="28"/>
      <c r="AB53" s="83"/>
      <c r="AC53" s="28"/>
      <c r="AD53" s="28"/>
      <c r="AE53" s="83"/>
      <c r="AF53" s="28"/>
      <c r="AG53" s="28"/>
      <c r="AH53" s="83"/>
      <c r="AI53" s="28"/>
      <c r="AJ53" s="28"/>
      <c r="AK53" s="83"/>
      <c r="AL53" s="28"/>
      <c r="AM53" s="28"/>
      <c r="AN53" s="83"/>
      <c r="AO53" s="28"/>
      <c r="AP53" s="28"/>
      <c r="AQ53" s="83"/>
      <c r="AR53" s="28"/>
      <c r="AS53" s="28"/>
      <c r="AT53" s="83"/>
      <c r="AU53" s="28"/>
      <c r="AV53" s="28"/>
      <c r="AW53" s="83"/>
      <c r="AX53" s="27"/>
      <c r="AY53" s="31"/>
    </row>
    <row r="54" spans="1:51" s="29" customFormat="1" ht="16.75" customHeight="1">
      <c r="A54" s="122" t="s">
        <v>848</v>
      </c>
      <c r="B54" s="28" t="s">
        <v>237</v>
      </c>
      <c r="C54" s="28" t="s">
        <v>237</v>
      </c>
      <c r="D54" s="83"/>
      <c r="E54" s="28" t="s">
        <v>237</v>
      </c>
      <c r="F54" s="28" t="s">
        <v>237</v>
      </c>
      <c r="G54" s="83"/>
      <c r="H54" s="28" t="s">
        <v>237</v>
      </c>
      <c r="I54" s="28" t="s">
        <v>237</v>
      </c>
      <c r="J54" s="83"/>
      <c r="K54" s="28" t="s">
        <v>237</v>
      </c>
      <c r="L54" s="28" t="s">
        <v>237</v>
      </c>
      <c r="M54" s="83"/>
      <c r="N54" s="28"/>
      <c r="O54" s="28"/>
      <c r="P54" s="83"/>
      <c r="Q54" s="28"/>
      <c r="R54" s="28"/>
      <c r="S54" s="83"/>
      <c r="T54" s="28"/>
      <c r="U54" s="28"/>
      <c r="V54" s="83"/>
      <c r="W54" s="28"/>
      <c r="X54" s="28"/>
      <c r="Y54" s="83"/>
      <c r="Z54" s="28"/>
      <c r="AA54" s="28"/>
      <c r="AB54" s="83"/>
      <c r="AC54" s="28"/>
      <c r="AD54" s="28"/>
      <c r="AE54" s="83"/>
      <c r="AF54" s="28"/>
      <c r="AG54" s="28"/>
      <c r="AH54" s="83"/>
      <c r="AI54" s="28"/>
      <c r="AJ54" s="28"/>
      <c r="AK54" s="83"/>
      <c r="AL54" s="28"/>
      <c r="AM54" s="28"/>
      <c r="AN54" s="83"/>
      <c r="AO54" s="28"/>
      <c r="AP54" s="28"/>
      <c r="AQ54" s="83"/>
      <c r="AR54" s="28"/>
      <c r="AS54" s="28"/>
      <c r="AT54" s="83"/>
      <c r="AU54" s="28"/>
      <c r="AV54" s="28"/>
      <c r="AW54" s="83"/>
      <c r="AX54" s="27"/>
      <c r="AY54" s="31"/>
    </row>
    <row r="55" spans="1:51" s="29" customFormat="1" ht="16.75" customHeight="1">
      <c r="A55" s="122" t="s">
        <v>1065</v>
      </c>
      <c r="B55" s="28" t="s">
        <v>238</v>
      </c>
      <c r="C55" s="28" t="s">
        <v>238</v>
      </c>
      <c r="D55" s="83"/>
      <c r="E55" s="28" t="s">
        <v>238</v>
      </c>
      <c r="F55" s="28" t="s">
        <v>238</v>
      </c>
      <c r="G55" s="83"/>
      <c r="H55" s="28" t="s">
        <v>238</v>
      </c>
      <c r="I55" s="28" t="s">
        <v>238</v>
      </c>
      <c r="J55" s="83"/>
      <c r="K55" s="28" t="s">
        <v>238</v>
      </c>
      <c r="L55" s="28" t="s">
        <v>238</v>
      </c>
      <c r="M55" s="83"/>
      <c r="N55" s="28"/>
      <c r="O55" s="28"/>
      <c r="P55" s="83"/>
      <c r="Q55" s="28"/>
      <c r="R55" s="28"/>
      <c r="S55" s="83"/>
      <c r="T55" s="28"/>
      <c r="U55" s="28"/>
      <c r="V55" s="83"/>
      <c r="W55" s="28"/>
      <c r="X55" s="28"/>
      <c r="Y55" s="83"/>
      <c r="Z55" s="28"/>
      <c r="AA55" s="28"/>
      <c r="AB55" s="83"/>
      <c r="AC55" s="28"/>
      <c r="AD55" s="28"/>
      <c r="AE55" s="83"/>
      <c r="AF55" s="28"/>
      <c r="AG55" s="28"/>
      <c r="AH55" s="83"/>
      <c r="AI55" s="28"/>
      <c r="AJ55" s="28"/>
      <c r="AK55" s="83"/>
      <c r="AL55" s="28"/>
      <c r="AM55" s="28"/>
      <c r="AN55" s="83"/>
      <c r="AO55" s="28"/>
      <c r="AP55" s="28"/>
      <c r="AQ55" s="83"/>
      <c r="AR55" s="28"/>
      <c r="AS55" s="28"/>
      <c r="AT55" s="83"/>
      <c r="AU55" s="28"/>
      <c r="AV55" s="28"/>
      <c r="AW55" s="83"/>
      <c r="AX55" s="27"/>
      <c r="AY55" s="31"/>
    </row>
    <row r="56" spans="1:51" s="29" customFormat="1" ht="16.75" customHeight="1">
      <c r="A56" s="122" t="s">
        <v>1065</v>
      </c>
      <c r="B56" s="28" t="s">
        <v>239</v>
      </c>
      <c r="C56" s="28" t="s">
        <v>239</v>
      </c>
      <c r="D56" s="83"/>
      <c r="E56" s="28" t="s">
        <v>239</v>
      </c>
      <c r="F56" s="28" t="s">
        <v>239</v>
      </c>
      <c r="G56" s="83"/>
      <c r="H56" s="28" t="s">
        <v>239</v>
      </c>
      <c r="I56" s="28" t="s">
        <v>239</v>
      </c>
      <c r="J56" s="83"/>
      <c r="K56" s="28" t="s">
        <v>239</v>
      </c>
      <c r="L56" s="28" t="s">
        <v>239</v>
      </c>
      <c r="M56" s="83"/>
      <c r="N56" s="28"/>
      <c r="O56" s="28"/>
      <c r="P56" s="83"/>
      <c r="Q56" s="28"/>
      <c r="R56" s="28"/>
      <c r="S56" s="83"/>
      <c r="T56" s="28"/>
      <c r="U56" s="28"/>
      <c r="V56" s="83"/>
      <c r="W56" s="28"/>
      <c r="X56" s="28"/>
      <c r="Y56" s="83"/>
      <c r="Z56" s="28"/>
      <c r="AA56" s="28"/>
      <c r="AB56" s="83"/>
      <c r="AC56" s="28"/>
      <c r="AD56" s="28"/>
      <c r="AE56" s="83"/>
      <c r="AF56" s="28"/>
      <c r="AG56" s="28"/>
      <c r="AH56" s="83"/>
      <c r="AI56" s="28"/>
      <c r="AJ56" s="28"/>
      <c r="AK56" s="83"/>
      <c r="AL56" s="28"/>
      <c r="AM56" s="28"/>
      <c r="AN56" s="83"/>
      <c r="AO56" s="28"/>
      <c r="AP56" s="28"/>
      <c r="AQ56" s="83"/>
      <c r="AR56" s="28"/>
      <c r="AS56" s="28"/>
      <c r="AT56" s="83"/>
      <c r="AU56" s="28"/>
      <c r="AV56" s="28"/>
      <c r="AW56" s="83"/>
      <c r="AX56" s="27"/>
      <c r="AY56" s="31"/>
    </row>
    <row r="57" spans="1:51" s="29" customFormat="1" ht="16.75" customHeight="1">
      <c r="A57" s="122" t="s">
        <v>1065</v>
      </c>
      <c r="B57" s="28" t="s">
        <v>240</v>
      </c>
      <c r="C57" s="28" t="s">
        <v>240</v>
      </c>
      <c r="D57" s="83"/>
      <c r="E57" s="28" t="s">
        <v>240</v>
      </c>
      <c r="F57" s="28" t="s">
        <v>240</v>
      </c>
      <c r="G57" s="83"/>
      <c r="H57" s="28" t="s">
        <v>240</v>
      </c>
      <c r="I57" s="28" t="s">
        <v>240</v>
      </c>
      <c r="J57" s="83"/>
      <c r="K57" s="28" t="s">
        <v>240</v>
      </c>
      <c r="L57" s="28" t="s">
        <v>240</v>
      </c>
      <c r="M57" s="83"/>
      <c r="N57" s="28"/>
      <c r="O57" s="28"/>
      <c r="P57" s="83"/>
      <c r="Q57" s="28"/>
      <c r="R57" s="28"/>
      <c r="S57" s="83"/>
      <c r="T57" s="28"/>
      <c r="U57" s="28"/>
      <c r="V57" s="83"/>
      <c r="W57" s="28"/>
      <c r="X57" s="28"/>
      <c r="Y57" s="83"/>
      <c r="Z57" s="28"/>
      <c r="AA57" s="28"/>
      <c r="AB57" s="83"/>
      <c r="AC57" s="28"/>
      <c r="AD57" s="28"/>
      <c r="AE57" s="83"/>
      <c r="AF57" s="28"/>
      <c r="AG57" s="28"/>
      <c r="AH57" s="83"/>
      <c r="AI57" s="28"/>
      <c r="AJ57" s="28"/>
      <c r="AK57" s="83"/>
      <c r="AL57" s="28"/>
      <c r="AM57" s="28"/>
      <c r="AN57" s="83"/>
      <c r="AO57" s="28"/>
      <c r="AP57" s="28"/>
      <c r="AQ57" s="83"/>
      <c r="AR57" s="28"/>
      <c r="AS57" s="28"/>
      <c r="AT57" s="83"/>
      <c r="AU57" s="28"/>
      <c r="AV57" s="28"/>
      <c r="AW57" s="83"/>
      <c r="AX57" s="27"/>
      <c r="AY57" s="31"/>
    </row>
    <row r="58" spans="1:51" s="29" customFormat="1" ht="16.75" customHeight="1">
      <c r="A58" s="122" t="s">
        <v>849</v>
      </c>
      <c r="B58" s="28" t="s">
        <v>241</v>
      </c>
      <c r="C58" s="28" t="s">
        <v>241</v>
      </c>
      <c r="D58" s="83"/>
      <c r="E58" s="28" t="s">
        <v>241</v>
      </c>
      <c r="F58" s="28" t="s">
        <v>241</v>
      </c>
      <c r="G58" s="83"/>
      <c r="H58" s="28" t="s">
        <v>241</v>
      </c>
      <c r="I58" s="28" t="s">
        <v>241</v>
      </c>
      <c r="J58" s="83"/>
      <c r="K58" s="28" t="s">
        <v>241</v>
      </c>
      <c r="L58" s="28" t="s">
        <v>241</v>
      </c>
      <c r="M58" s="83"/>
      <c r="N58" s="28"/>
      <c r="O58" s="28"/>
      <c r="P58" s="83"/>
      <c r="Q58" s="28"/>
      <c r="R58" s="28"/>
      <c r="S58" s="83"/>
      <c r="T58" s="28"/>
      <c r="U58" s="28"/>
      <c r="V58" s="83"/>
      <c r="W58" s="28"/>
      <c r="X58" s="28"/>
      <c r="Y58" s="83"/>
      <c r="Z58" s="28"/>
      <c r="AA58" s="28"/>
      <c r="AB58" s="83"/>
      <c r="AC58" s="28"/>
      <c r="AD58" s="28"/>
      <c r="AE58" s="83"/>
      <c r="AF58" s="28"/>
      <c r="AG58" s="28"/>
      <c r="AH58" s="83"/>
      <c r="AI58" s="28"/>
      <c r="AJ58" s="28"/>
      <c r="AK58" s="83"/>
      <c r="AL58" s="28"/>
      <c r="AM58" s="28"/>
      <c r="AN58" s="83"/>
      <c r="AO58" s="28"/>
      <c r="AP58" s="28"/>
      <c r="AQ58" s="83"/>
      <c r="AR58" s="28"/>
      <c r="AS58" s="28"/>
      <c r="AT58" s="83"/>
      <c r="AU58" s="28"/>
      <c r="AV58" s="28"/>
      <c r="AW58" s="83"/>
      <c r="AX58" s="27"/>
      <c r="AY58" s="31"/>
    </row>
    <row r="59" spans="1:51" s="29" customFormat="1" ht="16.75" customHeight="1">
      <c r="A59" s="122" t="s">
        <v>849</v>
      </c>
      <c r="B59" s="28" t="s">
        <v>242</v>
      </c>
      <c r="C59" s="28" t="s">
        <v>242</v>
      </c>
      <c r="D59" s="83"/>
      <c r="E59" s="28" t="s">
        <v>242</v>
      </c>
      <c r="F59" s="28" t="s">
        <v>242</v>
      </c>
      <c r="G59" s="83"/>
      <c r="H59" s="28" t="s">
        <v>242</v>
      </c>
      <c r="I59" s="28" t="s">
        <v>242</v>
      </c>
      <c r="J59" s="83"/>
      <c r="K59" s="28" t="s">
        <v>242</v>
      </c>
      <c r="L59" s="28" t="s">
        <v>242</v>
      </c>
      <c r="M59" s="83"/>
      <c r="N59" s="28"/>
      <c r="O59" s="28"/>
      <c r="P59" s="83"/>
      <c r="Q59" s="28"/>
      <c r="R59" s="28"/>
      <c r="S59" s="83"/>
      <c r="T59" s="28"/>
      <c r="U59" s="28"/>
      <c r="V59" s="83"/>
      <c r="W59" s="28"/>
      <c r="X59" s="28"/>
      <c r="Y59" s="83"/>
      <c r="Z59" s="28"/>
      <c r="AA59" s="28"/>
      <c r="AB59" s="83"/>
      <c r="AC59" s="28"/>
      <c r="AD59" s="28"/>
      <c r="AE59" s="83"/>
      <c r="AF59" s="28"/>
      <c r="AG59" s="28"/>
      <c r="AH59" s="83"/>
      <c r="AI59" s="28"/>
      <c r="AJ59" s="28"/>
      <c r="AK59" s="83"/>
      <c r="AL59" s="28"/>
      <c r="AM59" s="28"/>
      <c r="AN59" s="83"/>
      <c r="AO59" s="28"/>
      <c r="AP59" s="28"/>
      <c r="AQ59" s="83"/>
      <c r="AR59" s="28"/>
      <c r="AS59" s="28"/>
      <c r="AT59" s="83"/>
      <c r="AU59" s="28"/>
      <c r="AV59" s="28"/>
      <c r="AW59" s="83"/>
      <c r="AX59" s="27"/>
      <c r="AY59" s="31"/>
    </row>
    <row r="60" spans="1:51" s="29" customFormat="1" ht="16.75" customHeight="1">
      <c r="A60" s="122" t="s">
        <v>849</v>
      </c>
      <c r="B60" s="28" t="s">
        <v>243</v>
      </c>
      <c r="C60" s="28" t="s">
        <v>243</v>
      </c>
      <c r="D60" s="83"/>
      <c r="E60" s="28" t="s">
        <v>243</v>
      </c>
      <c r="F60" s="28" t="s">
        <v>243</v>
      </c>
      <c r="G60" s="83"/>
      <c r="H60" s="28" t="s">
        <v>243</v>
      </c>
      <c r="I60" s="28" t="s">
        <v>243</v>
      </c>
      <c r="J60" s="83"/>
      <c r="K60" s="28" t="s">
        <v>243</v>
      </c>
      <c r="L60" s="28" t="s">
        <v>243</v>
      </c>
      <c r="M60" s="83"/>
      <c r="N60" s="28"/>
      <c r="O60" s="28"/>
      <c r="P60" s="83"/>
      <c r="Q60" s="28"/>
      <c r="R60" s="28"/>
      <c r="S60" s="83"/>
      <c r="T60" s="28"/>
      <c r="U60" s="28"/>
      <c r="V60" s="83"/>
      <c r="W60" s="28"/>
      <c r="X60" s="28"/>
      <c r="Y60" s="83"/>
      <c r="Z60" s="28"/>
      <c r="AA60" s="28"/>
      <c r="AB60" s="83"/>
      <c r="AC60" s="28"/>
      <c r="AD60" s="28"/>
      <c r="AE60" s="83"/>
      <c r="AF60" s="28"/>
      <c r="AG60" s="28"/>
      <c r="AH60" s="83"/>
      <c r="AI60" s="28"/>
      <c r="AJ60" s="28"/>
      <c r="AK60" s="83"/>
      <c r="AL60" s="28"/>
      <c r="AM60" s="28"/>
      <c r="AN60" s="83"/>
      <c r="AO60" s="28"/>
      <c r="AP60" s="28"/>
      <c r="AQ60" s="83"/>
      <c r="AR60" s="28"/>
      <c r="AS60" s="28"/>
      <c r="AT60" s="83"/>
      <c r="AU60" s="28"/>
      <c r="AV60" s="28"/>
      <c r="AW60" s="83"/>
      <c r="AX60" s="27"/>
      <c r="AY60" s="31"/>
    </row>
    <row r="61" spans="1:51" s="29" customFormat="1" ht="16.75" customHeight="1">
      <c r="A61" s="122" t="s">
        <v>1067</v>
      </c>
      <c r="B61" s="28" t="s">
        <v>244</v>
      </c>
      <c r="C61" s="28" t="s">
        <v>244</v>
      </c>
      <c r="D61" s="83"/>
      <c r="E61" s="28" t="s">
        <v>244</v>
      </c>
      <c r="F61" s="28" t="s">
        <v>244</v>
      </c>
      <c r="G61" s="83"/>
      <c r="H61" s="28" t="s">
        <v>244</v>
      </c>
      <c r="I61" s="28" t="s">
        <v>244</v>
      </c>
      <c r="J61" s="83"/>
      <c r="K61" s="28" t="s">
        <v>244</v>
      </c>
      <c r="L61" s="28" t="s">
        <v>244</v>
      </c>
      <c r="M61" s="83"/>
      <c r="N61" s="28"/>
      <c r="O61" s="28"/>
      <c r="P61" s="83"/>
      <c r="Q61" s="28"/>
      <c r="R61" s="28"/>
      <c r="S61" s="83"/>
      <c r="T61" s="28"/>
      <c r="U61" s="28"/>
      <c r="V61" s="83"/>
      <c r="W61" s="28"/>
      <c r="X61" s="28"/>
      <c r="Y61" s="83"/>
      <c r="Z61" s="28"/>
      <c r="AA61" s="28"/>
      <c r="AB61" s="83"/>
      <c r="AC61" s="28"/>
      <c r="AD61" s="28"/>
      <c r="AE61" s="83"/>
      <c r="AF61" s="28"/>
      <c r="AG61" s="28"/>
      <c r="AH61" s="83"/>
      <c r="AI61" s="28"/>
      <c r="AJ61" s="28"/>
      <c r="AK61" s="83"/>
      <c r="AL61" s="28"/>
      <c r="AM61" s="28"/>
      <c r="AN61" s="83"/>
      <c r="AO61" s="28"/>
      <c r="AP61" s="28"/>
      <c r="AQ61" s="83"/>
      <c r="AR61" s="28"/>
      <c r="AS61" s="28"/>
      <c r="AT61" s="83"/>
      <c r="AU61" s="28"/>
      <c r="AV61" s="28"/>
      <c r="AW61" s="83"/>
      <c r="AX61" s="27"/>
      <c r="AY61" s="31"/>
    </row>
    <row r="62" spans="1:51" s="29" customFormat="1" ht="16.75" customHeight="1">
      <c r="A62" s="122" t="s">
        <v>1067</v>
      </c>
      <c r="B62" s="28" t="s">
        <v>120</v>
      </c>
      <c r="C62" s="28" t="s">
        <v>120</v>
      </c>
      <c r="D62" s="83"/>
      <c r="E62" s="28" t="s">
        <v>120</v>
      </c>
      <c r="F62" s="28" t="s">
        <v>120</v>
      </c>
      <c r="G62" s="83"/>
      <c r="H62" s="28" t="s">
        <v>120</v>
      </c>
      <c r="I62" s="28" t="s">
        <v>120</v>
      </c>
      <c r="J62" s="83"/>
      <c r="K62" s="28" t="s">
        <v>120</v>
      </c>
      <c r="L62" s="28" t="s">
        <v>120</v>
      </c>
      <c r="M62" s="83"/>
      <c r="N62" s="28"/>
      <c r="O62" s="28"/>
      <c r="P62" s="83"/>
      <c r="Q62" s="28"/>
      <c r="R62" s="28"/>
      <c r="S62" s="83"/>
      <c r="T62" s="28"/>
      <c r="U62" s="28"/>
      <c r="V62" s="83"/>
      <c r="W62" s="28"/>
      <c r="X62" s="28"/>
      <c r="Y62" s="83"/>
      <c r="Z62" s="28"/>
      <c r="AA62" s="28"/>
      <c r="AB62" s="83"/>
      <c r="AC62" s="28"/>
      <c r="AD62" s="28"/>
      <c r="AE62" s="83"/>
      <c r="AF62" s="28"/>
      <c r="AG62" s="28"/>
      <c r="AH62" s="83"/>
      <c r="AI62" s="28"/>
      <c r="AJ62" s="28"/>
      <c r="AK62" s="83"/>
      <c r="AL62" s="28"/>
      <c r="AM62" s="28"/>
      <c r="AN62" s="83"/>
      <c r="AO62" s="28"/>
      <c r="AP62" s="28"/>
      <c r="AQ62" s="83"/>
      <c r="AR62" s="28"/>
      <c r="AS62" s="28"/>
      <c r="AT62" s="83"/>
      <c r="AU62" s="28"/>
      <c r="AV62" s="28"/>
      <c r="AW62" s="83"/>
      <c r="AX62" s="27"/>
      <c r="AY62" s="31"/>
    </row>
    <row r="63" spans="1:51" s="29" customFormat="1" ht="16.75" customHeight="1">
      <c r="A63" s="122" t="s">
        <v>1067</v>
      </c>
      <c r="B63" s="28" t="s">
        <v>245</v>
      </c>
      <c r="C63" s="28" t="s">
        <v>245</v>
      </c>
      <c r="D63" s="83"/>
      <c r="E63" s="28" t="s">
        <v>245</v>
      </c>
      <c r="F63" s="28" t="s">
        <v>245</v>
      </c>
      <c r="G63" s="83"/>
      <c r="H63" s="28" t="s">
        <v>245</v>
      </c>
      <c r="I63" s="28" t="s">
        <v>245</v>
      </c>
      <c r="J63" s="83"/>
      <c r="K63" s="28" t="s">
        <v>245</v>
      </c>
      <c r="L63" s="28" t="s">
        <v>245</v>
      </c>
      <c r="M63" s="83"/>
      <c r="N63" s="28"/>
      <c r="O63" s="28"/>
      <c r="P63" s="83"/>
      <c r="Q63" s="28"/>
      <c r="R63" s="28"/>
      <c r="S63" s="83"/>
      <c r="T63" s="28"/>
      <c r="U63" s="28"/>
      <c r="V63" s="83"/>
      <c r="W63" s="28"/>
      <c r="X63" s="28"/>
      <c r="Y63" s="83"/>
      <c r="Z63" s="28"/>
      <c r="AA63" s="28"/>
      <c r="AB63" s="83"/>
      <c r="AC63" s="28"/>
      <c r="AD63" s="28"/>
      <c r="AE63" s="83"/>
      <c r="AF63" s="28"/>
      <c r="AG63" s="28"/>
      <c r="AH63" s="83"/>
      <c r="AI63" s="28"/>
      <c r="AJ63" s="28"/>
      <c r="AK63" s="83"/>
      <c r="AL63" s="28"/>
      <c r="AM63" s="28"/>
      <c r="AN63" s="83"/>
      <c r="AO63" s="28"/>
      <c r="AP63" s="28"/>
      <c r="AQ63" s="83"/>
      <c r="AR63" s="28"/>
      <c r="AS63" s="28"/>
      <c r="AT63" s="83"/>
      <c r="AU63" s="28"/>
      <c r="AV63" s="28"/>
      <c r="AW63" s="83"/>
      <c r="AX63" s="27"/>
      <c r="AY63" s="31"/>
    </row>
    <row r="64" spans="1:51" s="29" customFormat="1" ht="16.75" customHeight="1">
      <c r="A64" s="122" t="s">
        <v>850</v>
      </c>
      <c r="B64" s="28" t="s">
        <v>1153</v>
      </c>
      <c r="C64" s="28" t="s">
        <v>1153</v>
      </c>
      <c r="D64" s="84"/>
      <c r="E64" s="28" t="s">
        <v>1153</v>
      </c>
      <c r="F64" s="28" t="s">
        <v>1153</v>
      </c>
      <c r="G64" s="84"/>
      <c r="H64" s="28" t="s">
        <v>1153</v>
      </c>
      <c r="I64" s="28" t="s">
        <v>1153</v>
      </c>
      <c r="J64" s="84"/>
      <c r="K64" s="28" t="s">
        <v>1153</v>
      </c>
      <c r="L64" s="28" t="s">
        <v>1153</v>
      </c>
      <c r="M64" s="84"/>
      <c r="N64" s="28"/>
      <c r="O64" s="28"/>
      <c r="P64" s="84"/>
      <c r="Q64" s="28"/>
      <c r="R64" s="28"/>
      <c r="S64" s="84"/>
      <c r="T64" s="28"/>
      <c r="U64" s="28"/>
      <c r="V64" s="84"/>
      <c r="W64" s="28"/>
      <c r="X64" s="28"/>
      <c r="Y64" s="84"/>
      <c r="Z64" s="28"/>
      <c r="AA64" s="28"/>
      <c r="AB64" s="84"/>
      <c r="AC64" s="28"/>
      <c r="AD64" s="28"/>
      <c r="AE64" s="84"/>
      <c r="AF64" s="28"/>
      <c r="AG64" s="28"/>
      <c r="AH64" s="84"/>
      <c r="AI64" s="28"/>
      <c r="AJ64" s="28"/>
      <c r="AK64" s="84"/>
      <c r="AL64" s="28"/>
      <c r="AM64" s="28"/>
      <c r="AN64" s="84"/>
      <c r="AO64" s="28"/>
      <c r="AP64" s="28"/>
      <c r="AQ64" s="84"/>
      <c r="AR64" s="28"/>
      <c r="AS64" s="28"/>
      <c r="AT64" s="84"/>
      <c r="AU64" s="28"/>
      <c r="AV64" s="28"/>
      <c r="AW64" s="84"/>
      <c r="AX64" s="27"/>
      <c r="AY64" s="30"/>
    </row>
    <row r="65" spans="1:51" s="29" customFormat="1" ht="16.75" customHeight="1">
      <c r="A65" s="122" t="s">
        <v>850</v>
      </c>
      <c r="B65" s="28" t="s">
        <v>1154</v>
      </c>
      <c r="C65" s="28" t="s">
        <v>1154</v>
      </c>
      <c r="D65" s="85"/>
      <c r="E65" s="28" t="s">
        <v>1154</v>
      </c>
      <c r="F65" s="28" t="s">
        <v>1154</v>
      </c>
      <c r="G65" s="85"/>
      <c r="H65" s="28" t="s">
        <v>1154</v>
      </c>
      <c r="I65" s="28" t="s">
        <v>1154</v>
      </c>
      <c r="J65" s="85"/>
      <c r="K65" s="28" t="s">
        <v>1154</v>
      </c>
      <c r="L65" s="28" t="s">
        <v>1154</v>
      </c>
      <c r="M65" s="85"/>
      <c r="N65" s="28"/>
      <c r="O65" s="28"/>
      <c r="P65" s="85"/>
      <c r="Q65" s="28"/>
      <c r="R65" s="28"/>
      <c r="S65" s="85"/>
      <c r="T65" s="28"/>
      <c r="U65" s="28"/>
      <c r="V65" s="85"/>
      <c r="W65" s="28"/>
      <c r="X65" s="28"/>
      <c r="Y65" s="85"/>
      <c r="Z65" s="28"/>
      <c r="AA65" s="28"/>
      <c r="AB65" s="85"/>
      <c r="AC65" s="28"/>
      <c r="AD65" s="28"/>
      <c r="AE65" s="85"/>
      <c r="AF65" s="28"/>
      <c r="AG65" s="28"/>
      <c r="AH65" s="85"/>
      <c r="AI65" s="28"/>
      <c r="AJ65" s="28"/>
      <c r="AK65" s="85"/>
      <c r="AL65" s="28"/>
      <c r="AM65" s="28"/>
      <c r="AN65" s="85"/>
      <c r="AO65" s="28"/>
      <c r="AP65" s="28"/>
      <c r="AQ65" s="85"/>
      <c r="AR65" s="28"/>
      <c r="AS65" s="28"/>
      <c r="AT65" s="85"/>
      <c r="AU65" s="28"/>
      <c r="AV65" s="28"/>
      <c r="AW65" s="85"/>
      <c r="AX65" s="27"/>
      <c r="AY65" s="31"/>
    </row>
    <row r="66" spans="1:51" s="29" customFormat="1" ht="16.75" customHeight="1">
      <c r="A66" s="122" t="s">
        <v>850</v>
      </c>
      <c r="B66" s="28" t="s">
        <v>1155</v>
      </c>
      <c r="C66" s="28" t="s">
        <v>1155</v>
      </c>
      <c r="D66" s="85"/>
      <c r="E66" s="28" t="s">
        <v>1155</v>
      </c>
      <c r="F66" s="28" t="s">
        <v>1155</v>
      </c>
      <c r="G66" s="85"/>
      <c r="H66" s="28" t="s">
        <v>1155</v>
      </c>
      <c r="I66" s="28" t="s">
        <v>1155</v>
      </c>
      <c r="J66" s="85"/>
      <c r="K66" s="28" t="s">
        <v>1155</v>
      </c>
      <c r="L66" s="28" t="s">
        <v>1155</v>
      </c>
      <c r="M66" s="85"/>
      <c r="N66" s="28"/>
      <c r="O66" s="28"/>
      <c r="P66" s="85"/>
      <c r="Q66" s="28"/>
      <c r="R66" s="28"/>
      <c r="S66" s="85"/>
      <c r="T66" s="28"/>
      <c r="U66" s="28"/>
      <c r="V66" s="85"/>
      <c r="W66" s="28"/>
      <c r="X66" s="28"/>
      <c r="Y66" s="85"/>
      <c r="Z66" s="28"/>
      <c r="AA66" s="28"/>
      <c r="AB66" s="85"/>
      <c r="AC66" s="28"/>
      <c r="AD66" s="28"/>
      <c r="AE66" s="85"/>
      <c r="AF66" s="28"/>
      <c r="AG66" s="28"/>
      <c r="AH66" s="85"/>
      <c r="AI66" s="28"/>
      <c r="AJ66" s="28"/>
      <c r="AK66" s="85"/>
      <c r="AL66" s="28"/>
      <c r="AM66" s="28"/>
      <c r="AN66" s="85"/>
      <c r="AO66" s="28"/>
      <c r="AP66" s="28"/>
      <c r="AQ66" s="85"/>
      <c r="AR66" s="28"/>
      <c r="AS66" s="28"/>
      <c r="AT66" s="85"/>
      <c r="AU66" s="28"/>
      <c r="AV66" s="28"/>
      <c r="AW66" s="85"/>
      <c r="AX66" s="27"/>
      <c r="AY66" s="31"/>
    </row>
    <row r="67" spans="1:51" s="29" customFormat="1" ht="16.75" customHeight="1">
      <c r="A67" s="122" t="s">
        <v>1069</v>
      </c>
      <c r="B67" s="28" t="s">
        <v>1156</v>
      </c>
      <c r="C67" s="28" t="s">
        <v>1156</v>
      </c>
      <c r="D67" s="85"/>
      <c r="E67" s="28" t="s">
        <v>1156</v>
      </c>
      <c r="F67" s="28" t="s">
        <v>1156</v>
      </c>
      <c r="G67" s="85"/>
      <c r="H67" s="28" t="s">
        <v>1156</v>
      </c>
      <c r="I67" s="28" t="s">
        <v>1156</v>
      </c>
      <c r="J67" s="85"/>
      <c r="K67" s="28" t="s">
        <v>1156</v>
      </c>
      <c r="L67" s="28" t="s">
        <v>1156</v>
      </c>
      <c r="M67" s="85"/>
      <c r="N67" s="28"/>
      <c r="O67" s="28"/>
      <c r="P67" s="85"/>
      <c r="Q67" s="28"/>
      <c r="R67" s="28"/>
      <c r="S67" s="85"/>
      <c r="T67" s="28"/>
      <c r="U67" s="28"/>
      <c r="V67" s="85"/>
      <c r="W67" s="28"/>
      <c r="X67" s="28"/>
      <c r="Y67" s="85"/>
      <c r="Z67" s="28"/>
      <c r="AA67" s="28"/>
      <c r="AB67" s="85"/>
      <c r="AC67" s="28"/>
      <c r="AD67" s="28"/>
      <c r="AE67" s="85"/>
      <c r="AF67" s="28"/>
      <c r="AG67" s="28"/>
      <c r="AH67" s="85"/>
      <c r="AI67" s="28"/>
      <c r="AJ67" s="28"/>
      <c r="AK67" s="85"/>
      <c r="AL67" s="28"/>
      <c r="AM67" s="28"/>
      <c r="AN67" s="85"/>
      <c r="AO67" s="28"/>
      <c r="AP67" s="28"/>
      <c r="AQ67" s="85"/>
      <c r="AR67" s="28"/>
      <c r="AS67" s="28"/>
      <c r="AT67" s="85"/>
      <c r="AU67" s="28"/>
      <c r="AV67" s="28"/>
      <c r="AW67" s="85"/>
      <c r="AX67" s="27"/>
      <c r="AY67" s="31"/>
    </row>
    <row r="68" spans="1:51" s="29" customFormat="1" ht="16.75" customHeight="1">
      <c r="A68" s="122" t="s">
        <v>1069</v>
      </c>
      <c r="B68" s="28" t="s">
        <v>1157</v>
      </c>
      <c r="C68" s="28" t="s">
        <v>1157</v>
      </c>
      <c r="D68" s="85"/>
      <c r="E68" s="28" t="s">
        <v>1157</v>
      </c>
      <c r="F68" s="28" t="s">
        <v>1157</v>
      </c>
      <c r="G68" s="85"/>
      <c r="H68" s="28" t="s">
        <v>1157</v>
      </c>
      <c r="I68" s="28" t="s">
        <v>1157</v>
      </c>
      <c r="J68" s="85"/>
      <c r="K68" s="28" t="s">
        <v>1157</v>
      </c>
      <c r="L68" s="28" t="s">
        <v>1157</v>
      </c>
      <c r="M68" s="85"/>
      <c r="N68" s="28"/>
      <c r="O68" s="28"/>
      <c r="P68" s="85"/>
      <c r="Q68" s="28"/>
      <c r="R68" s="28"/>
      <c r="S68" s="85"/>
      <c r="T68" s="28"/>
      <c r="U68" s="28"/>
      <c r="V68" s="85"/>
      <c r="W68" s="28"/>
      <c r="X68" s="28"/>
      <c r="Y68" s="85"/>
      <c r="Z68" s="28"/>
      <c r="AA68" s="28"/>
      <c r="AB68" s="85"/>
      <c r="AC68" s="28"/>
      <c r="AD68" s="28"/>
      <c r="AE68" s="85"/>
      <c r="AF68" s="28"/>
      <c r="AG68" s="28"/>
      <c r="AH68" s="85"/>
      <c r="AI68" s="28"/>
      <c r="AJ68" s="28"/>
      <c r="AK68" s="85"/>
      <c r="AL68" s="28"/>
      <c r="AM68" s="28"/>
      <c r="AN68" s="85"/>
      <c r="AO68" s="28"/>
      <c r="AP68" s="28"/>
      <c r="AQ68" s="85"/>
      <c r="AR68" s="28"/>
      <c r="AS68" s="28"/>
      <c r="AT68" s="85"/>
      <c r="AU68" s="28"/>
      <c r="AV68" s="28"/>
      <c r="AW68" s="85"/>
      <c r="AX68" s="27"/>
      <c r="AY68" s="31"/>
    </row>
    <row r="69" spans="1:51" s="29" customFormat="1" ht="16.75" customHeight="1">
      <c r="A69" s="122" t="s">
        <v>1069</v>
      </c>
      <c r="B69" s="28" t="s">
        <v>1158</v>
      </c>
      <c r="C69" s="28" t="s">
        <v>1158</v>
      </c>
      <c r="D69" s="85"/>
      <c r="E69" s="28" t="s">
        <v>1158</v>
      </c>
      <c r="F69" s="28" t="s">
        <v>1158</v>
      </c>
      <c r="G69" s="85"/>
      <c r="H69" s="28" t="s">
        <v>1158</v>
      </c>
      <c r="I69" s="28" t="s">
        <v>1158</v>
      </c>
      <c r="J69" s="85"/>
      <c r="K69" s="28" t="s">
        <v>1158</v>
      </c>
      <c r="L69" s="28" t="s">
        <v>1158</v>
      </c>
      <c r="M69" s="85"/>
      <c r="N69" s="28"/>
      <c r="O69" s="28"/>
      <c r="P69" s="85"/>
      <c r="Q69" s="28"/>
      <c r="R69" s="28"/>
      <c r="S69" s="85"/>
      <c r="T69" s="28"/>
      <c r="U69" s="28"/>
      <c r="V69" s="85"/>
      <c r="W69" s="28"/>
      <c r="X69" s="28"/>
      <c r="Y69" s="85"/>
      <c r="Z69" s="28"/>
      <c r="AA69" s="28"/>
      <c r="AB69" s="85"/>
      <c r="AC69" s="28"/>
      <c r="AD69" s="28"/>
      <c r="AE69" s="85"/>
      <c r="AF69" s="28"/>
      <c r="AG69" s="28"/>
      <c r="AH69" s="85"/>
      <c r="AI69" s="28"/>
      <c r="AJ69" s="28"/>
      <c r="AK69" s="85"/>
      <c r="AL69" s="28"/>
      <c r="AM69" s="28"/>
      <c r="AN69" s="85"/>
      <c r="AO69" s="28"/>
      <c r="AP69" s="28"/>
      <c r="AQ69" s="85"/>
      <c r="AR69" s="28"/>
      <c r="AS69" s="28"/>
      <c r="AT69" s="85"/>
      <c r="AU69" s="28"/>
      <c r="AV69" s="28"/>
      <c r="AW69" s="85"/>
      <c r="AX69" s="27"/>
      <c r="AY69" s="31"/>
    </row>
    <row r="70" spans="1:51" s="29" customFormat="1" ht="16.75" customHeight="1">
      <c r="A70" s="122" t="s">
        <v>212</v>
      </c>
      <c r="B70" s="28" t="s">
        <v>246</v>
      </c>
      <c r="C70" s="28" t="s">
        <v>246</v>
      </c>
      <c r="D70" s="85"/>
      <c r="E70" s="28" t="s">
        <v>246</v>
      </c>
      <c r="F70" s="28" t="s">
        <v>246</v>
      </c>
      <c r="G70" s="85"/>
      <c r="H70" s="28" t="s">
        <v>246</v>
      </c>
      <c r="I70" s="28" t="s">
        <v>246</v>
      </c>
      <c r="J70" s="85"/>
      <c r="K70" s="28" t="s">
        <v>246</v>
      </c>
      <c r="L70" s="28" t="s">
        <v>246</v>
      </c>
      <c r="M70" s="85"/>
      <c r="N70" s="28"/>
      <c r="O70" s="28"/>
      <c r="P70" s="85"/>
      <c r="Q70" s="28"/>
      <c r="R70" s="28"/>
      <c r="S70" s="85"/>
      <c r="T70" s="28"/>
      <c r="U70" s="28"/>
      <c r="V70" s="85"/>
      <c r="W70" s="28"/>
      <c r="X70" s="28"/>
      <c r="Y70" s="85"/>
      <c r="Z70" s="28"/>
      <c r="AA70" s="28"/>
      <c r="AB70" s="85"/>
      <c r="AC70" s="28"/>
      <c r="AD70" s="28"/>
      <c r="AE70" s="85"/>
      <c r="AF70" s="28"/>
      <c r="AG70" s="28"/>
      <c r="AH70" s="85"/>
      <c r="AI70" s="28"/>
      <c r="AJ70" s="28"/>
      <c r="AK70" s="85"/>
      <c r="AL70" s="28"/>
      <c r="AM70" s="28"/>
      <c r="AN70" s="85"/>
      <c r="AO70" s="28"/>
      <c r="AP70" s="28"/>
      <c r="AQ70" s="85"/>
      <c r="AR70" s="28"/>
      <c r="AS70" s="28"/>
      <c r="AT70" s="85"/>
      <c r="AU70" s="28"/>
      <c r="AV70" s="28"/>
      <c r="AW70" s="85"/>
      <c r="AX70" s="27"/>
      <c r="AY70" s="31"/>
    </row>
    <row r="71" spans="1:51" s="29" customFormat="1" ht="16.75" customHeight="1">
      <c r="A71" s="122" t="s">
        <v>212</v>
      </c>
      <c r="B71" s="28" t="s">
        <v>247</v>
      </c>
      <c r="C71" s="28" t="s">
        <v>247</v>
      </c>
      <c r="D71" s="85"/>
      <c r="E71" s="28" t="s">
        <v>247</v>
      </c>
      <c r="F71" s="28" t="s">
        <v>247</v>
      </c>
      <c r="G71" s="85"/>
      <c r="H71" s="28" t="s">
        <v>247</v>
      </c>
      <c r="I71" s="28" t="s">
        <v>247</v>
      </c>
      <c r="J71" s="85"/>
      <c r="K71" s="28" t="s">
        <v>247</v>
      </c>
      <c r="L71" s="28" t="s">
        <v>247</v>
      </c>
      <c r="M71" s="85"/>
      <c r="N71" s="28"/>
      <c r="O71" s="28"/>
      <c r="P71" s="85"/>
      <c r="Q71" s="28"/>
      <c r="R71" s="28"/>
      <c r="S71" s="85"/>
      <c r="T71" s="28"/>
      <c r="U71" s="28"/>
      <c r="V71" s="85"/>
      <c r="W71" s="28"/>
      <c r="X71" s="28"/>
      <c r="Y71" s="85"/>
      <c r="Z71" s="28"/>
      <c r="AA71" s="28"/>
      <c r="AB71" s="85"/>
      <c r="AC71" s="28"/>
      <c r="AD71" s="28"/>
      <c r="AE71" s="85"/>
      <c r="AF71" s="28"/>
      <c r="AG71" s="28"/>
      <c r="AH71" s="85"/>
      <c r="AI71" s="28"/>
      <c r="AJ71" s="28"/>
      <c r="AK71" s="85"/>
      <c r="AL71" s="28"/>
      <c r="AM71" s="28"/>
      <c r="AN71" s="85"/>
      <c r="AO71" s="28"/>
      <c r="AP71" s="28"/>
      <c r="AQ71" s="85"/>
      <c r="AR71" s="28"/>
      <c r="AS71" s="28"/>
      <c r="AT71" s="85"/>
      <c r="AU71" s="28"/>
      <c r="AV71" s="28"/>
      <c r="AW71" s="85"/>
      <c r="AX71" s="27"/>
      <c r="AY71" s="31"/>
    </row>
    <row r="72" spans="1:51" s="29" customFormat="1" ht="16.75" customHeight="1">
      <c r="A72" s="122" t="s">
        <v>212</v>
      </c>
      <c r="B72" s="28" t="s">
        <v>248</v>
      </c>
      <c r="C72" s="28" t="s">
        <v>248</v>
      </c>
      <c r="D72" s="85"/>
      <c r="E72" s="28" t="s">
        <v>248</v>
      </c>
      <c r="F72" s="28" t="s">
        <v>248</v>
      </c>
      <c r="G72" s="85"/>
      <c r="H72" s="28" t="s">
        <v>248</v>
      </c>
      <c r="I72" s="28" t="s">
        <v>248</v>
      </c>
      <c r="J72" s="85"/>
      <c r="K72" s="28" t="s">
        <v>248</v>
      </c>
      <c r="L72" s="28" t="s">
        <v>248</v>
      </c>
      <c r="M72" s="85"/>
      <c r="N72" s="28"/>
      <c r="O72" s="28"/>
      <c r="P72" s="85"/>
      <c r="Q72" s="28"/>
      <c r="R72" s="28"/>
      <c r="S72" s="85"/>
      <c r="T72" s="28"/>
      <c r="U72" s="28"/>
      <c r="V72" s="85"/>
      <c r="W72" s="28"/>
      <c r="X72" s="28"/>
      <c r="Y72" s="85"/>
      <c r="Z72" s="28"/>
      <c r="AA72" s="28"/>
      <c r="AB72" s="85"/>
      <c r="AC72" s="28"/>
      <c r="AD72" s="28"/>
      <c r="AE72" s="85"/>
      <c r="AF72" s="28"/>
      <c r="AG72" s="28"/>
      <c r="AH72" s="85"/>
      <c r="AI72" s="28"/>
      <c r="AJ72" s="28"/>
      <c r="AK72" s="85"/>
      <c r="AL72" s="28"/>
      <c r="AM72" s="28"/>
      <c r="AN72" s="85"/>
      <c r="AO72" s="28"/>
      <c r="AP72" s="28"/>
      <c r="AQ72" s="85"/>
      <c r="AR72" s="28"/>
      <c r="AS72" s="28"/>
      <c r="AT72" s="85"/>
      <c r="AU72" s="28"/>
      <c r="AV72" s="28"/>
      <c r="AW72" s="85"/>
      <c r="AX72" s="27"/>
      <c r="AY72" s="31"/>
    </row>
    <row r="73" spans="1:51" s="29" customFormat="1" ht="16.75" customHeight="1">
      <c r="A73" s="122" t="s">
        <v>1075</v>
      </c>
      <c r="B73" s="28" t="s">
        <v>249</v>
      </c>
      <c r="C73" s="28" t="s">
        <v>249</v>
      </c>
      <c r="D73" s="85"/>
      <c r="E73" s="28" t="s">
        <v>249</v>
      </c>
      <c r="F73" s="28" t="s">
        <v>249</v>
      </c>
      <c r="G73" s="85"/>
      <c r="H73" s="28" t="s">
        <v>249</v>
      </c>
      <c r="I73" s="28" t="s">
        <v>249</v>
      </c>
      <c r="J73" s="85"/>
      <c r="K73" s="28" t="s">
        <v>249</v>
      </c>
      <c r="L73" s="28" t="s">
        <v>249</v>
      </c>
      <c r="M73" s="85"/>
      <c r="N73" s="28"/>
      <c r="O73" s="28"/>
      <c r="P73" s="85"/>
      <c r="Q73" s="28"/>
      <c r="R73" s="28"/>
      <c r="S73" s="85"/>
      <c r="T73" s="28"/>
      <c r="U73" s="28"/>
      <c r="V73" s="85"/>
      <c r="W73" s="28"/>
      <c r="X73" s="28"/>
      <c r="Y73" s="85"/>
      <c r="Z73" s="28"/>
      <c r="AA73" s="28"/>
      <c r="AB73" s="85"/>
      <c r="AC73" s="28"/>
      <c r="AD73" s="28"/>
      <c r="AE73" s="85"/>
      <c r="AF73" s="28"/>
      <c r="AG73" s="28"/>
      <c r="AH73" s="85"/>
      <c r="AI73" s="28"/>
      <c r="AJ73" s="28"/>
      <c r="AK73" s="85"/>
      <c r="AL73" s="28"/>
      <c r="AM73" s="28"/>
      <c r="AN73" s="85"/>
      <c r="AO73" s="28"/>
      <c r="AP73" s="28"/>
      <c r="AQ73" s="85"/>
      <c r="AR73" s="28"/>
      <c r="AS73" s="28"/>
      <c r="AT73" s="85"/>
      <c r="AU73" s="28"/>
      <c r="AV73" s="28"/>
      <c r="AW73" s="85"/>
      <c r="AX73" s="27"/>
      <c r="AY73" s="31"/>
    </row>
    <row r="74" spans="1:51" s="29" customFormat="1" ht="16.75" customHeight="1">
      <c r="A74" s="122" t="s">
        <v>1075</v>
      </c>
      <c r="B74" s="28" t="s">
        <v>250</v>
      </c>
      <c r="C74" s="28" t="s">
        <v>250</v>
      </c>
      <c r="D74" s="85"/>
      <c r="E74" s="28" t="s">
        <v>250</v>
      </c>
      <c r="F74" s="28" t="s">
        <v>250</v>
      </c>
      <c r="G74" s="85"/>
      <c r="H74" s="28" t="s">
        <v>250</v>
      </c>
      <c r="I74" s="28" t="s">
        <v>250</v>
      </c>
      <c r="J74" s="85"/>
      <c r="K74" s="28" t="s">
        <v>250</v>
      </c>
      <c r="L74" s="28" t="s">
        <v>250</v>
      </c>
      <c r="M74" s="85"/>
      <c r="N74" s="28"/>
      <c r="O74" s="28"/>
      <c r="P74" s="85"/>
      <c r="Q74" s="28"/>
      <c r="R74" s="28"/>
      <c r="S74" s="85"/>
      <c r="T74" s="28"/>
      <c r="U74" s="28"/>
      <c r="V74" s="85"/>
      <c r="W74" s="28"/>
      <c r="X74" s="28"/>
      <c r="Y74" s="85"/>
      <c r="Z74" s="28"/>
      <c r="AA74" s="28"/>
      <c r="AB74" s="85"/>
      <c r="AC74" s="28"/>
      <c r="AD74" s="28"/>
      <c r="AE74" s="85"/>
      <c r="AF74" s="28"/>
      <c r="AG74" s="28"/>
      <c r="AH74" s="85"/>
      <c r="AI74" s="28"/>
      <c r="AJ74" s="28"/>
      <c r="AK74" s="85"/>
      <c r="AL74" s="28"/>
      <c r="AM74" s="28"/>
      <c r="AN74" s="85"/>
      <c r="AO74" s="28"/>
      <c r="AP74" s="28"/>
      <c r="AQ74" s="85"/>
      <c r="AR74" s="28"/>
      <c r="AS74" s="28"/>
      <c r="AT74" s="85"/>
      <c r="AU74" s="28"/>
      <c r="AV74" s="28"/>
      <c r="AW74" s="85"/>
      <c r="AX74" s="27"/>
      <c r="AY74" s="31"/>
    </row>
    <row r="75" spans="1:51" s="29" customFormat="1" ht="16.75" customHeight="1">
      <c r="A75" s="122" t="s">
        <v>1075</v>
      </c>
      <c r="B75" s="28" t="s">
        <v>251</v>
      </c>
      <c r="C75" s="28" t="s">
        <v>251</v>
      </c>
      <c r="D75" s="85"/>
      <c r="E75" s="28" t="s">
        <v>251</v>
      </c>
      <c r="F75" s="28" t="s">
        <v>251</v>
      </c>
      <c r="G75" s="85"/>
      <c r="H75" s="28" t="s">
        <v>251</v>
      </c>
      <c r="I75" s="28" t="s">
        <v>251</v>
      </c>
      <c r="J75" s="85"/>
      <c r="K75" s="28" t="s">
        <v>251</v>
      </c>
      <c r="L75" s="28" t="s">
        <v>251</v>
      </c>
      <c r="M75" s="85"/>
      <c r="N75" s="28"/>
      <c r="O75" s="28"/>
      <c r="P75" s="85"/>
      <c r="Q75" s="28"/>
      <c r="R75" s="28"/>
      <c r="S75" s="85"/>
      <c r="T75" s="28"/>
      <c r="U75" s="28"/>
      <c r="V75" s="85"/>
      <c r="W75" s="28"/>
      <c r="X75" s="28"/>
      <c r="Y75" s="85"/>
      <c r="Z75" s="28"/>
      <c r="AA75" s="28"/>
      <c r="AB75" s="85"/>
      <c r="AC75" s="28"/>
      <c r="AD75" s="28"/>
      <c r="AE75" s="85"/>
      <c r="AF75" s="28"/>
      <c r="AG75" s="28"/>
      <c r="AH75" s="85"/>
      <c r="AI75" s="28"/>
      <c r="AJ75" s="28"/>
      <c r="AK75" s="85"/>
      <c r="AL75" s="28"/>
      <c r="AM75" s="28"/>
      <c r="AN75" s="85"/>
      <c r="AO75" s="28"/>
      <c r="AP75" s="28"/>
      <c r="AQ75" s="85"/>
      <c r="AR75" s="28"/>
      <c r="AS75" s="28"/>
      <c r="AT75" s="85"/>
      <c r="AU75" s="28"/>
      <c r="AV75" s="28"/>
      <c r="AW75" s="85"/>
      <c r="AX75" s="27"/>
      <c r="AY75" s="31"/>
    </row>
    <row r="76" spans="1:51" s="29" customFormat="1" ht="16.75" customHeight="1">
      <c r="A76" s="122" t="s">
        <v>1076</v>
      </c>
      <c r="B76" s="28" t="s">
        <v>252</v>
      </c>
      <c r="C76" s="28" t="s">
        <v>252</v>
      </c>
      <c r="D76" s="85"/>
      <c r="E76" s="28" t="s">
        <v>252</v>
      </c>
      <c r="F76" s="28" t="s">
        <v>252</v>
      </c>
      <c r="G76" s="85"/>
      <c r="H76" s="28" t="s">
        <v>252</v>
      </c>
      <c r="I76" s="28" t="s">
        <v>252</v>
      </c>
      <c r="J76" s="85"/>
      <c r="K76" s="28" t="s">
        <v>252</v>
      </c>
      <c r="L76" s="28" t="s">
        <v>252</v>
      </c>
      <c r="M76" s="85"/>
      <c r="N76" s="28"/>
      <c r="O76" s="28"/>
      <c r="P76" s="85"/>
      <c r="Q76" s="28"/>
      <c r="R76" s="28"/>
      <c r="S76" s="85"/>
      <c r="T76" s="28"/>
      <c r="U76" s="28"/>
      <c r="V76" s="85"/>
      <c r="W76" s="28"/>
      <c r="X76" s="28"/>
      <c r="Y76" s="85"/>
      <c r="Z76" s="28"/>
      <c r="AA76" s="28"/>
      <c r="AB76" s="85"/>
      <c r="AC76" s="28"/>
      <c r="AD76" s="28"/>
      <c r="AE76" s="85"/>
      <c r="AF76" s="28"/>
      <c r="AG76" s="28"/>
      <c r="AH76" s="85"/>
      <c r="AI76" s="28"/>
      <c r="AJ76" s="28"/>
      <c r="AK76" s="85"/>
      <c r="AL76" s="28"/>
      <c r="AM76" s="28"/>
      <c r="AN76" s="85"/>
      <c r="AO76" s="28"/>
      <c r="AP76" s="28"/>
      <c r="AQ76" s="85"/>
      <c r="AR76" s="28"/>
      <c r="AS76" s="28"/>
      <c r="AT76" s="85"/>
      <c r="AU76" s="28"/>
      <c r="AV76" s="28"/>
      <c r="AW76" s="85"/>
      <c r="AX76" s="27"/>
      <c r="AY76" s="31"/>
    </row>
    <row r="77" spans="1:51" s="29" customFormat="1" ht="16.75" customHeight="1">
      <c r="A77" s="122" t="s">
        <v>1076</v>
      </c>
      <c r="B77" s="28" t="s">
        <v>253</v>
      </c>
      <c r="C77" s="28" t="s">
        <v>253</v>
      </c>
      <c r="D77" s="84"/>
      <c r="E77" s="28" t="s">
        <v>253</v>
      </c>
      <c r="F77" s="28" t="s">
        <v>253</v>
      </c>
      <c r="G77" s="84"/>
      <c r="H77" s="28" t="s">
        <v>253</v>
      </c>
      <c r="I77" s="28" t="s">
        <v>253</v>
      </c>
      <c r="J77" s="84"/>
      <c r="K77" s="28" t="s">
        <v>253</v>
      </c>
      <c r="L77" s="28" t="s">
        <v>253</v>
      </c>
      <c r="M77" s="84"/>
      <c r="N77" s="28"/>
      <c r="O77" s="28"/>
      <c r="P77" s="84"/>
      <c r="Q77" s="28"/>
      <c r="R77" s="28"/>
      <c r="S77" s="84"/>
      <c r="T77" s="28"/>
      <c r="U77" s="28"/>
      <c r="V77" s="84"/>
      <c r="W77" s="28"/>
      <c r="X77" s="28"/>
      <c r="Y77" s="84"/>
      <c r="Z77" s="28"/>
      <c r="AA77" s="28"/>
      <c r="AB77" s="84"/>
      <c r="AC77" s="28"/>
      <c r="AD77" s="28"/>
      <c r="AE77" s="84"/>
      <c r="AF77" s="28"/>
      <c r="AG77" s="28"/>
      <c r="AH77" s="84"/>
      <c r="AI77" s="28"/>
      <c r="AJ77" s="28"/>
      <c r="AK77" s="84"/>
      <c r="AL77" s="28"/>
      <c r="AM77" s="28"/>
      <c r="AN77" s="84"/>
      <c r="AO77" s="28"/>
      <c r="AP77" s="28"/>
      <c r="AQ77" s="84"/>
      <c r="AR77" s="28"/>
      <c r="AS77" s="28"/>
      <c r="AT77" s="84"/>
      <c r="AU77" s="28"/>
      <c r="AV77" s="28"/>
      <c r="AW77" s="84"/>
      <c r="AX77" s="27"/>
      <c r="AY77" s="30"/>
    </row>
    <row r="78" spans="1:51" s="29" customFormat="1" ht="16.75" customHeight="1">
      <c r="A78" s="122" t="s">
        <v>1076</v>
      </c>
      <c r="B78" s="28" t="s">
        <v>254</v>
      </c>
      <c r="C78" s="28" t="s">
        <v>254</v>
      </c>
      <c r="D78" s="85"/>
      <c r="E78" s="28" t="s">
        <v>254</v>
      </c>
      <c r="F78" s="28" t="s">
        <v>254</v>
      </c>
      <c r="G78" s="85"/>
      <c r="H78" s="28" t="s">
        <v>254</v>
      </c>
      <c r="I78" s="28" t="s">
        <v>254</v>
      </c>
      <c r="J78" s="85"/>
      <c r="K78" s="28" t="s">
        <v>254</v>
      </c>
      <c r="L78" s="28" t="s">
        <v>254</v>
      </c>
      <c r="M78" s="85"/>
      <c r="N78" s="28"/>
      <c r="O78" s="28"/>
      <c r="P78" s="85"/>
      <c r="Q78" s="28"/>
      <c r="R78" s="28"/>
      <c r="S78" s="85"/>
      <c r="T78" s="28"/>
      <c r="U78" s="28"/>
      <c r="V78" s="85"/>
      <c r="W78" s="28"/>
      <c r="X78" s="28"/>
      <c r="Y78" s="85"/>
      <c r="Z78" s="28"/>
      <c r="AA78" s="28"/>
      <c r="AB78" s="85"/>
      <c r="AC78" s="28"/>
      <c r="AD78" s="28"/>
      <c r="AE78" s="85"/>
      <c r="AF78" s="28"/>
      <c r="AG78" s="28"/>
      <c r="AH78" s="85"/>
      <c r="AI78" s="28"/>
      <c r="AJ78" s="28"/>
      <c r="AK78" s="85"/>
      <c r="AL78" s="28"/>
      <c r="AM78" s="28"/>
      <c r="AN78" s="85"/>
      <c r="AO78" s="28"/>
      <c r="AP78" s="28"/>
      <c r="AQ78" s="85"/>
      <c r="AR78" s="28"/>
      <c r="AS78" s="28"/>
      <c r="AT78" s="85"/>
      <c r="AU78" s="28"/>
      <c r="AV78" s="28"/>
      <c r="AW78" s="85"/>
      <c r="AX78" s="27"/>
      <c r="AY78" s="31"/>
    </row>
    <row r="79" spans="1:51" s="29" customFormat="1" ht="16.75" customHeight="1">
      <c r="A79" s="122" t="s">
        <v>851</v>
      </c>
      <c r="B79" s="28" t="s">
        <v>255</v>
      </c>
      <c r="C79" s="28" t="s">
        <v>255</v>
      </c>
      <c r="D79" s="85"/>
      <c r="E79" s="28" t="s">
        <v>255</v>
      </c>
      <c r="F79" s="28" t="s">
        <v>255</v>
      </c>
      <c r="G79" s="85"/>
      <c r="H79" s="28" t="s">
        <v>255</v>
      </c>
      <c r="I79" s="28" t="s">
        <v>255</v>
      </c>
      <c r="J79" s="85"/>
      <c r="K79" s="28" t="s">
        <v>255</v>
      </c>
      <c r="L79" s="28" t="s">
        <v>255</v>
      </c>
      <c r="M79" s="85"/>
      <c r="N79" s="28"/>
      <c r="O79" s="28"/>
      <c r="P79" s="85"/>
      <c r="Q79" s="28"/>
      <c r="R79" s="28"/>
      <c r="S79" s="85"/>
      <c r="T79" s="28"/>
      <c r="U79" s="28"/>
      <c r="V79" s="85"/>
      <c r="W79" s="28"/>
      <c r="X79" s="28"/>
      <c r="Y79" s="85"/>
      <c r="Z79" s="28"/>
      <c r="AA79" s="28"/>
      <c r="AB79" s="85"/>
      <c r="AC79" s="28"/>
      <c r="AD79" s="28"/>
      <c r="AE79" s="85"/>
      <c r="AF79" s="28"/>
      <c r="AG79" s="28"/>
      <c r="AH79" s="85"/>
      <c r="AI79" s="28"/>
      <c r="AJ79" s="28"/>
      <c r="AK79" s="85"/>
      <c r="AL79" s="28"/>
      <c r="AM79" s="28"/>
      <c r="AN79" s="85"/>
      <c r="AO79" s="28"/>
      <c r="AP79" s="28"/>
      <c r="AQ79" s="85"/>
      <c r="AR79" s="28"/>
      <c r="AS79" s="28"/>
      <c r="AT79" s="85"/>
      <c r="AU79" s="28"/>
      <c r="AV79" s="28"/>
      <c r="AW79" s="85"/>
      <c r="AX79" s="27"/>
      <c r="AY79" s="31"/>
    </row>
    <row r="80" spans="1:51" s="29" customFormat="1" ht="16.75" customHeight="1">
      <c r="A80" s="122" t="s">
        <v>851</v>
      </c>
      <c r="B80" s="28" t="s">
        <v>256</v>
      </c>
      <c r="C80" s="28" t="s">
        <v>256</v>
      </c>
      <c r="D80" s="85"/>
      <c r="E80" s="28" t="s">
        <v>256</v>
      </c>
      <c r="F80" s="28" t="s">
        <v>256</v>
      </c>
      <c r="G80" s="85"/>
      <c r="H80" s="28" t="s">
        <v>256</v>
      </c>
      <c r="I80" s="28" t="s">
        <v>256</v>
      </c>
      <c r="J80" s="85"/>
      <c r="K80" s="28" t="s">
        <v>256</v>
      </c>
      <c r="L80" s="28" t="s">
        <v>256</v>
      </c>
      <c r="M80" s="85"/>
      <c r="N80" s="28"/>
      <c r="O80" s="28"/>
      <c r="P80" s="85"/>
      <c r="Q80" s="28"/>
      <c r="R80" s="28"/>
      <c r="S80" s="85"/>
      <c r="T80" s="28"/>
      <c r="U80" s="28"/>
      <c r="V80" s="85"/>
      <c r="W80" s="28"/>
      <c r="X80" s="28"/>
      <c r="Y80" s="85"/>
      <c r="Z80" s="28"/>
      <c r="AA80" s="28"/>
      <c r="AB80" s="85"/>
      <c r="AC80" s="28"/>
      <c r="AD80" s="28"/>
      <c r="AE80" s="85"/>
      <c r="AF80" s="28"/>
      <c r="AG80" s="28"/>
      <c r="AH80" s="85"/>
      <c r="AI80" s="28"/>
      <c r="AJ80" s="28"/>
      <c r="AK80" s="85"/>
      <c r="AL80" s="28"/>
      <c r="AM80" s="28"/>
      <c r="AN80" s="85"/>
      <c r="AO80" s="28"/>
      <c r="AP80" s="28"/>
      <c r="AQ80" s="85"/>
      <c r="AR80" s="28"/>
      <c r="AS80" s="28"/>
      <c r="AT80" s="85"/>
      <c r="AU80" s="28"/>
      <c r="AV80" s="28"/>
      <c r="AW80" s="85"/>
      <c r="AX80" s="27"/>
      <c r="AY80" s="31"/>
    </row>
    <row r="81" spans="1:51" s="29" customFormat="1" ht="16.75" customHeight="1">
      <c r="A81" s="122" t="s">
        <v>851</v>
      </c>
      <c r="B81" s="28" t="s">
        <v>257</v>
      </c>
      <c r="C81" s="28" t="s">
        <v>257</v>
      </c>
      <c r="D81" s="85"/>
      <c r="E81" s="28" t="s">
        <v>257</v>
      </c>
      <c r="F81" s="28" t="s">
        <v>257</v>
      </c>
      <c r="G81" s="85"/>
      <c r="H81" s="28" t="s">
        <v>257</v>
      </c>
      <c r="I81" s="28" t="s">
        <v>257</v>
      </c>
      <c r="J81" s="85"/>
      <c r="K81" s="28" t="s">
        <v>257</v>
      </c>
      <c r="L81" s="28" t="s">
        <v>257</v>
      </c>
      <c r="M81" s="85"/>
      <c r="N81" s="28"/>
      <c r="O81" s="28"/>
      <c r="P81" s="85"/>
      <c r="Q81" s="28"/>
      <c r="R81" s="28"/>
      <c r="S81" s="85"/>
      <c r="T81" s="28"/>
      <c r="U81" s="28"/>
      <c r="V81" s="85"/>
      <c r="W81" s="28"/>
      <c r="X81" s="28"/>
      <c r="Y81" s="85"/>
      <c r="Z81" s="28"/>
      <c r="AA81" s="28"/>
      <c r="AB81" s="85"/>
      <c r="AC81" s="28"/>
      <c r="AD81" s="28"/>
      <c r="AE81" s="85"/>
      <c r="AF81" s="28"/>
      <c r="AG81" s="28"/>
      <c r="AH81" s="85"/>
      <c r="AI81" s="28"/>
      <c r="AJ81" s="28"/>
      <c r="AK81" s="85"/>
      <c r="AL81" s="28"/>
      <c r="AM81" s="28"/>
      <c r="AN81" s="85"/>
      <c r="AO81" s="28"/>
      <c r="AP81" s="28"/>
      <c r="AQ81" s="85"/>
      <c r="AR81" s="28"/>
      <c r="AS81" s="28"/>
      <c r="AT81" s="85"/>
      <c r="AU81" s="28"/>
      <c r="AV81" s="28"/>
      <c r="AW81" s="85"/>
      <c r="AX81" s="27"/>
      <c r="AY81" s="31"/>
    </row>
    <row r="82" spans="1:51" s="29" customFormat="1" ht="16.75" customHeight="1">
      <c r="A82" s="122" t="s">
        <v>852</v>
      </c>
      <c r="B82" s="28" t="s">
        <v>258</v>
      </c>
      <c r="C82" s="28" t="s">
        <v>258</v>
      </c>
      <c r="D82" s="85"/>
      <c r="E82" s="28" t="s">
        <v>258</v>
      </c>
      <c r="F82" s="28" t="s">
        <v>258</v>
      </c>
      <c r="G82" s="85"/>
      <c r="H82" s="28" t="s">
        <v>258</v>
      </c>
      <c r="I82" s="28" t="s">
        <v>258</v>
      </c>
      <c r="J82" s="85"/>
      <c r="K82" s="28" t="s">
        <v>258</v>
      </c>
      <c r="L82" s="28" t="s">
        <v>258</v>
      </c>
      <c r="M82" s="85"/>
      <c r="N82" s="28"/>
      <c r="O82" s="28"/>
      <c r="P82" s="85"/>
      <c r="Q82" s="28"/>
      <c r="R82" s="28"/>
      <c r="S82" s="85"/>
      <c r="T82" s="28"/>
      <c r="U82" s="28"/>
      <c r="V82" s="85"/>
      <c r="W82" s="28"/>
      <c r="X82" s="28"/>
      <c r="Y82" s="85"/>
      <c r="Z82" s="28"/>
      <c r="AA82" s="28"/>
      <c r="AB82" s="85"/>
      <c r="AC82" s="28"/>
      <c r="AD82" s="28"/>
      <c r="AE82" s="85"/>
      <c r="AF82" s="28"/>
      <c r="AG82" s="28"/>
      <c r="AH82" s="85"/>
      <c r="AI82" s="28"/>
      <c r="AJ82" s="28"/>
      <c r="AK82" s="85"/>
      <c r="AL82" s="28"/>
      <c r="AM82" s="28"/>
      <c r="AN82" s="85"/>
      <c r="AO82" s="28"/>
      <c r="AP82" s="28"/>
      <c r="AQ82" s="85"/>
      <c r="AR82" s="28"/>
      <c r="AS82" s="28"/>
      <c r="AT82" s="85"/>
      <c r="AU82" s="28"/>
      <c r="AV82" s="28"/>
      <c r="AW82" s="85"/>
      <c r="AX82" s="27"/>
      <c r="AY82" s="31"/>
    </row>
    <row r="83" spans="1:51" s="29" customFormat="1" ht="16.75" customHeight="1">
      <c r="A83" s="122" t="s">
        <v>852</v>
      </c>
      <c r="B83" s="28" t="s">
        <v>259</v>
      </c>
      <c r="C83" s="28" t="s">
        <v>259</v>
      </c>
      <c r="D83" s="85"/>
      <c r="E83" s="28" t="s">
        <v>259</v>
      </c>
      <c r="F83" s="28" t="s">
        <v>259</v>
      </c>
      <c r="G83" s="85"/>
      <c r="H83" s="28" t="s">
        <v>259</v>
      </c>
      <c r="I83" s="28" t="s">
        <v>259</v>
      </c>
      <c r="J83" s="85"/>
      <c r="K83" s="28" t="s">
        <v>259</v>
      </c>
      <c r="L83" s="28" t="s">
        <v>259</v>
      </c>
      <c r="M83" s="85"/>
      <c r="N83" s="28"/>
      <c r="O83" s="28"/>
      <c r="P83" s="85"/>
      <c r="Q83" s="28"/>
      <c r="R83" s="28"/>
      <c r="S83" s="85"/>
      <c r="T83" s="28"/>
      <c r="U83" s="28"/>
      <c r="V83" s="85"/>
      <c r="W83" s="28"/>
      <c r="X83" s="28"/>
      <c r="Y83" s="85"/>
      <c r="Z83" s="28"/>
      <c r="AA83" s="28"/>
      <c r="AB83" s="85"/>
      <c r="AC83" s="28"/>
      <c r="AD83" s="28"/>
      <c r="AE83" s="85"/>
      <c r="AF83" s="28"/>
      <c r="AG83" s="28"/>
      <c r="AH83" s="85"/>
      <c r="AI83" s="28"/>
      <c r="AJ83" s="28"/>
      <c r="AK83" s="85"/>
      <c r="AL83" s="28"/>
      <c r="AM83" s="28"/>
      <c r="AN83" s="85"/>
      <c r="AO83" s="28"/>
      <c r="AP83" s="28"/>
      <c r="AQ83" s="85"/>
      <c r="AR83" s="28"/>
      <c r="AS83" s="28"/>
      <c r="AT83" s="85"/>
      <c r="AU83" s="28"/>
      <c r="AV83" s="28"/>
      <c r="AW83" s="85"/>
      <c r="AX83" s="27"/>
      <c r="AY83" s="31"/>
    </row>
    <row r="84" spans="1:51" s="29" customFormat="1" ht="16.75" customHeight="1">
      <c r="A84" s="122" t="s">
        <v>852</v>
      </c>
      <c r="B84" s="28" t="s">
        <v>260</v>
      </c>
      <c r="C84" s="28" t="s">
        <v>260</v>
      </c>
      <c r="D84" s="85"/>
      <c r="E84" s="28" t="s">
        <v>260</v>
      </c>
      <c r="F84" s="28" t="s">
        <v>260</v>
      </c>
      <c r="G84" s="85"/>
      <c r="H84" s="28" t="s">
        <v>260</v>
      </c>
      <c r="I84" s="28" t="s">
        <v>260</v>
      </c>
      <c r="J84" s="85"/>
      <c r="K84" s="28" t="s">
        <v>260</v>
      </c>
      <c r="L84" s="28" t="s">
        <v>260</v>
      </c>
      <c r="M84" s="85"/>
      <c r="N84" s="28"/>
      <c r="O84" s="28"/>
      <c r="P84" s="85"/>
      <c r="Q84" s="28"/>
      <c r="R84" s="28"/>
      <c r="S84" s="85"/>
      <c r="T84" s="28"/>
      <c r="U84" s="28"/>
      <c r="V84" s="85"/>
      <c r="W84" s="28"/>
      <c r="X84" s="28"/>
      <c r="Y84" s="85"/>
      <c r="Z84" s="28"/>
      <c r="AA84" s="28"/>
      <c r="AB84" s="85"/>
      <c r="AC84" s="28"/>
      <c r="AD84" s="28"/>
      <c r="AE84" s="85"/>
      <c r="AF84" s="28"/>
      <c r="AG84" s="28"/>
      <c r="AH84" s="85"/>
      <c r="AI84" s="28"/>
      <c r="AJ84" s="28"/>
      <c r="AK84" s="85"/>
      <c r="AL84" s="28"/>
      <c r="AM84" s="28"/>
      <c r="AN84" s="85"/>
      <c r="AO84" s="28"/>
      <c r="AP84" s="28"/>
      <c r="AQ84" s="85"/>
      <c r="AR84" s="28"/>
      <c r="AS84" s="28"/>
      <c r="AT84" s="85"/>
      <c r="AU84" s="28"/>
      <c r="AV84" s="28"/>
      <c r="AW84" s="85"/>
      <c r="AX84" s="27"/>
      <c r="AY84" s="31"/>
    </row>
    <row r="85" spans="1:51" s="29" customFormat="1" ht="16.75" customHeight="1">
      <c r="A85" s="122" t="s">
        <v>853</v>
      </c>
      <c r="B85" s="28" t="s">
        <v>261</v>
      </c>
      <c r="C85" s="28" t="s">
        <v>261</v>
      </c>
      <c r="D85" s="85"/>
      <c r="E85" s="28" t="s">
        <v>261</v>
      </c>
      <c r="F85" s="28" t="s">
        <v>261</v>
      </c>
      <c r="G85" s="85"/>
      <c r="H85" s="28" t="s">
        <v>261</v>
      </c>
      <c r="I85" s="28" t="s">
        <v>261</v>
      </c>
      <c r="J85" s="85"/>
      <c r="K85" s="28" t="s">
        <v>261</v>
      </c>
      <c r="L85" s="28" t="s">
        <v>261</v>
      </c>
      <c r="M85" s="85"/>
      <c r="N85" s="28"/>
      <c r="O85" s="28"/>
      <c r="P85" s="85"/>
      <c r="Q85" s="28"/>
      <c r="R85" s="28"/>
      <c r="S85" s="85"/>
      <c r="T85" s="28"/>
      <c r="U85" s="28"/>
      <c r="V85" s="85"/>
      <c r="W85" s="28"/>
      <c r="X85" s="28"/>
      <c r="Y85" s="85"/>
      <c r="Z85" s="28"/>
      <c r="AA85" s="28"/>
      <c r="AB85" s="85"/>
      <c r="AC85" s="28"/>
      <c r="AD85" s="28"/>
      <c r="AE85" s="85"/>
      <c r="AF85" s="28"/>
      <c r="AG85" s="28"/>
      <c r="AH85" s="85"/>
      <c r="AI85" s="28"/>
      <c r="AJ85" s="28"/>
      <c r="AK85" s="85"/>
      <c r="AL85" s="28"/>
      <c r="AM85" s="28"/>
      <c r="AN85" s="85"/>
      <c r="AO85" s="28"/>
      <c r="AP85" s="28"/>
      <c r="AQ85" s="85"/>
      <c r="AR85" s="28"/>
      <c r="AS85" s="28"/>
      <c r="AT85" s="85"/>
      <c r="AU85" s="28"/>
      <c r="AV85" s="28"/>
      <c r="AW85" s="85"/>
      <c r="AX85" s="27"/>
      <c r="AY85" s="31"/>
    </row>
    <row r="86" spans="1:51" s="29" customFormat="1" ht="16.75" customHeight="1">
      <c r="A86" s="122" t="s">
        <v>853</v>
      </c>
      <c r="B86" s="28" t="s">
        <v>262</v>
      </c>
      <c r="C86" s="28" t="s">
        <v>262</v>
      </c>
      <c r="D86" s="85"/>
      <c r="E86" s="28" t="s">
        <v>262</v>
      </c>
      <c r="F86" s="28" t="s">
        <v>262</v>
      </c>
      <c r="G86" s="85"/>
      <c r="H86" s="28" t="s">
        <v>262</v>
      </c>
      <c r="I86" s="28" t="s">
        <v>262</v>
      </c>
      <c r="J86" s="85"/>
      <c r="K86" s="28" t="s">
        <v>262</v>
      </c>
      <c r="L86" s="28" t="s">
        <v>262</v>
      </c>
      <c r="M86" s="85"/>
      <c r="N86" s="28"/>
      <c r="O86" s="28"/>
      <c r="P86" s="85"/>
      <c r="Q86" s="28"/>
      <c r="R86" s="28"/>
      <c r="S86" s="85"/>
      <c r="T86" s="28"/>
      <c r="U86" s="28"/>
      <c r="V86" s="85"/>
      <c r="W86" s="28"/>
      <c r="X86" s="28"/>
      <c r="Y86" s="85"/>
      <c r="Z86" s="28"/>
      <c r="AA86" s="28"/>
      <c r="AB86" s="85"/>
      <c r="AC86" s="28"/>
      <c r="AD86" s="28"/>
      <c r="AE86" s="85"/>
      <c r="AF86" s="28"/>
      <c r="AG86" s="28"/>
      <c r="AH86" s="85"/>
      <c r="AI86" s="28"/>
      <c r="AJ86" s="28"/>
      <c r="AK86" s="85"/>
      <c r="AL86" s="28"/>
      <c r="AM86" s="28"/>
      <c r="AN86" s="85"/>
      <c r="AO86" s="28"/>
      <c r="AP86" s="28"/>
      <c r="AQ86" s="85"/>
      <c r="AR86" s="28"/>
      <c r="AS86" s="28"/>
      <c r="AT86" s="85"/>
      <c r="AU86" s="28"/>
      <c r="AV86" s="28"/>
      <c r="AW86" s="85"/>
      <c r="AX86" s="27"/>
      <c r="AY86" s="31"/>
    </row>
    <row r="87" spans="1:51" s="29" customFormat="1" ht="16.75" customHeight="1">
      <c r="A87" s="122" t="s">
        <v>853</v>
      </c>
      <c r="B87" s="28" t="s">
        <v>263</v>
      </c>
      <c r="C87" s="28" t="s">
        <v>263</v>
      </c>
      <c r="D87" s="85"/>
      <c r="E87" s="28" t="s">
        <v>263</v>
      </c>
      <c r="F87" s="28" t="s">
        <v>263</v>
      </c>
      <c r="G87" s="85"/>
      <c r="H87" s="28" t="s">
        <v>263</v>
      </c>
      <c r="I87" s="28" t="s">
        <v>263</v>
      </c>
      <c r="J87" s="85"/>
      <c r="K87" s="28" t="s">
        <v>263</v>
      </c>
      <c r="L87" s="28" t="s">
        <v>263</v>
      </c>
      <c r="M87" s="85"/>
      <c r="N87" s="28"/>
      <c r="O87" s="28"/>
      <c r="P87" s="85"/>
      <c r="Q87" s="28"/>
      <c r="R87" s="28"/>
      <c r="S87" s="85"/>
      <c r="T87" s="28"/>
      <c r="U87" s="28"/>
      <c r="V87" s="85"/>
      <c r="W87" s="28"/>
      <c r="X87" s="28"/>
      <c r="Y87" s="85"/>
      <c r="Z87" s="28"/>
      <c r="AA87" s="28"/>
      <c r="AB87" s="85"/>
      <c r="AC87" s="28"/>
      <c r="AD87" s="28"/>
      <c r="AE87" s="85"/>
      <c r="AF87" s="28"/>
      <c r="AG87" s="28"/>
      <c r="AH87" s="85"/>
      <c r="AI87" s="28"/>
      <c r="AJ87" s="28"/>
      <c r="AK87" s="85"/>
      <c r="AL87" s="28"/>
      <c r="AM87" s="28"/>
      <c r="AN87" s="85"/>
      <c r="AO87" s="28"/>
      <c r="AP87" s="28"/>
      <c r="AQ87" s="85"/>
      <c r="AR87" s="28"/>
      <c r="AS87" s="28"/>
      <c r="AT87" s="85"/>
      <c r="AU87" s="28"/>
      <c r="AV87" s="28"/>
      <c r="AW87" s="85"/>
      <c r="AX87" s="27"/>
      <c r="AY87" s="31"/>
    </row>
    <row r="88" spans="1:51" s="29" customFormat="1" ht="16.75" customHeight="1">
      <c r="A88" s="122" t="s">
        <v>854</v>
      </c>
      <c r="B88" s="28" t="s">
        <v>264</v>
      </c>
      <c r="C88" s="28" t="s">
        <v>264</v>
      </c>
      <c r="D88" s="85"/>
      <c r="E88" s="28" t="s">
        <v>264</v>
      </c>
      <c r="F88" s="28" t="s">
        <v>264</v>
      </c>
      <c r="G88" s="85"/>
      <c r="H88" s="28" t="s">
        <v>264</v>
      </c>
      <c r="I88" s="28" t="s">
        <v>264</v>
      </c>
      <c r="J88" s="85"/>
      <c r="K88" s="28" t="s">
        <v>264</v>
      </c>
      <c r="L88" s="28" t="s">
        <v>264</v>
      </c>
      <c r="M88" s="85"/>
      <c r="N88" s="28"/>
      <c r="O88" s="28"/>
      <c r="P88" s="85"/>
      <c r="Q88" s="28"/>
      <c r="R88" s="28"/>
      <c r="S88" s="85"/>
      <c r="T88" s="28"/>
      <c r="U88" s="28"/>
      <c r="V88" s="85"/>
      <c r="W88" s="28"/>
      <c r="X88" s="28"/>
      <c r="Y88" s="85"/>
      <c r="Z88" s="28"/>
      <c r="AA88" s="28"/>
      <c r="AB88" s="85"/>
      <c r="AC88" s="28"/>
      <c r="AD88" s="28"/>
      <c r="AE88" s="85"/>
      <c r="AF88" s="28"/>
      <c r="AG88" s="28"/>
      <c r="AH88" s="85"/>
      <c r="AI88" s="28"/>
      <c r="AJ88" s="28"/>
      <c r="AK88" s="85"/>
      <c r="AL88" s="28"/>
      <c r="AM88" s="28"/>
      <c r="AN88" s="85"/>
      <c r="AO88" s="28"/>
      <c r="AP88" s="28"/>
      <c r="AQ88" s="85"/>
      <c r="AR88" s="28"/>
      <c r="AS88" s="28"/>
      <c r="AT88" s="85"/>
      <c r="AU88" s="28"/>
      <c r="AV88" s="28"/>
      <c r="AW88" s="85"/>
      <c r="AX88" s="27"/>
      <c r="AY88" s="31"/>
    </row>
    <row r="89" spans="1:51" s="29" customFormat="1" ht="16.75" customHeight="1">
      <c r="A89" s="122" t="s">
        <v>854</v>
      </c>
      <c r="B89" s="28" t="s">
        <v>265</v>
      </c>
      <c r="C89" s="28" t="s">
        <v>265</v>
      </c>
      <c r="D89" s="85"/>
      <c r="E89" s="28" t="s">
        <v>265</v>
      </c>
      <c r="F89" s="28" t="s">
        <v>265</v>
      </c>
      <c r="G89" s="85"/>
      <c r="H89" s="28" t="s">
        <v>265</v>
      </c>
      <c r="I89" s="28" t="s">
        <v>265</v>
      </c>
      <c r="J89" s="85"/>
      <c r="K89" s="28" t="s">
        <v>265</v>
      </c>
      <c r="L89" s="28" t="s">
        <v>265</v>
      </c>
      <c r="M89" s="85"/>
      <c r="N89" s="28"/>
      <c r="O89" s="28"/>
      <c r="P89" s="85"/>
      <c r="Q89" s="28"/>
      <c r="R89" s="28"/>
      <c r="S89" s="85"/>
      <c r="T89" s="28"/>
      <c r="U89" s="28"/>
      <c r="V89" s="85"/>
      <c r="W89" s="28"/>
      <c r="X89" s="28"/>
      <c r="Y89" s="85"/>
      <c r="Z89" s="28"/>
      <c r="AA89" s="28"/>
      <c r="AB89" s="85"/>
      <c r="AC89" s="28"/>
      <c r="AD89" s="28"/>
      <c r="AE89" s="85"/>
      <c r="AF89" s="28"/>
      <c r="AG89" s="28"/>
      <c r="AH89" s="85"/>
      <c r="AI89" s="28"/>
      <c r="AJ89" s="28"/>
      <c r="AK89" s="85"/>
      <c r="AL89" s="28"/>
      <c r="AM89" s="28"/>
      <c r="AN89" s="85"/>
      <c r="AO89" s="28"/>
      <c r="AP89" s="28"/>
      <c r="AQ89" s="85"/>
      <c r="AR89" s="28"/>
      <c r="AS89" s="28"/>
      <c r="AT89" s="85"/>
      <c r="AU89" s="28"/>
      <c r="AV89" s="28"/>
      <c r="AW89" s="85"/>
      <c r="AX89" s="27"/>
      <c r="AY89" s="31"/>
    </row>
    <row r="90" spans="1:51" s="29" customFormat="1" ht="16.75" customHeight="1">
      <c r="A90" s="122" t="s">
        <v>854</v>
      </c>
      <c r="B90" s="28" t="s">
        <v>266</v>
      </c>
      <c r="C90" s="28" t="s">
        <v>266</v>
      </c>
      <c r="D90" s="84"/>
      <c r="E90" s="28" t="s">
        <v>266</v>
      </c>
      <c r="F90" s="28" t="s">
        <v>266</v>
      </c>
      <c r="G90" s="84"/>
      <c r="H90" s="28" t="s">
        <v>266</v>
      </c>
      <c r="I90" s="28" t="s">
        <v>266</v>
      </c>
      <c r="J90" s="84"/>
      <c r="K90" s="28" t="s">
        <v>266</v>
      </c>
      <c r="L90" s="28" t="s">
        <v>266</v>
      </c>
      <c r="M90" s="84"/>
      <c r="N90" s="28"/>
      <c r="O90" s="28"/>
      <c r="P90" s="84"/>
      <c r="Q90" s="28"/>
      <c r="R90" s="28"/>
      <c r="S90" s="84"/>
      <c r="T90" s="28"/>
      <c r="U90" s="28"/>
      <c r="V90" s="84"/>
      <c r="W90" s="28"/>
      <c r="X90" s="28"/>
      <c r="Y90" s="84"/>
      <c r="Z90" s="28"/>
      <c r="AA90" s="28"/>
      <c r="AB90" s="84"/>
      <c r="AC90" s="28"/>
      <c r="AD90" s="28"/>
      <c r="AE90" s="84"/>
      <c r="AF90" s="28"/>
      <c r="AG90" s="28"/>
      <c r="AH90" s="84"/>
      <c r="AI90" s="28"/>
      <c r="AJ90" s="28"/>
      <c r="AK90" s="84"/>
      <c r="AL90" s="28"/>
      <c r="AM90" s="28"/>
      <c r="AN90" s="84"/>
      <c r="AO90" s="28"/>
      <c r="AP90" s="28"/>
      <c r="AQ90" s="84"/>
      <c r="AR90" s="28"/>
      <c r="AS90" s="28"/>
      <c r="AT90" s="84"/>
      <c r="AU90" s="28"/>
      <c r="AV90" s="28"/>
      <c r="AW90" s="84"/>
      <c r="AX90" s="27"/>
      <c r="AY90" s="30"/>
    </row>
    <row r="91" spans="1:51" s="29" customFormat="1" ht="16.75" customHeight="1">
      <c r="A91" s="122" t="s">
        <v>855</v>
      </c>
      <c r="B91" s="28" t="s">
        <v>267</v>
      </c>
      <c r="C91" s="28" t="s">
        <v>267</v>
      </c>
      <c r="D91" s="85"/>
      <c r="E91" s="28" t="s">
        <v>267</v>
      </c>
      <c r="F91" s="28" t="s">
        <v>267</v>
      </c>
      <c r="G91" s="85"/>
      <c r="H91" s="28" t="s">
        <v>267</v>
      </c>
      <c r="I91" s="28" t="s">
        <v>267</v>
      </c>
      <c r="J91" s="85"/>
      <c r="K91" s="28" t="s">
        <v>267</v>
      </c>
      <c r="L91" s="28" t="s">
        <v>267</v>
      </c>
      <c r="M91" s="85"/>
      <c r="N91" s="28"/>
      <c r="O91" s="28"/>
      <c r="P91" s="85"/>
      <c r="Q91" s="28"/>
      <c r="R91" s="28"/>
      <c r="S91" s="85"/>
      <c r="T91" s="28"/>
      <c r="U91" s="28"/>
      <c r="V91" s="85"/>
      <c r="W91" s="28"/>
      <c r="X91" s="28"/>
      <c r="Y91" s="85"/>
      <c r="Z91" s="28"/>
      <c r="AA91" s="28"/>
      <c r="AB91" s="85"/>
      <c r="AC91" s="28"/>
      <c r="AD91" s="28"/>
      <c r="AE91" s="85"/>
      <c r="AF91" s="28"/>
      <c r="AG91" s="28"/>
      <c r="AH91" s="85"/>
      <c r="AI91" s="28"/>
      <c r="AJ91" s="28"/>
      <c r="AK91" s="85"/>
      <c r="AL91" s="28"/>
      <c r="AM91" s="28"/>
      <c r="AN91" s="85"/>
      <c r="AO91" s="28"/>
      <c r="AP91" s="28"/>
      <c r="AQ91" s="85"/>
      <c r="AR91" s="28"/>
      <c r="AS91" s="28"/>
      <c r="AT91" s="85"/>
      <c r="AU91" s="28"/>
      <c r="AV91" s="28"/>
      <c r="AW91" s="85"/>
      <c r="AX91" s="27"/>
      <c r="AY91" s="31"/>
    </row>
    <row r="92" spans="1:51" s="29" customFormat="1" ht="16.75" customHeight="1">
      <c r="A92" s="122" t="s">
        <v>855</v>
      </c>
      <c r="B92" s="28" t="s">
        <v>268</v>
      </c>
      <c r="C92" s="28" t="s">
        <v>268</v>
      </c>
      <c r="D92" s="85"/>
      <c r="E92" s="28" t="s">
        <v>268</v>
      </c>
      <c r="F92" s="28" t="s">
        <v>268</v>
      </c>
      <c r="G92" s="85"/>
      <c r="H92" s="28" t="s">
        <v>268</v>
      </c>
      <c r="I92" s="28" t="s">
        <v>268</v>
      </c>
      <c r="J92" s="85"/>
      <c r="K92" s="28" t="s">
        <v>268</v>
      </c>
      <c r="L92" s="28" t="s">
        <v>268</v>
      </c>
      <c r="M92" s="85"/>
      <c r="N92" s="28"/>
      <c r="O92" s="28"/>
      <c r="P92" s="85"/>
      <c r="Q92" s="28"/>
      <c r="R92" s="28"/>
      <c r="S92" s="85"/>
      <c r="T92" s="28"/>
      <c r="U92" s="28"/>
      <c r="V92" s="85"/>
      <c r="W92" s="28"/>
      <c r="X92" s="28"/>
      <c r="Y92" s="85"/>
      <c r="Z92" s="28"/>
      <c r="AA92" s="28"/>
      <c r="AB92" s="85"/>
      <c r="AC92" s="28"/>
      <c r="AD92" s="28"/>
      <c r="AE92" s="85"/>
      <c r="AF92" s="28"/>
      <c r="AG92" s="28"/>
      <c r="AH92" s="85"/>
      <c r="AI92" s="28"/>
      <c r="AJ92" s="28"/>
      <c r="AK92" s="85"/>
      <c r="AL92" s="28"/>
      <c r="AM92" s="28"/>
      <c r="AN92" s="85"/>
      <c r="AO92" s="28"/>
      <c r="AP92" s="28"/>
      <c r="AQ92" s="85"/>
      <c r="AR92" s="28"/>
      <c r="AS92" s="28"/>
      <c r="AT92" s="85"/>
      <c r="AU92" s="28"/>
      <c r="AV92" s="28"/>
      <c r="AW92" s="85"/>
      <c r="AX92" s="27"/>
      <c r="AY92" s="31"/>
    </row>
    <row r="93" spans="1:51" s="29" customFormat="1" ht="16.75" customHeight="1">
      <c r="A93" s="122" t="s">
        <v>855</v>
      </c>
      <c r="B93" s="28" t="s">
        <v>269</v>
      </c>
      <c r="C93" s="28" t="s">
        <v>269</v>
      </c>
      <c r="D93" s="85"/>
      <c r="E93" s="28" t="s">
        <v>269</v>
      </c>
      <c r="F93" s="28" t="s">
        <v>269</v>
      </c>
      <c r="G93" s="85"/>
      <c r="H93" s="28" t="s">
        <v>269</v>
      </c>
      <c r="I93" s="28" t="s">
        <v>269</v>
      </c>
      <c r="J93" s="85"/>
      <c r="K93" s="28" t="s">
        <v>269</v>
      </c>
      <c r="L93" s="28" t="s">
        <v>269</v>
      </c>
      <c r="M93" s="85"/>
      <c r="N93" s="28"/>
      <c r="O93" s="28"/>
      <c r="P93" s="85"/>
      <c r="Q93" s="28"/>
      <c r="R93" s="28"/>
      <c r="S93" s="85"/>
      <c r="T93" s="28"/>
      <c r="U93" s="28"/>
      <c r="V93" s="85"/>
      <c r="W93" s="28"/>
      <c r="X93" s="28"/>
      <c r="Y93" s="85"/>
      <c r="Z93" s="28"/>
      <c r="AA93" s="28"/>
      <c r="AB93" s="85"/>
      <c r="AC93" s="28"/>
      <c r="AD93" s="28"/>
      <c r="AE93" s="85"/>
      <c r="AF93" s="28"/>
      <c r="AG93" s="28"/>
      <c r="AH93" s="85"/>
      <c r="AI93" s="28"/>
      <c r="AJ93" s="28"/>
      <c r="AK93" s="85"/>
      <c r="AL93" s="28"/>
      <c r="AM93" s="28"/>
      <c r="AN93" s="85"/>
      <c r="AO93" s="28"/>
      <c r="AP93" s="28"/>
      <c r="AQ93" s="85"/>
      <c r="AR93" s="28"/>
      <c r="AS93" s="28"/>
      <c r="AT93" s="85"/>
      <c r="AU93" s="28"/>
      <c r="AV93" s="28"/>
      <c r="AW93" s="85"/>
      <c r="AX93" s="27"/>
      <c r="AY93" s="31"/>
    </row>
    <row r="94" spans="1:51" s="29" customFormat="1" ht="16.75" customHeight="1">
      <c r="A94" s="122" t="s">
        <v>856</v>
      </c>
      <c r="B94" s="28" t="s">
        <v>270</v>
      </c>
      <c r="C94" s="28" t="s">
        <v>270</v>
      </c>
      <c r="D94" s="85"/>
      <c r="E94" s="28" t="s">
        <v>270</v>
      </c>
      <c r="F94" s="28" t="s">
        <v>270</v>
      </c>
      <c r="G94" s="85"/>
      <c r="H94" s="28" t="s">
        <v>270</v>
      </c>
      <c r="I94" s="28" t="s">
        <v>270</v>
      </c>
      <c r="J94" s="85"/>
      <c r="K94" s="28" t="s">
        <v>270</v>
      </c>
      <c r="L94" s="28" t="s">
        <v>270</v>
      </c>
      <c r="M94" s="85"/>
      <c r="N94" s="28"/>
      <c r="O94" s="28"/>
      <c r="P94" s="85"/>
      <c r="Q94" s="28"/>
      <c r="R94" s="28"/>
      <c r="S94" s="85"/>
      <c r="T94" s="28"/>
      <c r="U94" s="28"/>
      <c r="V94" s="85"/>
      <c r="W94" s="28"/>
      <c r="X94" s="28"/>
      <c r="Y94" s="85"/>
      <c r="Z94" s="28"/>
      <c r="AA94" s="28"/>
      <c r="AB94" s="85"/>
      <c r="AC94" s="28"/>
      <c r="AD94" s="28"/>
      <c r="AE94" s="85"/>
      <c r="AF94" s="28"/>
      <c r="AG94" s="28"/>
      <c r="AH94" s="85"/>
      <c r="AI94" s="28"/>
      <c r="AJ94" s="28"/>
      <c r="AK94" s="85"/>
      <c r="AL94" s="28"/>
      <c r="AM94" s="28"/>
      <c r="AN94" s="85"/>
      <c r="AO94" s="28"/>
      <c r="AP94" s="28"/>
      <c r="AQ94" s="85"/>
      <c r="AR94" s="28"/>
      <c r="AS94" s="28"/>
      <c r="AT94" s="85"/>
      <c r="AU94" s="28"/>
      <c r="AV94" s="28"/>
      <c r="AW94" s="85"/>
      <c r="AX94" s="27"/>
      <c r="AY94" s="31"/>
    </row>
    <row r="95" spans="1:51" s="29" customFormat="1" ht="16.75" customHeight="1">
      <c r="A95" s="122" t="s">
        <v>856</v>
      </c>
      <c r="B95" s="28" t="s">
        <v>122</v>
      </c>
      <c r="C95" s="28" t="s">
        <v>122</v>
      </c>
      <c r="D95" s="85"/>
      <c r="E95" s="28" t="s">
        <v>122</v>
      </c>
      <c r="F95" s="28" t="s">
        <v>122</v>
      </c>
      <c r="G95" s="85"/>
      <c r="H95" s="28" t="s">
        <v>122</v>
      </c>
      <c r="I95" s="28" t="s">
        <v>122</v>
      </c>
      <c r="J95" s="85"/>
      <c r="K95" s="28" t="s">
        <v>122</v>
      </c>
      <c r="L95" s="28" t="s">
        <v>122</v>
      </c>
      <c r="M95" s="85"/>
      <c r="N95" s="28"/>
      <c r="O95" s="28"/>
      <c r="P95" s="85"/>
      <c r="Q95" s="28"/>
      <c r="R95" s="28"/>
      <c r="S95" s="85"/>
      <c r="T95" s="28"/>
      <c r="U95" s="28"/>
      <c r="V95" s="85"/>
      <c r="W95" s="28"/>
      <c r="X95" s="28"/>
      <c r="Y95" s="85"/>
      <c r="Z95" s="28"/>
      <c r="AA95" s="28"/>
      <c r="AB95" s="85"/>
      <c r="AC95" s="28"/>
      <c r="AD95" s="28"/>
      <c r="AE95" s="85"/>
      <c r="AF95" s="28"/>
      <c r="AG95" s="28"/>
      <c r="AH95" s="85"/>
      <c r="AI95" s="28"/>
      <c r="AJ95" s="28"/>
      <c r="AK95" s="85"/>
      <c r="AL95" s="28"/>
      <c r="AM95" s="28"/>
      <c r="AN95" s="85"/>
      <c r="AO95" s="28"/>
      <c r="AP95" s="28"/>
      <c r="AQ95" s="85"/>
      <c r="AR95" s="28"/>
      <c r="AS95" s="28"/>
      <c r="AT95" s="85"/>
      <c r="AU95" s="28"/>
      <c r="AV95" s="28"/>
      <c r="AW95" s="85"/>
      <c r="AX95" s="27"/>
      <c r="AY95" s="31"/>
    </row>
    <row r="96" spans="1:51" s="29" customFormat="1" ht="16.75" customHeight="1">
      <c r="A96" s="122" t="s">
        <v>856</v>
      </c>
      <c r="B96" s="28" t="s">
        <v>271</v>
      </c>
      <c r="C96" s="28" t="s">
        <v>271</v>
      </c>
      <c r="D96" s="85"/>
      <c r="E96" s="28" t="s">
        <v>271</v>
      </c>
      <c r="F96" s="28" t="s">
        <v>271</v>
      </c>
      <c r="G96" s="85"/>
      <c r="H96" s="28" t="s">
        <v>271</v>
      </c>
      <c r="I96" s="28" t="s">
        <v>271</v>
      </c>
      <c r="J96" s="85"/>
      <c r="K96" s="28" t="s">
        <v>271</v>
      </c>
      <c r="L96" s="28" t="s">
        <v>271</v>
      </c>
      <c r="M96" s="85"/>
      <c r="N96" s="28"/>
      <c r="O96" s="28"/>
      <c r="P96" s="85"/>
      <c r="Q96" s="28"/>
      <c r="R96" s="28"/>
      <c r="S96" s="85"/>
      <c r="T96" s="28"/>
      <c r="U96" s="28"/>
      <c r="V96" s="85"/>
      <c r="W96" s="28"/>
      <c r="X96" s="28"/>
      <c r="Y96" s="85"/>
      <c r="Z96" s="28"/>
      <c r="AA96" s="28"/>
      <c r="AB96" s="85"/>
      <c r="AC96" s="28"/>
      <c r="AD96" s="28"/>
      <c r="AE96" s="85"/>
      <c r="AF96" s="28"/>
      <c r="AG96" s="28"/>
      <c r="AH96" s="85"/>
      <c r="AI96" s="28"/>
      <c r="AJ96" s="28"/>
      <c r="AK96" s="85"/>
      <c r="AL96" s="28"/>
      <c r="AM96" s="28"/>
      <c r="AN96" s="85"/>
      <c r="AO96" s="28"/>
      <c r="AP96" s="28"/>
      <c r="AQ96" s="85"/>
      <c r="AR96" s="28"/>
      <c r="AS96" s="28"/>
      <c r="AT96" s="85"/>
      <c r="AU96" s="28"/>
      <c r="AV96" s="28"/>
      <c r="AW96" s="85"/>
      <c r="AX96" s="27"/>
      <c r="AY96" s="31"/>
    </row>
    <row r="97" spans="1:51" s="29" customFormat="1" ht="16.75" customHeight="1">
      <c r="A97" s="122" t="s">
        <v>857</v>
      </c>
      <c r="B97" s="28" t="s">
        <v>1159</v>
      </c>
      <c r="C97" s="28" t="s">
        <v>1159</v>
      </c>
      <c r="D97" s="85"/>
      <c r="E97" s="28" t="s">
        <v>1159</v>
      </c>
      <c r="F97" s="28" t="s">
        <v>1159</v>
      </c>
      <c r="G97" s="85"/>
      <c r="H97" s="28" t="s">
        <v>1159</v>
      </c>
      <c r="I97" s="28" t="s">
        <v>1159</v>
      </c>
      <c r="J97" s="85"/>
      <c r="K97" s="28" t="s">
        <v>1159</v>
      </c>
      <c r="L97" s="28" t="s">
        <v>1159</v>
      </c>
      <c r="M97" s="85"/>
      <c r="N97" s="28"/>
      <c r="O97" s="28"/>
      <c r="P97" s="85"/>
      <c r="Q97" s="28"/>
      <c r="R97" s="28"/>
      <c r="S97" s="85"/>
      <c r="T97" s="28"/>
      <c r="U97" s="28"/>
      <c r="V97" s="85"/>
      <c r="W97" s="28"/>
      <c r="X97" s="28"/>
      <c r="Y97" s="85"/>
      <c r="Z97" s="28"/>
      <c r="AA97" s="28"/>
      <c r="AB97" s="85"/>
      <c r="AC97" s="28"/>
      <c r="AD97" s="28"/>
      <c r="AE97" s="85"/>
      <c r="AF97" s="28"/>
      <c r="AG97" s="28"/>
      <c r="AH97" s="85"/>
      <c r="AI97" s="28"/>
      <c r="AJ97" s="28"/>
      <c r="AK97" s="85"/>
      <c r="AL97" s="28"/>
      <c r="AM97" s="28"/>
      <c r="AN97" s="85"/>
      <c r="AO97" s="28"/>
      <c r="AP97" s="28"/>
      <c r="AQ97" s="85"/>
      <c r="AR97" s="28"/>
      <c r="AS97" s="28"/>
      <c r="AT97" s="85"/>
      <c r="AU97" s="28"/>
      <c r="AV97" s="28"/>
      <c r="AW97" s="85"/>
      <c r="AX97" s="27"/>
      <c r="AY97" s="31"/>
    </row>
    <row r="98" spans="1:51" s="29" customFormat="1" ht="16.75" customHeight="1">
      <c r="A98" s="122" t="s">
        <v>857</v>
      </c>
      <c r="B98" s="28" t="s">
        <v>1160</v>
      </c>
      <c r="C98" s="28" t="s">
        <v>1160</v>
      </c>
      <c r="D98" s="85"/>
      <c r="E98" s="28" t="s">
        <v>1160</v>
      </c>
      <c r="F98" s="28" t="s">
        <v>1160</v>
      </c>
      <c r="G98" s="85"/>
      <c r="H98" s="28" t="s">
        <v>1160</v>
      </c>
      <c r="I98" s="28" t="s">
        <v>1160</v>
      </c>
      <c r="J98" s="85"/>
      <c r="K98" s="28" t="s">
        <v>1160</v>
      </c>
      <c r="L98" s="28" t="s">
        <v>1160</v>
      </c>
      <c r="M98" s="85"/>
      <c r="N98" s="28"/>
      <c r="O98" s="28"/>
      <c r="P98" s="85"/>
      <c r="Q98" s="28"/>
      <c r="R98" s="28"/>
      <c r="S98" s="85"/>
      <c r="T98" s="28"/>
      <c r="U98" s="28"/>
      <c r="V98" s="85"/>
      <c r="W98" s="28"/>
      <c r="X98" s="28"/>
      <c r="Y98" s="85"/>
      <c r="Z98" s="28"/>
      <c r="AA98" s="28"/>
      <c r="AB98" s="85"/>
      <c r="AC98" s="28"/>
      <c r="AD98" s="28"/>
      <c r="AE98" s="85"/>
      <c r="AF98" s="28"/>
      <c r="AG98" s="28"/>
      <c r="AH98" s="85"/>
      <c r="AI98" s="28"/>
      <c r="AJ98" s="28"/>
      <c r="AK98" s="85"/>
      <c r="AL98" s="28"/>
      <c r="AM98" s="28"/>
      <c r="AN98" s="85"/>
      <c r="AO98" s="28"/>
      <c r="AP98" s="28"/>
      <c r="AQ98" s="85"/>
      <c r="AR98" s="28"/>
      <c r="AS98" s="28"/>
      <c r="AT98" s="85"/>
      <c r="AU98" s="28"/>
      <c r="AV98" s="28"/>
      <c r="AW98" s="85"/>
      <c r="AX98" s="27"/>
      <c r="AY98" s="31"/>
    </row>
    <row r="99" spans="1:51" s="29" customFormat="1" ht="16.75" customHeight="1">
      <c r="A99" s="122" t="s">
        <v>857</v>
      </c>
      <c r="B99" s="28" t="s">
        <v>1161</v>
      </c>
      <c r="C99" s="28" t="s">
        <v>1161</v>
      </c>
      <c r="D99" s="85"/>
      <c r="E99" s="28" t="s">
        <v>1161</v>
      </c>
      <c r="F99" s="28" t="s">
        <v>1161</v>
      </c>
      <c r="G99" s="85"/>
      <c r="H99" s="28" t="s">
        <v>1161</v>
      </c>
      <c r="I99" s="28" t="s">
        <v>1161</v>
      </c>
      <c r="J99" s="85"/>
      <c r="K99" s="28" t="s">
        <v>1161</v>
      </c>
      <c r="L99" s="28" t="s">
        <v>1161</v>
      </c>
      <c r="M99" s="85"/>
      <c r="N99" s="28"/>
      <c r="O99" s="28"/>
      <c r="P99" s="85"/>
      <c r="Q99" s="28"/>
      <c r="R99" s="28"/>
      <c r="S99" s="85"/>
      <c r="T99" s="28"/>
      <c r="U99" s="28"/>
      <c r="V99" s="85"/>
      <c r="W99" s="28"/>
      <c r="X99" s="28"/>
      <c r="Y99" s="85"/>
      <c r="Z99" s="28"/>
      <c r="AA99" s="28"/>
      <c r="AB99" s="85"/>
      <c r="AC99" s="28"/>
      <c r="AD99" s="28"/>
      <c r="AE99" s="85"/>
      <c r="AF99" s="28"/>
      <c r="AG99" s="28"/>
      <c r="AH99" s="85"/>
      <c r="AI99" s="28"/>
      <c r="AJ99" s="28"/>
      <c r="AK99" s="85"/>
      <c r="AL99" s="28"/>
      <c r="AM99" s="28"/>
      <c r="AN99" s="85"/>
      <c r="AO99" s="28"/>
      <c r="AP99" s="28"/>
      <c r="AQ99" s="85"/>
      <c r="AR99" s="28"/>
      <c r="AS99" s="28"/>
      <c r="AT99" s="85"/>
      <c r="AU99" s="28"/>
      <c r="AV99" s="28"/>
      <c r="AW99" s="85"/>
      <c r="AX99" s="27"/>
      <c r="AY99" s="31"/>
    </row>
    <row r="100" spans="1:51" s="29" customFormat="1" ht="16.75" customHeight="1">
      <c r="A100" s="122" t="s">
        <v>858</v>
      </c>
      <c r="B100" s="28" t="s">
        <v>1162</v>
      </c>
      <c r="C100" s="28" t="s">
        <v>1162</v>
      </c>
      <c r="D100" s="85"/>
      <c r="E100" s="28" t="s">
        <v>1162</v>
      </c>
      <c r="F100" s="28" t="s">
        <v>1162</v>
      </c>
      <c r="G100" s="85"/>
      <c r="H100" s="28" t="s">
        <v>1162</v>
      </c>
      <c r="I100" s="28" t="s">
        <v>1162</v>
      </c>
      <c r="J100" s="85"/>
      <c r="K100" s="28" t="s">
        <v>1162</v>
      </c>
      <c r="L100" s="28" t="s">
        <v>1162</v>
      </c>
      <c r="M100" s="85"/>
      <c r="N100" s="28"/>
      <c r="O100" s="28"/>
      <c r="P100" s="85"/>
      <c r="Q100" s="28"/>
      <c r="R100" s="28"/>
      <c r="S100" s="85"/>
      <c r="T100" s="28"/>
      <c r="U100" s="28"/>
      <c r="V100" s="85"/>
      <c r="W100" s="28"/>
      <c r="X100" s="28"/>
      <c r="Y100" s="85"/>
      <c r="Z100" s="28"/>
      <c r="AA100" s="28"/>
      <c r="AB100" s="85"/>
      <c r="AC100" s="28"/>
      <c r="AD100" s="28"/>
      <c r="AE100" s="85"/>
      <c r="AF100" s="28"/>
      <c r="AG100" s="28"/>
      <c r="AH100" s="85"/>
      <c r="AI100" s="28"/>
      <c r="AJ100" s="28"/>
      <c r="AK100" s="85"/>
      <c r="AL100" s="28"/>
      <c r="AM100" s="28"/>
      <c r="AN100" s="85"/>
      <c r="AO100" s="28"/>
      <c r="AP100" s="28"/>
      <c r="AQ100" s="85"/>
      <c r="AR100" s="28"/>
      <c r="AS100" s="28"/>
      <c r="AT100" s="85"/>
      <c r="AU100" s="28"/>
      <c r="AV100" s="28"/>
      <c r="AW100" s="85"/>
      <c r="AX100" s="27"/>
      <c r="AY100" s="31"/>
    </row>
    <row r="101" spans="1:51" s="29" customFormat="1" ht="16.75" customHeight="1">
      <c r="A101" s="122" t="s">
        <v>858</v>
      </c>
      <c r="B101" s="28" t="s">
        <v>1163</v>
      </c>
      <c r="C101" s="28" t="s">
        <v>1163</v>
      </c>
      <c r="D101" s="85"/>
      <c r="E101" s="28" t="s">
        <v>1163</v>
      </c>
      <c r="F101" s="28" t="s">
        <v>1163</v>
      </c>
      <c r="G101" s="85"/>
      <c r="H101" s="28" t="s">
        <v>1163</v>
      </c>
      <c r="I101" s="28" t="s">
        <v>1163</v>
      </c>
      <c r="J101" s="85"/>
      <c r="K101" s="28" t="s">
        <v>1163</v>
      </c>
      <c r="L101" s="28" t="s">
        <v>1163</v>
      </c>
      <c r="M101" s="85"/>
      <c r="N101" s="28"/>
      <c r="O101" s="28"/>
      <c r="P101" s="85"/>
      <c r="Q101" s="28"/>
      <c r="R101" s="28"/>
      <c r="S101" s="85"/>
      <c r="T101" s="28"/>
      <c r="U101" s="28"/>
      <c r="V101" s="85"/>
      <c r="W101" s="28"/>
      <c r="X101" s="28"/>
      <c r="Y101" s="85"/>
      <c r="Z101" s="28"/>
      <c r="AA101" s="28"/>
      <c r="AB101" s="85"/>
      <c r="AC101" s="28"/>
      <c r="AD101" s="28"/>
      <c r="AE101" s="85"/>
      <c r="AF101" s="28"/>
      <c r="AG101" s="28"/>
      <c r="AH101" s="85"/>
      <c r="AI101" s="28"/>
      <c r="AJ101" s="28"/>
      <c r="AK101" s="85"/>
      <c r="AL101" s="28"/>
      <c r="AM101" s="28"/>
      <c r="AN101" s="85"/>
      <c r="AO101" s="28"/>
      <c r="AP101" s="28"/>
      <c r="AQ101" s="85"/>
      <c r="AR101" s="28"/>
      <c r="AS101" s="28"/>
      <c r="AT101" s="85"/>
      <c r="AU101" s="28"/>
      <c r="AV101" s="28"/>
      <c r="AW101" s="85"/>
      <c r="AX101" s="27"/>
      <c r="AY101" s="31"/>
    </row>
    <row r="102" spans="1:51" s="29" customFormat="1" ht="16.75" customHeight="1">
      <c r="A102" s="122" t="s">
        <v>858</v>
      </c>
      <c r="B102" s="28" t="s">
        <v>1164</v>
      </c>
      <c r="C102" s="28" t="s">
        <v>1164</v>
      </c>
      <c r="D102" s="85"/>
      <c r="E102" s="28" t="s">
        <v>1164</v>
      </c>
      <c r="F102" s="28" t="s">
        <v>1164</v>
      </c>
      <c r="G102" s="85"/>
      <c r="H102" s="28" t="s">
        <v>1164</v>
      </c>
      <c r="I102" s="28" t="s">
        <v>1164</v>
      </c>
      <c r="J102" s="85"/>
      <c r="K102" s="28" t="s">
        <v>1164</v>
      </c>
      <c r="L102" s="28" t="s">
        <v>1164</v>
      </c>
      <c r="M102" s="85"/>
      <c r="N102" s="28"/>
      <c r="O102" s="28"/>
      <c r="P102" s="85"/>
      <c r="Q102" s="28"/>
      <c r="R102" s="28"/>
      <c r="S102" s="85"/>
      <c r="T102" s="28"/>
      <c r="U102" s="28"/>
      <c r="V102" s="85"/>
      <c r="W102" s="28"/>
      <c r="X102" s="28"/>
      <c r="Y102" s="85"/>
      <c r="Z102" s="28"/>
      <c r="AA102" s="28"/>
      <c r="AB102" s="85"/>
      <c r="AC102" s="28"/>
      <c r="AD102" s="28"/>
      <c r="AE102" s="85"/>
      <c r="AF102" s="28"/>
      <c r="AG102" s="28"/>
      <c r="AH102" s="85"/>
      <c r="AI102" s="28"/>
      <c r="AJ102" s="28"/>
      <c r="AK102" s="85"/>
      <c r="AL102" s="28"/>
      <c r="AM102" s="28"/>
      <c r="AN102" s="85"/>
      <c r="AO102" s="28"/>
      <c r="AP102" s="28"/>
      <c r="AQ102" s="85"/>
      <c r="AR102" s="28"/>
      <c r="AS102" s="28"/>
      <c r="AT102" s="85"/>
      <c r="AU102" s="28"/>
      <c r="AV102" s="28"/>
      <c r="AW102" s="85"/>
      <c r="AX102" s="27"/>
      <c r="AY102" s="31"/>
    </row>
    <row r="103" spans="1:51" s="29" customFormat="1" ht="16.75" customHeight="1">
      <c r="A103" s="122" t="s">
        <v>238</v>
      </c>
      <c r="B103" s="28" t="s">
        <v>272</v>
      </c>
      <c r="C103" s="28" t="s">
        <v>272</v>
      </c>
      <c r="D103" s="84"/>
      <c r="E103" s="28" t="s">
        <v>272</v>
      </c>
      <c r="F103" s="28" t="s">
        <v>272</v>
      </c>
      <c r="G103" s="84"/>
      <c r="H103" s="28" t="s">
        <v>272</v>
      </c>
      <c r="I103" s="28" t="s">
        <v>272</v>
      </c>
      <c r="J103" s="84"/>
      <c r="K103" s="28" t="s">
        <v>272</v>
      </c>
      <c r="L103" s="28" t="s">
        <v>272</v>
      </c>
      <c r="M103" s="84"/>
      <c r="N103" s="28"/>
      <c r="O103" s="28"/>
      <c r="P103" s="84"/>
      <c r="Q103" s="28"/>
      <c r="R103" s="28"/>
      <c r="S103" s="84"/>
      <c r="T103" s="28"/>
      <c r="U103" s="28"/>
      <c r="V103" s="84"/>
      <c r="W103" s="28"/>
      <c r="X103" s="28"/>
      <c r="Y103" s="84"/>
      <c r="Z103" s="28"/>
      <c r="AA103" s="28"/>
      <c r="AB103" s="84"/>
      <c r="AC103" s="28"/>
      <c r="AD103" s="28"/>
      <c r="AE103" s="84"/>
      <c r="AF103" s="28"/>
      <c r="AG103" s="28"/>
      <c r="AH103" s="84"/>
      <c r="AI103" s="28"/>
      <c r="AJ103" s="28"/>
      <c r="AK103" s="84"/>
      <c r="AL103" s="28"/>
      <c r="AM103" s="28"/>
      <c r="AN103" s="84"/>
      <c r="AO103" s="28"/>
      <c r="AP103" s="28"/>
      <c r="AQ103" s="84"/>
      <c r="AR103" s="28"/>
      <c r="AS103" s="28"/>
      <c r="AT103" s="84"/>
      <c r="AU103" s="28"/>
      <c r="AV103" s="28"/>
      <c r="AW103" s="84"/>
      <c r="AX103" s="27"/>
      <c r="AY103" s="30"/>
    </row>
    <row r="104" spans="1:51" s="29" customFormat="1" ht="16.75" customHeight="1">
      <c r="A104" s="122" t="s">
        <v>238</v>
      </c>
      <c r="B104" s="28" t="s">
        <v>273</v>
      </c>
      <c r="C104" s="28" t="s">
        <v>273</v>
      </c>
      <c r="D104" s="85"/>
      <c r="E104" s="28" t="s">
        <v>273</v>
      </c>
      <c r="F104" s="28" t="s">
        <v>273</v>
      </c>
      <c r="G104" s="85"/>
      <c r="H104" s="28" t="s">
        <v>273</v>
      </c>
      <c r="I104" s="28" t="s">
        <v>273</v>
      </c>
      <c r="J104" s="85"/>
      <c r="K104" s="28" t="s">
        <v>273</v>
      </c>
      <c r="L104" s="28" t="s">
        <v>273</v>
      </c>
      <c r="M104" s="85"/>
      <c r="N104" s="28"/>
      <c r="O104" s="28"/>
      <c r="P104" s="85"/>
      <c r="Q104" s="28"/>
      <c r="R104" s="28"/>
      <c r="S104" s="85"/>
      <c r="T104" s="28"/>
      <c r="U104" s="28"/>
      <c r="V104" s="85"/>
      <c r="W104" s="28"/>
      <c r="X104" s="28"/>
      <c r="Y104" s="85"/>
      <c r="Z104" s="28"/>
      <c r="AA104" s="28"/>
      <c r="AB104" s="85"/>
      <c r="AC104" s="28"/>
      <c r="AD104" s="28"/>
      <c r="AE104" s="85"/>
      <c r="AF104" s="28"/>
      <c r="AG104" s="28"/>
      <c r="AH104" s="85"/>
      <c r="AI104" s="28"/>
      <c r="AJ104" s="28"/>
      <c r="AK104" s="85"/>
      <c r="AL104" s="28"/>
      <c r="AM104" s="28"/>
      <c r="AN104" s="85"/>
      <c r="AO104" s="28"/>
      <c r="AP104" s="28"/>
      <c r="AQ104" s="85"/>
      <c r="AR104" s="28"/>
      <c r="AS104" s="28"/>
      <c r="AT104" s="85"/>
      <c r="AU104" s="28"/>
      <c r="AV104" s="28"/>
      <c r="AW104" s="85"/>
      <c r="AX104" s="27"/>
      <c r="AY104" s="31"/>
    </row>
    <row r="105" spans="1:51" s="29" customFormat="1" ht="16.75" customHeight="1">
      <c r="A105" s="122" t="s">
        <v>238</v>
      </c>
      <c r="B105" s="28" t="s">
        <v>274</v>
      </c>
      <c r="C105" s="28" t="s">
        <v>274</v>
      </c>
      <c r="D105" s="85"/>
      <c r="E105" s="28" t="s">
        <v>274</v>
      </c>
      <c r="F105" s="28" t="s">
        <v>274</v>
      </c>
      <c r="G105" s="85"/>
      <c r="H105" s="28" t="s">
        <v>274</v>
      </c>
      <c r="I105" s="28" t="s">
        <v>274</v>
      </c>
      <c r="J105" s="85"/>
      <c r="K105" s="28" t="s">
        <v>274</v>
      </c>
      <c r="L105" s="28" t="s">
        <v>274</v>
      </c>
      <c r="M105" s="85"/>
      <c r="N105" s="28"/>
      <c r="O105" s="28"/>
      <c r="P105" s="85"/>
      <c r="Q105" s="28"/>
      <c r="R105" s="28"/>
      <c r="S105" s="85"/>
      <c r="T105" s="28"/>
      <c r="U105" s="28"/>
      <c r="V105" s="85"/>
      <c r="W105" s="28"/>
      <c r="X105" s="28"/>
      <c r="Y105" s="85"/>
      <c r="Z105" s="28"/>
      <c r="AA105" s="28"/>
      <c r="AB105" s="85"/>
      <c r="AC105" s="28"/>
      <c r="AD105" s="28"/>
      <c r="AE105" s="85"/>
      <c r="AF105" s="28"/>
      <c r="AG105" s="28"/>
      <c r="AH105" s="85"/>
      <c r="AI105" s="28"/>
      <c r="AJ105" s="28"/>
      <c r="AK105" s="85"/>
      <c r="AL105" s="28"/>
      <c r="AM105" s="28"/>
      <c r="AN105" s="85"/>
      <c r="AO105" s="28"/>
      <c r="AP105" s="28"/>
      <c r="AQ105" s="85"/>
      <c r="AR105" s="28"/>
      <c r="AS105" s="28"/>
      <c r="AT105" s="85"/>
      <c r="AU105" s="28"/>
      <c r="AV105" s="28"/>
      <c r="AW105" s="85"/>
      <c r="AX105" s="27"/>
      <c r="AY105" s="31"/>
    </row>
    <row r="106" spans="1:51" s="29" customFormat="1" ht="16.75" customHeight="1">
      <c r="A106" s="122" t="s">
        <v>1077</v>
      </c>
      <c r="B106" s="28" t="s">
        <v>275</v>
      </c>
      <c r="C106" s="28" t="s">
        <v>275</v>
      </c>
      <c r="D106" s="85"/>
      <c r="E106" s="28" t="s">
        <v>275</v>
      </c>
      <c r="F106" s="28" t="s">
        <v>275</v>
      </c>
      <c r="G106" s="85"/>
      <c r="H106" s="28" t="s">
        <v>275</v>
      </c>
      <c r="I106" s="28" t="s">
        <v>275</v>
      </c>
      <c r="J106" s="85"/>
      <c r="K106" s="28" t="s">
        <v>275</v>
      </c>
      <c r="L106" s="28" t="s">
        <v>275</v>
      </c>
      <c r="M106" s="85"/>
      <c r="N106" s="28"/>
      <c r="O106" s="28"/>
      <c r="P106" s="85"/>
      <c r="Q106" s="28"/>
      <c r="R106" s="28"/>
      <c r="S106" s="85"/>
      <c r="T106" s="28"/>
      <c r="U106" s="28"/>
      <c r="V106" s="85"/>
      <c r="W106" s="28"/>
      <c r="X106" s="28"/>
      <c r="Y106" s="85"/>
      <c r="Z106" s="28"/>
      <c r="AA106" s="28"/>
      <c r="AB106" s="85"/>
      <c r="AC106" s="28"/>
      <c r="AD106" s="28"/>
      <c r="AE106" s="85"/>
      <c r="AF106" s="28"/>
      <c r="AG106" s="28"/>
      <c r="AH106" s="85"/>
      <c r="AI106" s="28"/>
      <c r="AJ106" s="28"/>
      <c r="AK106" s="85"/>
      <c r="AL106" s="28"/>
      <c r="AM106" s="28"/>
      <c r="AN106" s="85"/>
      <c r="AO106" s="28"/>
      <c r="AP106" s="28"/>
      <c r="AQ106" s="85"/>
      <c r="AR106" s="28"/>
      <c r="AS106" s="28"/>
      <c r="AT106" s="85"/>
      <c r="AU106" s="28"/>
      <c r="AV106" s="28"/>
      <c r="AW106" s="85"/>
      <c r="AX106" s="27"/>
      <c r="AY106" s="31"/>
    </row>
    <row r="107" spans="1:51" s="29" customFormat="1" ht="16.75" customHeight="1">
      <c r="A107" s="122" t="s">
        <v>1077</v>
      </c>
      <c r="B107" s="28" t="s">
        <v>276</v>
      </c>
      <c r="C107" s="28" t="s">
        <v>276</v>
      </c>
      <c r="D107" s="85"/>
      <c r="E107" s="28" t="s">
        <v>276</v>
      </c>
      <c r="F107" s="28" t="s">
        <v>276</v>
      </c>
      <c r="G107" s="85"/>
      <c r="H107" s="28" t="s">
        <v>276</v>
      </c>
      <c r="I107" s="28" t="s">
        <v>276</v>
      </c>
      <c r="J107" s="85"/>
      <c r="K107" s="28" t="s">
        <v>276</v>
      </c>
      <c r="L107" s="28" t="s">
        <v>276</v>
      </c>
      <c r="M107" s="85"/>
      <c r="N107" s="28"/>
      <c r="O107" s="28"/>
      <c r="P107" s="85"/>
      <c r="Q107" s="28"/>
      <c r="R107" s="28"/>
      <c r="S107" s="85"/>
      <c r="T107" s="28"/>
      <c r="U107" s="28"/>
      <c r="V107" s="85"/>
      <c r="W107" s="28"/>
      <c r="X107" s="28"/>
      <c r="Y107" s="85"/>
      <c r="Z107" s="28"/>
      <c r="AA107" s="28"/>
      <c r="AB107" s="85"/>
      <c r="AC107" s="28"/>
      <c r="AD107" s="28"/>
      <c r="AE107" s="85"/>
      <c r="AF107" s="28"/>
      <c r="AG107" s="28"/>
      <c r="AH107" s="85"/>
      <c r="AI107" s="28"/>
      <c r="AJ107" s="28"/>
      <c r="AK107" s="85"/>
      <c r="AL107" s="28"/>
      <c r="AM107" s="28"/>
      <c r="AN107" s="85"/>
      <c r="AO107" s="28"/>
      <c r="AP107" s="28"/>
      <c r="AQ107" s="85"/>
      <c r="AR107" s="28"/>
      <c r="AS107" s="28"/>
      <c r="AT107" s="85"/>
      <c r="AU107" s="28"/>
      <c r="AV107" s="28"/>
      <c r="AW107" s="85"/>
      <c r="AX107" s="27"/>
      <c r="AY107" s="31"/>
    </row>
    <row r="108" spans="1:51" s="29" customFormat="1" ht="16.75" customHeight="1">
      <c r="A108" s="122" t="s">
        <v>1077</v>
      </c>
      <c r="B108" s="28" t="s">
        <v>277</v>
      </c>
      <c r="C108" s="28" t="s">
        <v>277</v>
      </c>
      <c r="D108" s="85"/>
      <c r="E108" s="28" t="s">
        <v>277</v>
      </c>
      <c r="F108" s="28" t="s">
        <v>277</v>
      </c>
      <c r="G108" s="85"/>
      <c r="H108" s="28" t="s">
        <v>277</v>
      </c>
      <c r="I108" s="28" t="s">
        <v>277</v>
      </c>
      <c r="J108" s="85"/>
      <c r="K108" s="28" t="s">
        <v>277</v>
      </c>
      <c r="L108" s="28" t="s">
        <v>277</v>
      </c>
      <c r="M108" s="85"/>
      <c r="N108" s="28"/>
      <c r="O108" s="28"/>
      <c r="P108" s="85"/>
      <c r="Q108" s="28"/>
      <c r="R108" s="28"/>
      <c r="S108" s="85"/>
      <c r="T108" s="28"/>
      <c r="U108" s="28"/>
      <c r="V108" s="85"/>
      <c r="W108" s="28"/>
      <c r="X108" s="28"/>
      <c r="Y108" s="85"/>
      <c r="Z108" s="28"/>
      <c r="AA108" s="28"/>
      <c r="AB108" s="85"/>
      <c r="AC108" s="28"/>
      <c r="AD108" s="28"/>
      <c r="AE108" s="85"/>
      <c r="AF108" s="28"/>
      <c r="AG108" s="28"/>
      <c r="AH108" s="85"/>
      <c r="AI108" s="28"/>
      <c r="AJ108" s="28"/>
      <c r="AK108" s="85"/>
      <c r="AL108" s="28"/>
      <c r="AM108" s="28"/>
      <c r="AN108" s="85"/>
      <c r="AO108" s="28"/>
      <c r="AP108" s="28"/>
      <c r="AQ108" s="85"/>
      <c r="AR108" s="28"/>
      <c r="AS108" s="28"/>
      <c r="AT108" s="85"/>
      <c r="AU108" s="28"/>
      <c r="AV108" s="28"/>
      <c r="AW108" s="85"/>
      <c r="AX108" s="27"/>
      <c r="AY108" s="31"/>
    </row>
    <row r="109" spans="1:51" s="29" customFormat="1" ht="16.75" customHeight="1">
      <c r="A109" s="122" t="s">
        <v>1078</v>
      </c>
      <c r="B109" s="28" t="s">
        <v>278</v>
      </c>
      <c r="C109" s="28" t="s">
        <v>278</v>
      </c>
      <c r="D109" s="85"/>
      <c r="E109" s="28" t="s">
        <v>278</v>
      </c>
      <c r="F109" s="28" t="s">
        <v>278</v>
      </c>
      <c r="G109" s="85"/>
      <c r="H109" s="28" t="s">
        <v>278</v>
      </c>
      <c r="I109" s="28" t="s">
        <v>278</v>
      </c>
      <c r="J109" s="85"/>
      <c r="K109" s="28" t="s">
        <v>278</v>
      </c>
      <c r="L109" s="28" t="s">
        <v>278</v>
      </c>
      <c r="M109" s="85"/>
      <c r="N109" s="28"/>
      <c r="O109" s="28"/>
      <c r="P109" s="85"/>
      <c r="Q109" s="28"/>
      <c r="R109" s="28"/>
      <c r="S109" s="85"/>
      <c r="T109" s="28"/>
      <c r="U109" s="28"/>
      <c r="V109" s="85"/>
      <c r="W109" s="28"/>
      <c r="X109" s="28"/>
      <c r="Y109" s="85"/>
      <c r="Z109" s="28"/>
      <c r="AA109" s="28"/>
      <c r="AB109" s="85"/>
      <c r="AC109" s="28"/>
      <c r="AD109" s="28"/>
      <c r="AE109" s="85"/>
      <c r="AF109" s="28"/>
      <c r="AG109" s="28"/>
      <c r="AH109" s="85"/>
      <c r="AI109" s="28"/>
      <c r="AJ109" s="28"/>
      <c r="AK109" s="85"/>
      <c r="AL109" s="28"/>
      <c r="AM109" s="28"/>
      <c r="AN109" s="85"/>
      <c r="AO109" s="28"/>
      <c r="AP109" s="28"/>
      <c r="AQ109" s="85"/>
      <c r="AR109" s="28"/>
      <c r="AS109" s="28"/>
      <c r="AT109" s="85"/>
      <c r="AU109" s="28"/>
      <c r="AV109" s="28"/>
      <c r="AW109" s="85"/>
      <c r="AX109" s="27"/>
      <c r="AY109" s="31"/>
    </row>
    <row r="110" spans="1:51" s="29" customFormat="1" ht="16.75" customHeight="1">
      <c r="A110" s="122" t="s">
        <v>1078</v>
      </c>
      <c r="B110" s="28" t="s">
        <v>279</v>
      </c>
      <c r="C110" s="28" t="s">
        <v>279</v>
      </c>
      <c r="D110" s="85"/>
      <c r="E110" s="28" t="s">
        <v>279</v>
      </c>
      <c r="F110" s="28" t="s">
        <v>279</v>
      </c>
      <c r="G110" s="85"/>
      <c r="H110" s="28" t="s">
        <v>279</v>
      </c>
      <c r="I110" s="28" t="s">
        <v>279</v>
      </c>
      <c r="J110" s="85"/>
      <c r="K110" s="28" t="s">
        <v>279</v>
      </c>
      <c r="L110" s="28" t="s">
        <v>279</v>
      </c>
      <c r="M110" s="85"/>
      <c r="N110" s="28"/>
      <c r="O110" s="28"/>
      <c r="P110" s="85"/>
      <c r="Q110" s="28"/>
      <c r="R110" s="28"/>
      <c r="S110" s="85"/>
      <c r="T110" s="28"/>
      <c r="U110" s="28"/>
      <c r="V110" s="85"/>
      <c r="W110" s="28"/>
      <c r="X110" s="28"/>
      <c r="Y110" s="85"/>
      <c r="Z110" s="28"/>
      <c r="AA110" s="28"/>
      <c r="AB110" s="85"/>
      <c r="AC110" s="28"/>
      <c r="AD110" s="28"/>
      <c r="AE110" s="85"/>
      <c r="AF110" s="28"/>
      <c r="AG110" s="28"/>
      <c r="AH110" s="85"/>
      <c r="AI110" s="28"/>
      <c r="AJ110" s="28"/>
      <c r="AK110" s="85"/>
      <c r="AL110" s="28"/>
      <c r="AM110" s="28"/>
      <c r="AN110" s="85"/>
      <c r="AO110" s="28"/>
      <c r="AP110" s="28"/>
      <c r="AQ110" s="85"/>
      <c r="AR110" s="28"/>
      <c r="AS110" s="28"/>
      <c r="AT110" s="85"/>
      <c r="AU110" s="28"/>
      <c r="AV110" s="28"/>
      <c r="AW110" s="85"/>
      <c r="AX110" s="27"/>
      <c r="AY110" s="31"/>
    </row>
    <row r="111" spans="1:51" s="29" customFormat="1" ht="16.75" customHeight="1">
      <c r="A111" s="122" t="s">
        <v>1078</v>
      </c>
      <c r="B111" s="28" t="s">
        <v>280</v>
      </c>
      <c r="C111" s="28" t="s">
        <v>280</v>
      </c>
      <c r="D111" s="85"/>
      <c r="E111" s="28" t="s">
        <v>280</v>
      </c>
      <c r="F111" s="28" t="s">
        <v>280</v>
      </c>
      <c r="G111" s="85"/>
      <c r="H111" s="28" t="s">
        <v>280</v>
      </c>
      <c r="I111" s="28" t="s">
        <v>280</v>
      </c>
      <c r="J111" s="85"/>
      <c r="K111" s="28" t="s">
        <v>280</v>
      </c>
      <c r="L111" s="28" t="s">
        <v>280</v>
      </c>
      <c r="M111" s="85"/>
      <c r="N111" s="28"/>
      <c r="O111" s="28"/>
      <c r="P111" s="85"/>
      <c r="Q111" s="28"/>
      <c r="R111" s="28"/>
      <c r="S111" s="85"/>
      <c r="T111" s="28"/>
      <c r="U111" s="28"/>
      <c r="V111" s="85"/>
      <c r="W111" s="28"/>
      <c r="X111" s="28"/>
      <c r="Y111" s="85"/>
      <c r="Z111" s="28"/>
      <c r="AA111" s="28"/>
      <c r="AB111" s="85"/>
      <c r="AC111" s="28"/>
      <c r="AD111" s="28"/>
      <c r="AE111" s="85"/>
      <c r="AF111" s="28"/>
      <c r="AG111" s="28"/>
      <c r="AH111" s="85"/>
      <c r="AI111" s="28"/>
      <c r="AJ111" s="28"/>
      <c r="AK111" s="85"/>
      <c r="AL111" s="28"/>
      <c r="AM111" s="28"/>
      <c r="AN111" s="85"/>
      <c r="AO111" s="28"/>
      <c r="AP111" s="28"/>
      <c r="AQ111" s="85"/>
      <c r="AR111" s="28"/>
      <c r="AS111" s="28"/>
      <c r="AT111" s="85"/>
      <c r="AU111" s="28"/>
      <c r="AV111" s="28"/>
      <c r="AW111" s="85"/>
      <c r="AX111" s="27"/>
      <c r="AY111" s="31"/>
    </row>
    <row r="112" spans="1:51" s="29" customFormat="1" ht="16.75" customHeight="1">
      <c r="A112" s="122" t="s">
        <v>859</v>
      </c>
      <c r="B112" s="28" t="s">
        <v>281</v>
      </c>
      <c r="C112" s="28" t="s">
        <v>281</v>
      </c>
      <c r="D112" s="85"/>
      <c r="E112" s="28" t="s">
        <v>281</v>
      </c>
      <c r="F112" s="28" t="s">
        <v>281</v>
      </c>
      <c r="G112" s="85"/>
      <c r="H112" s="28" t="s">
        <v>281</v>
      </c>
      <c r="I112" s="28" t="s">
        <v>281</v>
      </c>
      <c r="J112" s="85"/>
      <c r="K112" s="28" t="s">
        <v>281</v>
      </c>
      <c r="L112" s="28" t="s">
        <v>281</v>
      </c>
      <c r="M112" s="85"/>
      <c r="N112" s="28"/>
      <c r="O112" s="28"/>
      <c r="P112" s="85"/>
      <c r="Q112" s="28"/>
      <c r="R112" s="28"/>
      <c r="S112" s="85"/>
      <c r="T112" s="28"/>
      <c r="U112" s="28"/>
      <c r="V112" s="85"/>
      <c r="W112" s="28"/>
      <c r="X112" s="28"/>
      <c r="Y112" s="85"/>
      <c r="Z112" s="28"/>
      <c r="AA112" s="28"/>
      <c r="AB112" s="85"/>
      <c r="AC112" s="28"/>
      <c r="AD112" s="28"/>
      <c r="AE112" s="85"/>
      <c r="AF112" s="28"/>
      <c r="AG112" s="28"/>
      <c r="AH112" s="85"/>
      <c r="AI112" s="28"/>
      <c r="AJ112" s="28"/>
      <c r="AK112" s="85"/>
      <c r="AL112" s="28"/>
      <c r="AM112" s="28"/>
      <c r="AN112" s="85"/>
      <c r="AO112" s="28"/>
      <c r="AP112" s="28"/>
      <c r="AQ112" s="85"/>
      <c r="AR112" s="28"/>
      <c r="AS112" s="28"/>
      <c r="AT112" s="85"/>
      <c r="AU112" s="28"/>
      <c r="AV112" s="28"/>
      <c r="AW112" s="85"/>
      <c r="AX112" s="27"/>
      <c r="AY112" s="31"/>
    </row>
    <row r="113" spans="1:51" s="29" customFormat="1" ht="16.75" customHeight="1">
      <c r="A113" s="122" t="s">
        <v>859</v>
      </c>
      <c r="B113" s="28" t="s">
        <v>282</v>
      </c>
      <c r="C113" s="28" t="s">
        <v>282</v>
      </c>
      <c r="D113" s="85"/>
      <c r="E113" s="28" t="s">
        <v>282</v>
      </c>
      <c r="F113" s="28" t="s">
        <v>282</v>
      </c>
      <c r="G113" s="85"/>
      <c r="H113" s="28" t="s">
        <v>282</v>
      </c>
      <c r="I113" s="28" t="s">
        <v>282</v>
      </c>
      <c r="J113" s="85"/>
      <c r="K113" s="28" t="s">
        <v>282</v>
      </c>
      <c r="L113" s="28" t="s">
        <v>282</v>
      </c>
      <c r="M113" s="85"/>
      <c r="N113" s="28"/>
      <c r="O113" s="28"/>
      <c r="P113" s="85"/>
      <c r="Q113" s="28"/>
      <c r="R113" s="28"/>
      <c r="S113" s="85"/>
      <c r="T113" s="28"/>
      <c r="U113" s="28"/>
      <c r="V113" s="85"/>
      <c r="W113" s="28"/>
      <c r="X113" s="28"/>
      <c r="Y113" s="85"/>
      <c r="Z113" s="28"/>
      <c r="AA113" s="28"/>
      <c r="AB113" s="85"/>
      <c r="AC113" s="28"/>
      <c r="AD113" s="28"/>
      <c r="AE113" s="85"/>
      <c r="AF113" s="28"/>
      <c r="AG113" s="28"/>
      <c r="AH113" s="85"/>
      <c r="AI113" s="28"/>
      <c r="AJ113" s="28"/>
      <c r="AK113" s="85"/>
      <c r="AL113" s="28"/>
      <c r="AM113" s="28"/>
      <c r="AN113" s="85"/>
      <c r="AO113" s="28"/>
      <c r="AP113" s="28"/>
      <c r="AQ113" s="85"/>
      <c r="AR113" s="28"/>
      <c r="AS113" s="28"/>
      <c r="AT113" s="85"/>
      <c r="AU113" s="28"/>
      <c r="AV113" s="28"/>
      <c r="AW113" s="85"/>
      <c r="AX113" s="27"/>
      <c r="AY113" s="31"/>
    </row>
    <row r="114" spans="1:51" s="29" customFormat="1" ht="16.75" customHeight="1">
      <c r="A114" s="122" t="s">
        <v>859</v>
      </c>
      <c r="B114" s="28" t="s">
        <v>283</v>
      </c>
      <c r="C114" s="28" t="s">
        <v>283</v>
      </c>
      <c r="D114" s="85"/>
      <c r="E114" s="28" t="s">
        <v>283</v>
      </c>
      <c r="F114" s="28" t="s">
        <v>283</v>
      </c>
      <c r="G114" s="85"/>
      <c r="H114" s="28" t="s">
        <v>283</v>
      </c>
      <c r="I114" s="28" t="s">
        <v>283</v>
      </c>
      <c r="J114" s="85"/>
      <c r="K114" s="28" t="s">
        <v>283</v>
      </c>
      <c r="L114" s="28" t="s">
        <v>283</v>
      </c>
      <c r="M114" s="85"/>
      <c r="N114" s="28"/>
      <c r="O114" s="28"/>
      <c r="P114" s="85"/>
      <c r="Q114" s="28"/>
      <c r="R114" s="28"/>
      <c r="S114" s="85"/>
      <c r="T114" s="28"/>
      <c r="U114" s="28"/>
      <c r="V114" s="85"/>
      <c r="W114" s="28"/>
      <c r="X114" s="28"/>
      <c r="Y114" s="85"/>
      <c r="Z114" s="28"/>
      <c r="AA114" s="28"/>
      <c r="AB114" s="85"/>
      <c r="AC114" s="28"/>
      <c r="AD114" s="28"/>
      <c r="AE114" s="85"/>
      <c r="AF114" s="28"/>
      <c r="AG114" s="28"/>
      <c r="AH114" s="85"/>
      <c r="AI114" s="28"/>
      <c r="AJ114" s="28"/>
      <c r="AK114" s="85"/>
      <c r="AL114" s="28"/>
      <c r="AM114" s="28"/>
      <c r="AN114" s="85"/>
      <c r="AO114" s="28"/>
      <c r="AP114" s="28"/>
      <c r="AQ114" s="85"/>
      <c r="AR114" s="28"/>
      <c r="AS114" s="28"/>
      <c r="AT114" s="85"/>
      <c r="AU114" s="28"/>
      <c r="AV114" s="28"/>
      <c r="AW114" s="85"/>
      <c r="AX114" s="27"/>
      <c r="AY114" s="31"/>
    </row>
    <row r="115" spans="1:51" s="29" customFormat="1" ht="16.75" customHeight="1">
      <c r="A115" s="122" t="s">
        <v>860</v>
      </c>
      <c r="B115" s="28" t="s">
        <v>284</v>
      </c>
      <c r="C115" s="28" t="s">
        <v>284</v>
      </c>
      <c r="D115" s="85"/>
      <c r="E115" s="28" t="s">
        <v>284</v>
      </c>
      <c r="F115" s="28" t="s">
        <v>284</v>
      </c>
      <c r="G115" s="85"/>
      <c r="H115" s="28" t="s">
        <v>284</v>
      </c>
      <c r="I115" s="28" t="s">
        <v>284</v>
      </c>
      <c r="J115" s="85"/>
      <c r="K115" s="28" t="s">
        <v>284</v>
      </c>
      <c r="L115" s="28" t="s">
        <v>284</v>
      </c>
      <c r="M115" s="85"/>
      <c r="N115" s="28"/>
      <c r="O115" s="28"/>
      <c r="P115" s="85"/>
      <c r="Q115" s="28"/>
      <c r="R115" s="28"/>
      <c r="S115" s="85"/>
      <c r="T115" s="28"/>
      <c r="U115" s="28"/>
      <c r="V115" s="85"/>
      <c r="W115" s="28"/>
      <c r="X115" s="28"/>
      <c r="Y115" s="85"/>
      <c r="Z115" s="28"/>
      <c r="AA115" s="28"/>
      <c r="AB115" s="85"/>
      <c r="AC115" s="28"/>
      <c r="AD115" s="28"/>
      <c r="AE115" s="85"/>
      <c r="AF115" s="28"/>
      <c r="AG115" s="28"/>
      <c r="AH115" s="85"/>
      <c r="AI115" s="28"/>
      <c r="AJ115" s="28"/>
      <c r="AK115" s="85"/>
      <c r="AL115" s="28"/>
      <c r="AM115" s="28"/>
      <c r="AN115" s="85"/>
      <c r="AO115" s="28"/>
      <c r="AP115" s="28"/>
      <c r="AQ115" s="85"/>
      <c r="AR115" s="28"/>
      <c r="AS115" s="28"/>
      <c r="AT115" s="85"/>
      <c r="AU115" s="28"/>
      <c r="AV115" s="28"/>
      <c r="AW115" s="85"/>
      <c r="AX115" s="27"/>
      <c r="AY115" s="31"/>
    </row>
    <row r="116" spans="1:51" s="29" customFormat="1" ht="16.75" customHeight="1">
      <c r="A116" s="122" t="s">
        <v>860</v>
      </c>
      <c r="B116" s="28" t="s">
        <v>285</v>
      </c>
      <c r="C116" s="28" t="s">
        <v>285</v>
      </c>
      <c r="D116" s="85"/>
      <c r="E116" s="28" t="s">
        <v>285</v>
      </c>
      <c r="F116" s="28" t="s">
        <v>285</v>
      </c>
      <c r="G116" s="85"/>
      <c r="H116" s="28" t="s">
        <v>285</v>
      </c>
      <c r="I116" s="28" t="s">
        <v>285</v>
      </c>
      <c r="J116" s="85"/>
      <c r="K116" s="28" t="s">
        <v>285</v>
      </c>
      <c r="L116" s="28" t="s">
        <v>285</v>
      </c>
      <c r="M116" s="85"/>
      <c r="N116" s="28"/>
      <c r="O116" s="28"/>
      <c r="P116" s="85"/>
      <c r="Q116" s="28"/>
      <c r="R116" s="28"/>
      <c r="S116" s="85"/>
      <c r="T116" s="28"/>
      <c r="U116" s="28"/>
      <c r="V116" s="85"/>
      <c r="W116" s="28"/>
      <c r="X116" s="28"/>
      <c r="Y116" s="85"/>
      <c r="Z116" s="28"/>
      <c r="AA116" s="28"/>
      <c r="AB116" s="85"/>
      <c r="AC116" s="28"/>
      <c r="AD116" s="28"/>
      <c r="AE116" s="85"/>
      <c r="AF116" s="28"/>
      <c r="AG116" s="28"/>
      <c r="AH116" s="85"/>
      <c r="AI116" s="28"/>
      <c r="AJ116" s="28"/>
      <c r="AK116" s="85"/>
      <c r="AL116" s="28"/>
      <c r="AM116" s="28"/>
      <c r="AN116" s="85"/>
      <c r="AO116" s="28"/>
      <c r="AP116" s="28"/>
      <c r="AQ116" s="85"/>
      <c r="AR116" s="28"/>
      <c r="AS116" s="28"/>
      <c r="AT116" s="85"/>
      <c r="AU116" s="28"/>
      <c r="AV116" s="28"/>
      <c r="AW116" s="85"/>
      <c r="AX116" s="27"/>
      <c r="AY116" s="31"/>
    </row>
    <row r="117" spans="1:51" s="29" customFormat="1" ht="16.75" customHeight="1">
      <c r="A117" s="122" t="s">
        <v>860</v>
      </c>
      <c r="B117" s="28" t="s">
        <v>286</v>
      </c>
      <c r="C117" s="28" t="s">
        <v>286</v>
      </c>
      <c r="D117" s="85"/>
      <c r="E117" s="28" t="s">
        <v>286</v>
      </c>
      <c r="F117" s="28" t="s">
        <v>286</v>
      </c>
      <c r="G117" s="85"/>
      <c r="H117" s="28" t="s">
        <v>286</v>
      </c>
      <c r="I117" s="28" t="s">
        <v>286</v>
      </c>
      <c r="J117" s="85"/>
      <c r="K117" s="28" t="s">
        <v>286</v>
      </c>
      <c r="L117" s="28" t="s">
        <v>286</v>
      </c>
      <c r="M117" s="85"/>
      <c r="N117" s="28"/>
      <c r="O117" s="28"/>
      <c r="P117" s="85"/>
      <c r="Q117" s="28"/>
      <c r="R117" s="28"/>
      <c r="S117" s="85"/>
      <c r="T117" s="28"/>
      <c r="U117" s="28"/>
      <c r="V117" s="85"/>
      <c r="W117" s="28"/>
      <c r="X117" s="28"/>
      <c r="Y117" s="85"/>
      <c r="Z117" s="28"/>
      <c r="AA117" s="28"/>
      <c r="AB117" s="85"/>
      <c r="AC117" s="28"/>
      <c r="AD117" s="28"/>
      <c r="AE117" s="85"/>
      <c r="AF117" s="28"/>
      <c r="AG117" s="28"/>
      <c r="AH117" s="85"/>
      <c r="AI117" s="28"/>
      <c r="AJ117" s="28"/>
      <c r="AK117" s="85"/>
      <c r="AL117" s="28"/>
      <c r="AM117" s="28"/>
      <c r="AN117" s="85"/>
      <c r="AO117" s="28"/>
      <c r="AP117" s="28"/>
      <c r="AQ117" s="85"/>
      <c r="AR117" s="28"/>
      <c r="AS117" s="28"/>
      <c r="AT117" s="85"/>
      <c r="AU117" s="28"/>
      <c r="AV117" s="28"/>
      <c r="AW117" s="85"/>
      <c r="AX117" s="27"/>
      <c r="AY117" s="31"/>
    </row>
    <row r="118" spans="1:51" s="29" customFormat="1" ht="16.75" customHeight="1">
      <c r="A118" s="122" t="s">
        <v>861</v>
      </c>
      <c r="B118" s="28" t="s">
        <v>287</v>
      </c>
      <c r="C118" s="28" t="s">
        <v>287</v>
      </c>
      <c r="D118" s="85"/>
      <c r="E118" s="28" t="s">
        <v>287</v>
      </c>
      <c r="F118" s="28" t="s">
        <v>287</v>
      </c>
      <c r="G118" s="85"/>
      <c r="H118" s="28" t="s">
        <v>287</v>
      </c>
      <c r="I118" s="28" t="s">
        <v>287</v>
      </c>
      <c r="J118" s="85"/>
      <c r="K118" s="28" t="s">
        <v>287</v>
      </c>
      <c r="L118" s="28" t="s">
        <v>287</v>
      </c>
      <c r="M118" s="85"/>
      <c r="N118" s="28"/>
      <c r="O118" s="28"/>
      <c r="P118" s="85"/>
      <c r="Q118" s="28"/>
      <c r="R118" s="28"/>
      <c r="S118" s="85"/>
      <c r="T118" s="28"/>
      <c r="U118" s="28"/>
      <c r="V118" s="85"/>
      <c r="W118" s="28"/>
      <c r="X118" s="28"/>
      <c r="Y118" s="85"/>
      <c r="Z118" s="28"/>
      <c r="AA118" s="28"/>
      <c r="AB118" s="85"/>
      <c r="AC118" s="28"/>
      <c r="AD118" s="28"/>
      <c r="AE118" s="85"/>
      <c r="AF118" s="28"/>
      <c r="AG118" s="28"/>
      <c r="AH118" s="85"/>
      <c r="AI118" s="28"/>
      <c r="AJ118" s="28"/>
      <c r="AK118" s="85"/>
      <c r="AL118" s="28"/>
      <c r="AM118" s="28"/>
      <c r="AN118" s="85"/>
      <c r="AO118" s="28"/>
      <c r="AP118" s="28"/>
      <c r="AQ118" s="85"/>
      <c r="AR118" s="28"/>
      <c r="AS118" s="28"/>
      <c r="AT118" s="85"/>
      <c r="AU118" s="28"/>
      <c r="AV118" s="28"/>
      <c r="AW118" s="85"/>
      <c r="AX118" s="27"/>
      <c r="AY118" s="31"/>
    </row>
    <row r="119" spans="1:51" s="29" customFormat="1" ht="16.75" customHeight="1">
      <c r="A119" s="122" t="s">
        <v>861</v>
      </c>
      <c r="B119" s="28" t="s">
        <v>288</v>
      </c>
      <c r="C119" s="28" t="s">
        <v>288</v>
      </c>
      <c r="D119" s="85"/>
      <c r="E119" s="28" t="s">
        <v>288</v>
      </c>
      <c r="F119" s="28" t="s">
        <v>288</v>
      </c>
      <c r="G119" s="85"/>
      <c r="H119" s="28" t="s">
        <v>288</v>
      </c>
      <c r="I119" s="28" t="s">
        <v>288</v>
      </c>
      <c r="J119" s="85"/>
      <c r="K119" s="28" t="s">
        <v>288</v>
      </c>
      <c r="L119" s="28" t="s">
        <v>288</v>
      </c>
      <c r="M119" s="85"/>
      <c r="N119" s="28"/>
      <c r="O119" s="28"/>
      <c r="P119" s="85"/>
      <c r="Q119" s="28"/>
      <c r="R119" s="28"/>
      <c r="S119" s="85"/>
      <c r="T119" s="28"/>
      <c r="U119" s="28"/>
      <c r="V119" s="85"/>
      <c r="W119" s="28"/>
      <c r="X119" s="28"/>
      <c r="Y119" s="85"/>
      <c r="Z119" s="28"/>
      <c r="AA119" s="28"/>
      <c r="AB119" s="85"/>
      <c r="AC119" s="28"/>
      <c r="AD119" s="28"/>
      <c r="AE119" s="85"/>
      <c r="AF119" s="28"/>
      <c r="AG119" s="28"/>
      <c r="AH119" s="85"/>
      <c r="AI119" s="28"/>
      <c r="AJ119" s="28"/>
      <c r="AK119" s="85"/>
      <c r="AL119" s="28"/>
      <c r="AM119" s="28"/>
      <c r="AN119" s="85"/>
      <c r="AO119" s="28"/>
      <c r="AP119" s="28"/>
      <c r="AQ119" s="85"/>
      <c r="AR119" s="28"/>
      <c r="AS119" s="28"/>
      <c r="AT119" s="85"/>
      <c r="AU119" s="28"/>
      <c r="AV119" s="28"/>
      <c r="AW119" s="85"/>
      <c r="AX119" s="27"/>
      <c r="AY119" s="31"/>
    </row>
    <row r="120" spans="1:51" s="29" customFormat="1" ht="16.75" customHeight="1">
      <c r="A120" s="122" t="s">
        <v>861</v>
      </c>
      <c r="B120" s="28" t="s">
        <v>289</v>
      </c>
      <c r="C120" s="28" t="s">
        <v>289</v>
      </c>
      <c r="D120" s="85"/>
      <c r="E120" s="28" t="s">
        <v>289</v>
      </c>
      <c r="F120" s="28" t="s">
        <v>289</v>
      </c>
      <c r="G120" s="85"/>
      <c r="H120" s="28" t="s">
        <v>289</v>
      </c>
      <c r="I120" s="28" t="s">
        <v>289</v>
      </c>
      <c r="J120" s="85"/>
      <c r="K120" s="28" t="s">
        <v>289</v>
      </c>
      <c r="L120" s="28" t="s">
        <v>289</v>
      </c>
      <c r="M120" s="85"/>
      <c r="N120" s="28"/>
      <c r="O120" s="28"/>
      <c r="P120" s="85"/>
      <c r="Q120" s="28"/>
      <c r="R120" s="28"/>
      <c r="S120" s="85"/>
      <c r="T120" s="28"/>
      <c r="U120" s="28"/>
      <c r="V120" s="85"/>
      <c r="W120" s="28"/>
      <c r="X120" s="28"/>
      <c r="Y120" s="85"/>
      <c r="Z120" s="28"/>
      <c r="AA120" s="28"/>
      <c r="AB120" s="85"/>
      <c r="AC120" s="28"/>
      <c r="AD120" s="28"/>
      <c r="AE120" s="85"/>
      <c r="AF120" s="28"/>
      <c r="AG120" s="28"/>
      <c r="AH120" s="85"/>
      <c r="AI120" s="28"/>
      <c r="AJ120" s="28"/>
      <c r="AK120" s="85"/>
      <c r="AL120" s="28"/>
      <c r="AM120" s="28"/>
      <c r="AN120" s="85"/>
      <c r="AO120" s="28"/>
      <c r="AP120" s="28"/>
      <c r="AQ120" s="85"/>
      <c r="AR120" s="28"/>
      <c r="AS120" s="28"/>
      <c r="AT120" s="85"/>
      <c r="AU120" s="28"/>
      <c r="AV120" s="28"/>
      <c r="AW120" s="85"/>
      <c r="AX120" s="27"/>
      <c r="AY120" s="31"/>
    </row>
    <row r="121" spans="1:51" s="29" customFormat="1" ht="16.75" customHeight="1">
      <c r="A121" s="122" t="s">
        <v>862</v>
      </c>
      <c r="B121" s="28" t="s">
        <v>290</v>
      </c>
      <c r="C121" s="28" t="s">
        <v>290</v>
      </c>
      <c r="D121" s="85"/>
      <c r="E121" s="28" t="s">
        <v>290</v>
      </c>
      <c r="F121" s="28" t="s">
        <v>290</v>
      </c>
      <c r="G121" s="85"/>
      <c r="H121" s="28" t="s">
        <v>290</v>
      </c>
      <c r="I121" s="28" t="s">
        <v>290</v>
      </c>
      <c r="J121" s="85"/>
      <c r="K121" s="28" t="s">
        <v>290</v>
      </c>
      <c r="L121" s="28" t="s">
        <v>290</v>
      </c>
      <c r="M121" s="85"/>
      <c r="N121" s="28"/>
      <c r="O121" s="28"/>
      <c r="P121" s="85"/>
      <c r="Q121" s="28"/>
      <c r="R121" s="28"/>
      <c r="S121" s="85"/>
      <c r="T121" s="28"/>
      <c r="U121" s="28"/>
      <c r="V121" s="85"/>
      <c r="W121" s="28"/>
      <c r="X121" s="28"/>
      <c r="Y121" s="85"/>
      <c r="Z121" s="28"/>
      <c r="AA121" s="28"/>
      <c r="AB121" s="85"/>
      <c r="AC121" s="28"/>
      <c r="AD121" s="28"/>
      <c r="AE121" s="85"/>
      <c r="AF121" s="28"/>
      <c r="AG121" s="28"/>
      <c r="AH121" s="85"/>
      <c r="AI121" s="28"/>
      <c r="AJ121" s="28"/>
      <c r="AK121" s="85"/>
      <c r="AL121" s="28"/>
      <c r="AM121" s="28"/>
      <c r="AN121" s="85"/>
      <c r="AO121" s="28"/>
      <c r="AP121" s="28"/>
      <c r="AQ121" s="85"/>
      <c r="AR121" s="28"/>
      <c r="AS121" s="28"/>
      <c r="AT121" s="85"/>
      <c r="AU121" s="28"/>
      <c r="AV121" s="28"/>
      <c r="AW121" s="85"/>
      <c r="AX121" s="27"/>
      <c r="AY121" s="31"/>
    </row>
    <row r="122" spans="1:51" s="29" customFormat="1" ht="16.75" customHeight="1">
      <c r="A122" s="122" t="s">
        <v>862</v>
      </c>
      <c r="B122" s="28" t="s">
        <v>291</v>
      </c>
      <c r="C122" s="28" t="s">
        <v>291</v>
      </c>
      <c r="D122" s="85"/>
      <c r="E122" s="28" t="s">
        <v>291</v>
      </c>
      <c r="F122" s="28" t="s">
        <v>291</v>
      </c>
      <c r="G122" s="85"/>
      <c r="H122" s="28" t="s">
        <v>291</v>
      </c>
      <c r="I122" s="28" t="s">
        <v>291</v>
      </c>
      <c r="J122" s="85"/>
      <c r="K122" s="28" t="s">
        <v>291</v>
      </c>
      <c r="L122" s="28" t="s">
        <v>291</v>
      </c>
      <c r="M122" s="85"/>
      <c r="N122" s="28"/>
      <c r="O122" s="28"/>
      <c r="P122" s="85"/>
      <c r="Q122" s="28"/>
      <c r="R122" s="28"/>
      <c r="S122" s="85"/>
      <c r="T122" s="28"/>
      <c r="U122" s="28"/>
      <c r="V122" s="85"/>
      <c r="W122" s="28"/>
      <c r="X122" s="28"/>
      <c r="Y122" s="85"/>
      <c r="Z122" s="28"/>
      <c r="AA122" s="28"/>
      <c r="AB122" s="85"/>
      <c r="AC122" s="28"/>
      <c r="AD122" s="28"/>
      <c r="AE122" s="85"/>
      <c r="AF122" s="28"/>
      <c r="AG122" s="28"/>
      <c r="AH122" s="85"/>
      <c r="AI122" s="28"/>
      <c r="AJ122" s="28"/>
      <c r="AK122" s="85"/>
      <c r="AL122" s="28"/>
      <c r="AM122" s="28"/>
      <c r="AN122" s="85"/>
      <c r="AO122" s="28"/>
      <c r="AP122" s="28"/>
      <c r="AQ122" s="85"/>
      <c r="AR122" s="28"/>
      <c r="AS122" s="28"/>
      <c r="AT122" s="85"/>
      <c r="AU122" s="28"/>
      <c r="AV122" s="28"/>
      <c r="AW122" s="85"/>
      <c r="AX122" s="27"/>
      <c r="AY122" s="31"/>
    </row>
    <row r="123" spans="1:51" s="29" customFormat="1" ht="16.75" customHeight="1">
      <c r="A123" s="122" t="s">
        <v>862</v>
      </c>
      <c r="B123" s="28" t="s">
        <v>292</v>
      </c>
      <c r="C123" s="28" t="s">
        <v>292</v>
      </c>
      <c r="D123" s="85"/>
      <c r="E123" s="28" t="s">
        <v>292</v>
      </c>
      <c r="F123" s="28" t="s">
        <v>292</v>
      </c>
      <c r="G123" s="85"/>
      <c r="H123" s="28" t="s">
        <v>292</v>
      </c>
      <c r="I123" s="28" t="s">
        <v>292</v>
      </c>
      <c r="J123" s="85"/>
      <c r="K123" s="28" t="s">
        <v>292</v>
      </c>
      <c r="L123" s="28" t="s">
        <v>292</v>
      </c>
      <c r="M123" s="85"/>
      <c r="N123" s="28"/>
      <c r="O123" s="28"/>
      <c r="P123" s="85"/>
      <c r="Q123" s="28"/>
      <c r="R123" s="28"/>
      <c r="S123" s="85"/>
      <c r="T123" s="28"/>
      <c r="U123" s="28"/>
      <c r="V123" s="85"/>
      <c r="W123" s="28"/>
      <c r="X123" s="28"/>
      <c r="Y123" s="85"/>
      <c r="Z123" s="28"/>
      <c r="AA123" s="28"/>
      <c r="AB123" s="85"/>
      <c r="AC123" s="28"/>
      <c r="AD123" s="28"/>
      <c r="AE123" s="85"/>
      <c r="AF123" s="28"/>
      <c r="AG123" s="28"/>
      <c r="AH123" s="85"/>
      <c r="AI123" s="28"/>
      <c r="AJ123" s="28"/>
      <c r="AK123" s="85"/>
      <c r="AL123" s="28"/>
      <c r="AM123" s="28"/>
      <c r="AN123" s="85"/>
      <c r="AO123" s="28"/>
      <c r="AP123" s="28"/>
      <c r="AQ123" s="85"/>
      <c r="AR123" s="28"/>
      <c r="AS123" s="28"/>
      <c r="AT123" s="85"/>
      <c r="AU123" s="28"/>
      <c r="AV123" s="28"/>
      <c r="AW123" s="85"/>
      <c r="AX123" s="27"/>
      <c r="AY123" s="31"/>
    </row>
    <row r="124" spans="1:51" s="29" customFormat="1" ht="16.75" customHeight="1">
      <c r="A124" s="122" t="s">
        <v>863</v>
      </c>
      <c r="B124" s="28" t="s">
        <v>67</v>
      </c>
      <c r="C124" s="28" t="s">
        <v>67</v>
      </c>
      <c r="D124" s="85"/>
      <c r="E124" s="28" t="s">
        <v>67</v>
      </c>
      <c r="F124" s="28" t="s">
        <v>67</v>
      </c>
      <c r="G124" s="85"/>
      <c r="H124" s="28" t="s">
        <v>67</v>
      </c>
      <c r="I124" s="28" t="s">
        <v>67</v>
      </c>
      <c r="J124" s="85"/>
      <c r="K124" s="28" t="s">
        <v>67</v>
      </c>
      <c r="L124" s="28" t="s">
        <v>67</v>
      </c>
      <c r="M124" s="85"/>
      <c r="N124" s="28"/>
      <c r="O124" s="28"/>
      <c r="P124" s="85"/>
      <c r="Q124" s="28"/>
      <c r="R124" s="28"/>
      <c r="S124" s="85"/>
      <c r="T124" s="28"/>
      <c r="U124" s="28"/>
      <c r="V124" s="85"/>
      <c r="W124" s="28"/>
      <c r="X124" s="28"/>
      <c r="Y124" s="85"/>
      <c r="Z124" s="28"/>
      <c r="AA124" s="28"/>
      <c r="AB124" s="85"/>
      <c r="AC124" s="28"/>
      <c r="AD124" s="28"/>
      <c r="AE124" s="85"/>
      <c r="AF124" s="28"/>
      <c r="AG124" s="28"/>
      <c r="AH124" s="85"/>
      <c r="AI124" s="28"/>
      <c r="AJ124" s="28"/>
      <c r="AK124" s="85"/>
      <c r="AL124" s="28"/>
      <c r="AM124" s="28"/>
      <c r="AN124" s="85"/>
      <c r="AO124" s="28"/>
      <c r="AP124" s="28"/>
      <c r="AQ124" s="85"/>
      <c r="AR124" s="28"/>
      <c r="AS124" s="28"/>
      <c r="AT124" s="85"/>
      <c r="AU124" s="28"/>
      <c r="AV124" s="28"/>
      <c r="AW124" s="85"/>
      <c r="AX124" s="27"/>
      <c r="AY124" s="31"/>
    </row>
    <row r="125" spans="1:51" s="29" customFormat="1" ht="16.75" customHeight="1">
      <c r="A125" s="122" t="s">
        <v>863</v>
      </c>
      <c r="B125" s="28" t="s">
        <v>293</v>
      </c>
      <c r="C125" s="28" t="s">
        <v>293</v>
      </c>
      <c r="D125" s="85"/>
      <c r="E125" s="28" t="s">
        <v>293</v>
      </c>
      <c r="F125" s="28" t="s">
        <v>293</v>
      </c>
      <c r="G125" s="85"/>
      <c r="H125" s="28" t="s">
        <v>293</v>
      </c>
      <c r="I125" s="28" t="s">
        <v>293</v>
      </c>
      <c r="J125" s="85"/>
      <c r="K125" s="28" t="s">
        <v>293</v>
      </c>
      <c r="L125" s="28" t="s">
        <v>293</v>
      </c>
      <c r="M125" s="85"/>
      <c r="N125" s="28"/>
      <c r="O125" s="28"/>
      <c r="P125" s="85"/>
      <c r="Q125" s="28"/>
      <c r="R125" s="28"/>
      <c r="S125" s="85"/>
      <c r="T125" s="28"/>
      <c r="U125" s="28"/>
      <c r="V125" s="85"/>
      <c r="W125" s="28"/>
      <c r="X125" s="28"/>
      <c r="Y125" s="85"/>
      <c r="Z125" s="28"/>
      <c r="AA125" s="28"/>
      <c r="AB125" s="85"/>
      <c r="AC125" s="28"/>
      <c r="AD125" s="28"/>
      <c r="AE125" s="85"/>
      <c r="AF125" s="28"/>
      <c r="AG125" s="28"/>
      <c r="AH125" s="85"/>
      <c r="AI125" s="28"/>
      <c r="AJ125" s="28"/>
      <c r="AK125" s="85"/>
      <c r="AL125" s="28"/>
      <c r="AM125" s="28"/>
      <c r="AN125" s="85"/>
      <c r="AO125" s="28"/>
      <c r="AP125" s="28"/>
      <c r="AQ125" s="85"/>
      <c r="AR125" s="28"/>
      <c r="AS125" s="28"/>
      <c r="AT125" s="85"/>
      <c r="AU125" s="28"/>
      <c r="AV125" s="28"/>
      <c r="AW125" s="85"/>
      <c r="AX125" s="27"/>
      <c r="AY125" s="31"/>
    </row>
    <row r="126" spans="1:51" s="29" customFormat="1" ht="16.75" customHeight="1">
      <c r="A126" s="122" t="s">
        <v>863</v>
      </c>
      <c r="B126" s="28" t="s">
        <v>294</v>
      </c>
      <c r="C126" s="28" t="s">
        <v>294</v>
      </c>
      <c r="D126" s="85"/>
      <c r="E126" s="28" t="s">
        <v>294</v>
      </c>
      <c r="F126" s="28" t="s">
        <v>294</v>
      </c>
      <c r="G126" s="85"/>
      <c r="H126" s="28" t="s">
        <v>294</v>
      </c>
      <c r="I126" s="28" t="s">
        <v>294</v>
      </c>
      <c r="J126" s="85"/>
      <c r="K126" s="28" t="s">
        <v>294</v>
      </c>
      <c r="L126" s="28" t="s">
        <v>294</v>
      </c>
      <c r="M126" s="85"/>
      <c r="N126" s="28"/>
      <c r="O126" s="28"/>
      <c r="P126" s="85"/>
      <c r="Q126" s="28"/>
      <c r="R126" s="28"/>
      <c r="S126" s="85"/>
      <c r="T126" s="28"/>
      <c r="U126" s="28"/>
      <c r="V126" s="85"/>
      <c r="W126" s="28"/>
      <c r="X126" s="28"/>
      <c r="Y126" s="85"/>
      <c r="Z126" s="28"/>
      <c r="AA126" s="28"/>
      <c r="AB126" s="85"/>
      <c r="AC126" s="28"/>
      <c r="AD126" s="28"/>
      <c r="AE126" s="85"/>
      <c r="AF126" s="28"/>
      <c r="AG126" s="28"/>
      <c r="AH126" s="85"/>
      <c r="AI126" s="28"/>
      <c r="AJ126" s="28"/>
      <c r="AK126" s="85"/>
      <c r="AL126" s="28"/>
      <c r="AM126" s="28"/>
      <c r="AN126" s="85"/>
      <c r="AO126" s="28"/>
      <c r="AP126" s="28"/>
      <c r="AQ126" s="85"/>
      <c r="AR126" s="28"/>
      <c r="AS126" s="28"/>
      <c r="AT126" s="85"/>
      <c r="AU126" s="28"/>
      <c r="AV126" s="28"/>
      <c r="AW126" s="85"/>
      <c r="AX126" s="27"/>
      <c r="AY126" s="31"/>
    </row>
    <row r="127" spans="1:51" s="29" customFormat="1" ht="16.75" customHeight="1">
      <c r="A127" s="122" t="s">
        <v>864</v>
      </c>
      <c r="B127" s="28" t="s">
        <v>295</v>
      </c>
      <c r="C127" s="28" t="s">
        <v>295</v>
      </c>
      <c r="D127" s="85"/>
      <c r="E127" s="28" t="s">
        <v>295</v>
      </c>
      <c r="F127" s="28" t="s">
        <v>295</v>
      </c>
      <c r="G127" s="85"/>
      <c r="H127" s="28" t="s">
        <v>295</v>
      </c>
      <c r="I127" s="28" t="s">
        <v>295</v>
      </c>
      <c r="J127" s="85"/>
      <c r="K127" s="28" t="s">
        <v>295</v>
      </c>
      <c r="L127" s="28" t="s">
        <v>295</v>
      </c>
      <c r="M127" s="85"/>
      <c r="N127" s="28"/>
      <c r="O127" s="28"/>
      <c r="P127" s="85"/>
      <c r="Q127" s="28"/>
      <c r="R127" s="28"/>
      <c r="S127" s="85"/>
      <c r="T127" s="28"/>
      <c r="U127" s="28"/>
      <c r="V127" s="85"/>
      <c r="W127" s="28"/>
      <c r="X127" s="28"/>
      <c r="Y127" s="85"/>
      <c r="Z127" s="28"/>
      <c r="AA127" s="28"/>
      <c r="AB127" s="85"/>
      <c r="AC127" s="28"/>
      <c r="AD127" s="28"/>
      <c r="AE127" s="85"/>
      <c r="AF127" s="28"/>
      <c r="AG127" s="28"/>
      <c r="AH127" s="85"/>
      <c r="AI127" s="28"/>
      <c r="AJ127" s="28"/>
      <c r="AK127" s="85"/>
      <c r="AL127" s="28"/>
      <c r="AM127" s="28"/>
      <c r="AN127" s="85"/>
      <c r="AO127" s="28"/>
      <c r="AP127" s="28"/>
      <c r="AQ127" s="85"/>
      <c r="AR127" s="28"/>
      <c r="AS127" s="28"/>
      <c r="AT127" s="85"/>
      <c r="AU127" s="28"/>
      <c r="AV127" s="28"/>
      <c r="AW127" s="85"/>
      <c r="AX127" s="27"/>
      <c r="AY127" s="31"/>
    </row>
    <row r="128" spans="1:51" s="29" customFormat="1" ht="16.75" customHeight="1">
      <c r="A128" s="122" t="s">
        <v>864</v>
      </c>
      <c r="B128" s="28" t="s">
        <v>124</v>
      </c>
      <c r="C128" s="28" t="s">
        <v>124</v>
      </c>
      <c r="D128" s="85"/>
      <c r="E128" s="28" t="s">
        <v>124</v>
      </c>
      <c r="F128" s="28" t="s">
        <v>124</v>
      </c>
      <c r="G128" s="85"/>
      <c r="H128" s="28" t="s">
        <v>124</v>
      </c>
      <c r="I128" s="28" t="s">
        <v>124</v>
      </c>
      <c r="J128" s="85"/>
      <c r="K128" s="28" t="s">
        <v>124</v>
      </c>
      <c r="L128" s="28" t="s">
        <v>124</v>
      </c>
      <c r="M128" s="85"/>
      <c r="N128" s="28"/>
      <c r="O128" s="28"/>
      <c r="P128" s="85"/>
      <c r="Q128" s="28"/>
      <c r="R128" s="28"/>
      <c r="S128" s="85"/>
      <c r="T128" s="28"/>
      <c r="U128" s="28"/>
      <c r="V128" s="85"/>
      <c r="W128" s="28"/>
      <c r="X128" s="28"/>
      <c r="Y128" s="85"/>
      <c r="Z128" s="28"/>
      <c r="AA128" s="28"/>
      <c r="AB128" s="85"/>
      <c r="AC128" s="28"/>
      <c r="AD128" s="28"/>
      <c r="AE128" s="85"/>
      <c r="AF128" s="28"/>
      <c r="AG128" s="28"/>
      <c r="AH128" s="85"/>
      <c r="AI128" s="28"/>
      <c r="AJ128" s="28"/>
      <c r="AK128" s="85"/>
      <c r="AL128" s="28"/>
      <c r="AM128" s="28"/>
      <c r="AN128" s="85"/>
      <c r="AO128" s="28"/>
      <c r="AP128" s="28"/>
      <c r="AQ128" s="85"/>
      <c r="AR128" s="28"/>
      <c r="AS128" s="28"/>
      <c r="AT128" s="85"/>
      <c r="AU128" s="28"/>
      <c r="AV128" s="28"/>
      <c r="AW128" s="85"/>
      <c r="AX128" s="27"/>
      <c r="AY128" s="31"/>
    </row>
    <row r="129" spans="1:51" s="29" customFormat="1" ht="16.75" customHeight="1">
      <c r="A129" s="122" t="s">
        <v>864</v>
      </c>
      <c r="B129" s="28" t="s">
        <v>296</v>
      </c>
      <c r="C129" s="28" t="s">
        <v>296</v>
      </c>
      <c r="D129" s="85"/>
      <c r="E129" s="28" t="s">
        <v>296</v>
      </c>
      <c r="F129" s="28" t="s">
        <v>296</v>
      </c>
      <c r="G129" s="85"/>
      <c r="H129" s="28" t="s">
        <v>296</v>
      </c>
      <c r="I129" s="28" t="s">
        <v>296</v>
      </c>
      <c r="J129" s="85"/>
      <c r="K129" s="28" t="s">
        <v>296</v>
      </c>
      <c r="L129" s="28" t="s">
        <v>296</v>
      </c>
      <c r="M129" s="85"/>
      <c r="N129" s="28"/>
      <c r="O129" s="28"/>
      <c r="P129" s="85"/>
      <c r="Q129" s="28"/>
      <c r="R129" s="28"/>
      <c r="S129" s="85"/>
      <c r="T129" s="28"/>
      <c r="U129" s="28"/>
      <c r="V129" s="85"/>
      <c r="W129" s="28"/>
      <c r="X129" s="28"/>
      <c r="Y129" s="85"/>
      <c r="Z129" s="28"/>
      <c r="AA129" s="28"/>
      <c r="AB129" s="85"/>
      <c r="AC129" s="28"/>
      <c r="AD129" s="28"/>
      <c r="AE129" s="85"/>
      <c r="AF129" s="28"/>
      <c r="AG129" s="28"/>
      <c r="AH129" s="85"/>
      <c r="AI129" s="28"/>
      <c r="AJ129" s="28"/>
      <c r="AK129" s="85"/>
      <c r="AL129" s="28"/>
      <c r="AM129" s="28"/>
      <c r="AN129" s="85"/>
      <c r="AO129" s="28"/>
      <c r="AP129" s="28"/>
      <c r="AQ129" s="85"/>
      <c r="AR129" s="28"/>
      <c r="AS129" s="28"/>
      <c r="AT129" s="85"/>
      <c r="AU129" s="28"/>
      <c r="AV129" s="28"/>
      <c r="AW129" s="85"/>
      <c r="AX129" s="27"/>
      <c r="AY129" s="31"/>
    </row>
    <row r="130" spans="1:51" s="29" customFormat="1" ht="16.75" customHeight="1">
      <c r="A130" s="122" t="s">
        <v>865</v>
      </c>
      <c r="B130" s="28" t="s">
        <v>1165</v>
      </c>
      <c r="C130" s="28" t="s">
        <v>1165</v>
      </c>
      <c r="D130" s="85"/>
      <c r="E130" s="28" t="s">
        <v>1165</v>
      </c>
      <c r="F130" s="28" t="s">
        <v>1165</v>
      </c>
      <c r="G130" s="85"/>
      <c r="H130" s="28" t="s">
        <v>1165</v>
      </c>
      <c r="I130" s="28" t="s">
        <v>1165</v>
      </c>
      <c r="J130" s="85"/>
      <c r="K130" s="28" t="s">
        <v>1165</v>
      </c>
      <c r="L130" s="28" t="s">
        <v>1165</v>
      </c>
      <c r="M130" s="85"/>
      <c r="N130" s="28"/>
      <c r="O130" s="28"/>
      <c r="P130" s="85"/>
      <c r="Q130" s="28"/>
      <c r="R130" s="28"/>
      <c r="S130" s="85"/>
      <c r="T130" s="28"/>
      <c r="U130" s="28"/>
      <c r="V130" s="85"/>
      <c r="W130" s="28"/>
      <c r="X130" s="28"/>
      <c r="Y130" s="85"/>
      <c r="Z130" s="28"/>
      <c r="AA130" s="28"/>
      <c r="AB130" s="85"/>
      <c r="AC130" s="28"/>
      <c r="AD130" s="28"/>
      <c r="AE130" s="85"/>
      <c r="AF130" s="28"/>
      <c r="AG130" s="28"/>
      <c r="AH130" s="85"/>
      <c r="AI130" s="28"/>
      <c r="AJ130" s="28"/>
      <c r="AK130" s="85"/>
      <c r="AL130" s="28"/>
      <c r="AM130" s="28"/>
      <c r="AN130" s="85"/>
      <c r="AO130" s="28"/>
      <c r="AP130" s="28"/>
      <c r="AQ130" s="85"/>
      <c r="AR130" s="28"/>
      <c r="AS130" s="28"/>
      <c r="AT130" s="85"/>
      <c r="AU130" s="28"/>
      <c r="AV130" s="28"/>
      <c r="AW130" s="85"/>
      <c r="AX130" s="27"/>
      <c r="AY130" s="31"/>
    </row>
    <row r="131" spans="1:51" s="29" customFormat="1" ht="16.75" customHeight="1">
      <c r="A131" s="122" t="s">
        <v>865</v>
      </c>
      <c r="B131" s="28" t="s">
        <v>1166</v>
      </c>
      <c r="C131" s="28" t="s">
        <v>1166</v>
      </c>
      <c r="D131" s="85"/>
      <c r="E131" s="28" t="s">
        <v>1166</v>
      </c>
      <c r="F131" s="28" t="s">
        <v>1166</v>
      </c>
      <c r="G131" s="85"/>
      <c r="H131" s="28" t="s">
        <v>1166</v>
      </c>
      <c r="I131" s="28" t="s">
        <v>1166</v>
      </c>
      <c r="J131" s="85"/>
      <c r="K131" s="28" t="s">
        <v>1166</v>
      </c>
      <c r="L131" s="28" t="s">
        <v>1166</v>
      </c>
      <c r="M131" s="85"/>
      <c r="N131" s="28"/>
      <c r="O131" s="28"/>
      <c r="P131" s="85"/>
      <c r="Q131" s="28"/>
      <c r="R131" s="28"/>
      <c r="S131" s="85"/>
      <c r="T131" s="28"/>
      <c r="U131" s="28"/>
      <c r="V131" s="85"/>
      <c r="W131" s="28"/>
      <c r="X131" s="28"/>
      <c r="Y131" s="85"/>
      <c r="Z131" s="28"/>
      <c r="AA131" s="28"/>
      <c r="AB131" s="85"/>
      <c r="AC131" s="28"/>
      <c r="AD131" s="28"/>
      <c r="AE131" s="85"/>
      <c r="AF131" s="28"/>
      <c r="AG131" s="28"/>
      <c r="AH131" s="85"/>
      <c r="AI131" s="28"/>
      <c r="AJ131" s="28"/>
      <c r="AK131" s="85"/>
      <c r="AL131" s="28"/>
      <c r="AM131" s="28"/>
      <c r="AN131" s="85"/>
      <c r="AO131" s="28"/>
      <c r="AP131" s="28"/>
      <c r="AQ131" s="85"/>
      <c r="AR131" s="28"/>
      <c r="AS131" s="28"/>
      <c r="AT131" s="85"/>
      <c r="AU131" s="28"/>
      <c r="AV131" s="28"/>
      <c r="AW131" s="85"/>
      <c r="AX131" s="27"/>
      <c r="AY131" s="31"/>
    </row>
    <row r="132" spans="1:51" s="29" customFormat="1" ht="16.75" customHeight="1">
      <c r="A132" s="122" t="s">
        <v>865</v>
      </c>
      <c r="B132" s="28" t="s">
        <v>1167</v>
      </c>
      <c r="C132" s="28" t="s">
        <v>1167</v>
      </c>
      <c r="D132" s="85"/>
      <c r="E132" s="28" t="s">
        <v>1167</v>
      </c>
      <c r="F132" s="28" t="s">
        <v>1167</v>
      </c>
      <c r="G132" s="85"/>
      <c r="H132" s="28" t="s">
        <v>1167</v>
      </c>
      <c r="I132" s="28" t="s">
        <v>1167</v>
      </c>
      <c r="J132" s="85"/>
      <c r="K132" s="28" t="s">
        <v>1167</v>
      </c>
      <c r="L132" s="28" t="s">
        <v>1167</v>
      </c>
      <c r="M132" s="85"/>
      <c r="N132" s="28"/>
      <c r="O132" s="28"/>
      <c r="P132" s="85"/>
      <c r="Q132" s="28"/>
      <c r="R132" s="28"/>
      <c r="S132" s="85"/>
      <c r="T132" s="28"/>
      <c r="U132" s="28"/>
      <c r="V132" s="85"/>
      <c r="W132" s="28"/>
      <c r="X132" s="28"/>
      <c r="Y132" s="85"/>
      <c r="Z132" s="28"/>
      <c r="AA132" s="28"/>
      <c r="AB132" s="85"/>
      <c r="AC132" s="28"/>
      <c r="AD132" s="28"/>
      <c r="AE132" s="85"/>
      <c r="AF132" s="28"/>
      <c r="AG132" s="28"/>
      <c r="AH132" s="85"/>
      <c r="AI132" s="28"/>
      <c r="AJ132" s="28"/>
      <c r="AK132" s="85"/>
      <c r="AL132" s="28"/>
      <c r="AM132" s="28"/>
      <c r="AN132" s="85"/>
      <c r="AO132" s="28"/>
      <c r="AP132" s="28"/>
      <c r="AQ132" s="85"/>
      <c r="AR132" s="28"/>
      <c r="AS132" s="28"/>
      <c r="AT132" s="85"/>
      <c r="AU132" s="28"/>
      <c r="AV132" s="28"/>
      <c r="AW132" s="85"/>
      <c r="AX132" s="27"/>
      <c r="AY132" s="31"/>
    </row>
    <row r="133" spans="1:51" s="29" customFormat="1" ht="16.75" customHeight="1">
      <c r="A133" s="122" t="s">
        <v>866</v>
      </c>
      <c r="B133" s="28" t="s">
        <v>1168</v>
      </c>
      <c r="C133" s="28" t="s">
        <v>1168</v>
      </c>
      <c r="D133" s="85"/>
      <c r="E133" s="28" t="s">
        <v>1168</v>
      </c>
      <c r="F133" s="28" t="s">
        <v>1168</v>
      </c>
      <c r="G133" s="85"/>
      <c r="H133" s="28" t="s">
        <v>1168</v>
      </c>
      <c r="I133" s="28" t="s">
        <v>1168</v>
      </c>
      <c r="J133" s="85"/>
      <c r="K133" s="28" t="s">
        <v>1168</v>
      </c>
      <c r="L133" s="28" t="s">
        <v>1168</v>
      </c>
      <c r="M133" s="85"/>
      <c r="N133" s="28"/>
      <c r="O133" s="28"/>
      <c r="P133" s="85"/>
      <c r="Q133" s="28"/>
      <c r="R133" s="28"/>
      <c r="S133" s="85"/>
      <c r="T133" s="28"/>
      <c r="U133" s="28"/>
      <c r="V133" s="85"/>
      <c r="W133" s="28"/>
      <c r="X133" s="28"/>
      <c r="Y133" s="85"/>
      <c r="Z133" s="28"/>
      <c r="AA133" s="28"/>
      <c r="AB133" s="85"/>
      <c r="AC133" s="28"/>
      <c r="AD133" s="28"/>
      <c r="AE133" s="85"/>
      <c r="AF133" s="28"/>
      <c r="AG133" s="28"/>
      <c r="AH133" s="85"/>
      <c r="AI133" s="28"/>
      <c r="AJ133" s="28"/>
      <c r="AK133" s="85"/>
      <c r="AL133" s="28"/>
      <c r="AM133" s="28"/>
      <c r="AN133" s="85"/>
      <c r="AO133" s="28"/>
      <c r="AP133" s="28"/>
      <c r="AQ133" s="85"/>
      <c r="AR133" s="28"/>
      <c r="AS133" s="28"/>
      <c r="AT133" s="85"/>
      <c r="AU133" s="28"/>
      <c r="AV133" s="28"/>
      <c r="AW133" s="85"/>
      <c r="AX133" s="27"/>
      <c r="AY133" s="31"/>
    </row>
    <row r="134" spans="1:51" s="29" customFormat="1" ht="16.75" customHeight="1">
      <c r="A134" s="122" t="s">
        <v>866</v>
      </c>
      <c r="B134" s="28" t="s">
        <v>1169</v>
      </c>
      <c r="C134" s="28" t="s">
        <v>1169</v>
      </c>
      <c r="D134" s="85"/>
      <c r="E134" s="28" t="s">
        <v>1169</v>
      </c>
      <c r="F134" s="28" t="s">
        <v>1169</v>
      </c>
      <c r="G134" s="85"/>
      <c r="H134" s="28" t="s">
        <v>1169</v>
      </c>
      <c r="I134" s="28" t="s">
        <v>1169</v>
      </c>
      <c r="J134" s="85"/>
      <c r="K134" s="28" t="s">
        <v>1169</v>
      </c>
      <c r="L134" s="28" t="s">
        <v>1169</v>
      </c>
      <c r="M134" s="85"/>
      <c r="N134" s="28"/>
      <c r="O134" s="28"/>
      <c r="P134" s="85"/>
      <c r="Q134" s="28"/>
      <c r="R134" s="28"/>
      <c r="S134" s="85"/>
      <c r="T134" s="28"/>
      <c r="U134" s="28"/>
      <c r="V134" s="85"/>
      <c r="W134" s="28"/>
      <c r="X134" s="28"/>
      <c r="Y134" s="85"/>
      <c r="Z134" s="28"/>
      <c r="AA134" s="28"/>
      <c r="AB134" s="85"/>
      <c r="AC134" s="28"/>
      <c r="AD134" s="28"/>
      <c r="AE134" s="85"/>
      <c r="AF134" s="28"/>
      <c r="AG134" s="28"/>
      <c r="AH134" s="85"/>
      <c r="AI134" s="28"/>
      <c r="AJ134" s="28"/>
      <c r="AK134" s="85"/>
      <c r="AL134" s="28"/>
      <c r="AM134" s="28"/>
      <c r="AN134" s="85"/>
      <c r="AO134" s="28"/>
      <c r="AP134" s="28"/>
      <c r="AQ134" s="85"/>
      <c r="AR134" s="28"/>
      <c r="AS134" s="28"/>
      <c r="AT134" s="85"/>
      <c r="AU134" s="28"/>
      <c r="AV134" s="28"/>
      <c r="AW134" s="85"/>
      <c r="AX134" s="27"/>
      <c r="AY134" s="31"/>
    </row>
    <row r="135" spans="1:51" s="29" customFormat="1" ht="16.75" customHeight="1">
      <c r="A135" s="122" t="s">
        <v>866</v>
      </c>
      <c r="B135" s="28" t="s">
        <v>1170</v>
      </c>
      <c r="C135" s="28" t="s">
        <v>1170</v>
      </c>
      <c r="D135" s="85"/>
      <c r="E135" s="28" t="s">
        <v>1170</v>
      </c>
      <c r="F135" s="28" t="s">
        <v>1170</v>
      </c>
      <c r="G135" s="85"/>
      <c r="H135" s="28" t="s">
        <v>1170</v>
      </c>
      <c r="I135" s="28" t="s">
        <v>1170</v>
      </c>
      <c r="J135" s="85"/>
      <c r="K135" s="28" t="s">
        <v>1170</v>
      </c>
      <c r="L135" s="28" t="s">
        <v>1170</v>
      </c>
      <c r="M135" s="85"/>
      <c r="N135" s="28"/>
      <c r="O135" s="28"/>
      <c r="P135" s="85"/>
      <c r="Q135" s="28"/>
      <c r="R135" s="28"/>
      <c r="S135" s="85"/>
      <c r="T135" s="28"/>
      <c r="U135" s="28"/>
      <c r="V135" s="85"/>
      <c r="W135" s="28"/>
      <c r="X135" s="28"/>
      <c r="Y135" s="85"/>
      <c r="Z135" s="28"/>
      <c r="AA135" s="28"/>
      <c r="AB135" s="85"/>
      <c r="AC135" s="28"/>
      <c r="AD135" s="28"/>
      <c r="AE135" s="85"/>
      <c r="AF135" s="28"/>
      <c r="AG135" s="28"/>
      <c r="AH135" s="85"/>
      <c r="AI135" s="28"/>
      <c r="AJ135" s="28"/>
      <c r="AK135" s="85"/>
      <c r="AL135" s="28"/>
      <c r="AM135" s="28"/>
      <c r="AN135" s="85"/>
      <c r="AO135" s="28"/>
      <c r="AP135" s="28"/>
      <c r="AQ135" s="85"/>
      <c r="AR135" s="28"/>
      <c r="AS135" s="28"/>
      <c r="AT135" s="85"/>
      <c r="AU135" s="28"/>
      <c r="AV135" s="28"/>
      <c r="AW135" s="85"/>
      <c r="AX135" s="27"/>
      <c r="AY135" s="31"/>
    </row>
    <row r="136" spans="1:51" s="29" customFormat="1" ht="16.75" customHeight="1">
      <c r="A136" s="122" t="s">
        <v>264</v>
      </c>
      <c r="B136" s="28" t="s">
        <v>297</v>
      </c>
      <c r="C136" s="28" t="s">
        <v>297</v>
      </c>
      <c r="D136" s="85"/>
      <c r="E136" s="28" t="s">
        <v>297</v>
      </c>
      <c r="F136" s="28" t="s">
        <v>297</v>
      </c>
      <c r="G136" s="85"/>
      <c r="H136" s="28" t="s">
        <v>297</v>
      </c>
      <c r="I136" s="28" t="s">
        <v>297</v>
      </c>
      <c r="J136" s="85"/>
      <c r="K136" s="28" t="s">
        <v>297</v>
      </c>
      <c r="L136" s="28" t="s">
        <v>297</v>
      </c>
      <c r="M136" s="85"/>
      <c r="N136" s="28"/>
      <c r="O136" s="28"/>
      <c r="P136" s="85"/>
      <c r="Q136" s="28"/>
      <c r="R136" s="28"/>
      <c r="S136" s="85"/>
      <c r="T136" s="28"/>
      <c r="U136" s="28"/>
      <c r="V136" s="85"/>
      <c r="W136" s="28"/>
      <c r="X136" s="28"/>
      <c r="Y136" s="85"/>
      <c r="Z136" s="28"/>
      <c r="AA136" s="28"/>
      <c r="AB136" s="85"/>
      <c r="AC136" s="28"/>
      <c r="AD136" s="28"/>
      <c r="AE136" s="85"/>
      <c r="AF136" s="28"/>
      <c r="AG136" s="28"/>
      <c r="AH136" s="85"/>
      <c r="AI136" s="28"/>
      <c r="AJ136" s="28"/>
      <c r="AK136" s="85"/>
      <c r="AL136" s="28"/>
      <c r="AM136" s="28"/>
      <c r="AN136" s="85"/>
      <c r="AO136" s="28"/>
      <c r="AP136" s="28"/>
      <c r="AQ136" s="85"/>
      <c r="AR136" s="28"/>
      <c r="AS136" s="28"/>
      <c r="AT136" s="85"/>
      <c r="AU136" s="28"/>
      <c r="AV136" s="28"/>
      <c r="AW136" s="85"/>
      <c r="AX136" s="27"/>
      <c r="AY136" s="31"/>
    </row>
    <row r="137" spans="1:51" s="29" customFormat="1" ht="16.75" customHeight="1">
      <c r="A137" s="122" t="s">
        <v>264</v>
      </c>
      <c r="B137" s="28" t="s">
        <v>298</v>
      </c>
      <c r="C137" s="28" t="s">
        <v>298</v>
      </c>
      <c r="D137" s="85"/>
      <c r="E137" s="28" t="s">
        <v>298</v>
      </c>
      <c r="F137" s="28" t="s">
        <v>298</v>
      </c>
      <c r="G137" s="85"/>
      <c r="H137" s="28" t="s">
        <v>298</v>
      </c>
      <c r="I137" s="28" t="s">
        <v>298</v>
      </c>
      <c r="J137" s="85"/>
      <c r="K137" s="28" t="s">
        <v>298</v>
      </c>
      <c r="L137" s="28" t="s">
        <v>298</v>
      </c>
      <c r="M137" s="85"/>
      <c r="N137" s="28"/>
      <c r="O137" s="28"/>
      <c r="P137" s="85"/>
      <c r="Q137" s="28"/>
      <c r="R137" s="28"/>
      <c r="S137" s="85"/>
      <c r="T137" s="28"/>
      <c r="U137" s="28"/>
      <c r="V137" s="85"/>
      <c r="W137" s="28"/>
      <c r="X137" s="28"/>
      <c r="Y137" s="85"/>
      <c r="Z137" s="28"/>
      <c r="AA137" s="28"/>
      <c r="AB137" s="85"/>
      <c r="AC137" s="28"/>
      <c r="AD137" s="28"/>
      <c r="AE137" s="85"/>
      <c r="AF137" s="28"/>
      <c r="AG137" s="28"/>
      <c r="AH137" s="85"/>
      <c r="AI137" s="28"/>
      <c r="AJ137" s="28"/>
      <c r="AK137" s="85"/>
      <c r="AL137" s="28"/>
      <c r="AM137" s="28"/>
      <c r="AN137" s="85"/>
      <c r="AO137" s="28"/>
      <c r="AP137" s="28"/>
      <c r="AQ137" s="85"/>
      <c r="AR137" s="28"/>
      <c r="AS137" s="28"/>
      <c r="AT137" s="85"/>
      <c r="AU137" s="28"/>
      <c r="AV137" s="28"/>
      <c r="AW137" s="85"/>
      <c r="AX137" s="27"/>
      <c r="AY137" s="31"/>
    </row>
    <row r="138" spans="1:51" s="29" customFormat="1" ht="16.75" customHeight="1">
      <c r="A138" s="122" t="s">
        <v>264</v>
      </c>
      <c r="B138" s="28" t="s">
        <v>299</v>
      </c>
      <c r="C138" s="28" t="s">
        <v>299</v>
      </c>
      <c r="D138" s="85"/>
      <c r="E138" s="28" t="s">
        <v>299</v>
      </c>
      <c r="F138" s="28" t="s">
        <v>299</v>
      </c>
      <c r="G138" s="85"/>
      <c r="H138" s="28" t="s">
        <v>299</v>
      </c>
      <c r="I138" s="28" t="s">
        <v>299</v>
      </c>
      <c r="J138" s="85"/>
      <c r="K138" s="28" t="s">
        <v>299</v>
      </c>
      <c r="L138" s="28" t="s">
        <v>299</v>
      </c>
      <c r="M138" s="85"/>
      <c r="N138" s="28"/>
      <c r="O138" s="28"/>
      <c r="P138" s="85"/>
      <c r="Q138" s="28"/>
      <c r="R138" s="28"/>
      <c r="S138" s="85"/>
      <c r="T138" s="28"/>
      <c r="U138" s="28"/>
      <c r="V138" s="85"/>
      <c r="W138" s="28"/>
      <c r="X138" s="28"/>
      <c r="Y138" s="85"/>
      <c r="Z138" s="28"/>
      <c r="AA138" s="28"/>
      <c r="AB138" s="85"/>
      <c r="AC138" s="28"/>
      <c r="AD138" s="28"/>
      <c r="AE138" s="85"/>
      <c r="AF138" s="28"/>
      <c r="AG138" s="28"/>
      <c r="AH138" s="85"/>
      <c r="AI138" s="28"/>
      <c r="AJ138" s="28"/>
      <c r="AK138" s="85"/>
      <c r="AL138" s="28"/>
      <c r="AM138" s="28"/>
      <c r="AN138" s="85"/>
      <c r="AO138" s="28"/>
      <c r="AP138" s="28"/>
      <c r="AQ138" s="85"/>
      <c r="AR138" s="28"/>
      <c r="AS138" s="28"/>
      <c r="AT138" s="85"/>
      <c r="AU138" s="28"/>
      <c r="AV138" s="28"/>
      <c r="AW138" s="85"/>
      <c r="AX138" s="27"/>
      <c r="AY138" s="31"/>
    </row>
    <row r="139" spans="1:51" s="29" customFormat="1" ht="16.75" customHeight="1">
      <c r="A139" s="122" t="s">
        <v>113</v>
      </c>
      <c r="B139" s="28" t="s">
        <v>300</v>
      </c>
      <c r="C139" s="28" t="s">
        <v>300</v>
      </c>
      <c r="D139" s="85"/>
      <c r="E139" s="28" t="s">
        <v>300</v>
      </c>
      <c r="F139" s="28" t="s">
        <v>300</v>
      </c>
      <c r="G139" s="85"/>
      <c r="H139" s="28" t="s">
        <v>300</v>
      </c>
      <c r="I139" s="28" t="s">
        <v>300</v>
      </c>
      <c r="J139" s="85"/>
      <c r="K139" s="28" t="s">
        <v>300</v>
      </c>
      <c r="L139" s="28" t="s">
        <v>300</v>
      </c>
      <c r="M139" s="85"/>
      <c r="N139" s="28"/>
      <c r="O139" s="28"/>
      <c r="P139" s="85"/>
      <c r="Q139" s="28"/>
      <c r="R139" s="28"/>
      <c r="S139" s="85"/>
      <c r="T139" s="28"/>
      <c r="U139" s="28"/>
      <c r="V139" s="85"/>
      <c r="W139" s="28"/>
      <c r="X139" s="28"/>
      <c r="Y139" s="85"/>
      <c r="Z139" s="28"/>
      <c r="AA139" s="28"/>
      <c r="AB139" s="85"/>
      <c r="AC139" s="28"/>
      <c r="AD139" s="28"/>
      <c r="AE139" s="85"/>
      <c r="AF139" s="28"/>
      <c r="AG139" s="28"/>
      <c r="AH139" s="85"/>
      <c r="AI139" s="28"/>
      <c r="AJ139" s="28"/>
      <c r="AK139" s="85"/>
      <c r="AL139" s="28"/>
      <c r="AM139" s="28"/>
      <c r="AN139" s="85"/>
      <c r="AO139" s="28"/>
      <c r="AP139" s="28"/>
      <c r="AQ139" s="85"/>
      <c r="AR139" s="28"/>
      <c r="AS139" s="28"/>
      <c r="AT139" s="85"/>
      <c r="AU139" s="28"/>
      <c r="AV139" s="28"/>
      <c r="AW139" s="85"/>
      <c r="AX139" s="27"/>
      <c r="AY139" s="31"/>
    </row>
    <row r="140" spans="1:51" s="29" customFormat="1" ht="16.75" customHeight="1">
      <c r="A140" s="122" t="s">
        <v>113</v>
      </c>
      <c r="B140" s="28" t="s">
        <v>301</v>
      </c>
      <c r="C140" s="28" t="s">
        <v>301</v>
      </c>
      <c r="D140" s="85"/>
      <c r="E140" s="28" t="s">
        <v>301</v>
      </c>
      <c r="F140" s="28" t="s">
        <v>301</v>
      </c>
      <c r="G140" s="85"/>
      <c r="H140" s="28" t="s">
        <v>301</v>
      </c>
      <c r="I140" s="28" t="s">
        <v>301</v>
      </c>
      <c r="J140" s="85"/>
      <c r="K140" s="28" t="s">
        <v>301</v>
      </c>
      <c r="L140" s="28" t="s">
        <v>301</v>
      </c>
      <c r="M140" s="85"/>
      <c r="N140" s="28"/>
      <c r="O140" s="28"/>
      <c r="P140" s="85"/>
      <c r="Q140" s="28"/>
      <c r="R140" s="28"/>
      <c r="S140" s="85"/>
      <c r="T140" s="28"/>
      <c r="U140" s="28"/>
      <c r="V140" s="85"/>
      <c r="W140" s="28"/>
      <c r="X140" s="28"/>
      <c r="Y140" s="85"/>
      <c r="Z140" s="28"/>
      <c r="AA140" s="28"/>
      <c r="AB140" s="85"/>
      <c r="AC140" s="28"/>
      <c r="AD140" s="28"/>
      <c r="AE140" s="85"/>
      <c r="AF140" s="28"/>
      <c r="AG140" s="28"/>
      <c r="AH140" s="85"/>
      <c r="AI140" s="28"/>
      <c r="AJ140" s="28"/>
      <c r="AK140" s="85"/>
      <c r="AL140" s="28"/>
      <c r="AM140" s="28"/>
      <c r="AN140" s="85"/>
      <c r="AO140" s="28"/>
      <c r="AP140" s="28"/>
      <c r="AQ140" s="85"/>
      <c r="AR140" s="28"/>
      <c r="AS140" s="28"/>
      <c r="AT140" s="85"/>
      <c r="AU140" s="28"/>
      <c r="AV140" s="28"/>
      <c r="AW140" s="85"/>
      <c r="AX140" s="27"/>
      <c r="AY140" s="31"/>
    </row>
    <row r="141" spans="1:51" s="29" customFormat="1" ht="16.75" customHeight="1">
      <c r="A141" s="122" t="s">
        <v>113</v>
      </c>
      <c r="B141" s="28" t="s">
        <v>302</v>
      </c>
      <c r="C141" s="28" t="s">
        <v>302</v>
      </c>
      <c r="D141" s="85"/>
      <c r="E141" s="28" t="s">
        <v>302</v>
      </c>
      <c r="F141" s="28" t="s">
        <v>302</v>
      </c>
      <c r="G141" s="85"/>
      <c r="H141" s="28" t="s">
        <v>302</v>
      </c>
      <c r="I141" s="28" t="s">
        <v>302</v>
      </c>
      <c r="J141" s="85"/>
      <c r="K141" s="28" t="s">
        <v>302</v>
      </c>
      <c r="L141" s="28" t="s">
        <v>302</v>
      </c>
      <c r="M141" s="85"/>
      <c r="N141" s="28"/>
      <c r="O141" s="28"/>
      <c r="P141" s="85"/>
      <c r="Q141" s="28"/>
      <c r="R141" s="28"/>
      <c r="S141" s="85"/>
      <c r="T141" s="28"/>
      <c r="U141" s="28"/>
      <c r="V141" s="85"/>
      <c r="W141" s="28"/>
      <c r="X141" s="28"/>
      <c r="Y141" s="85"/>
      <c r="Z141" s="28"/>
      <c r="AA141" s="28"/>
      <c r="AB141" s="85"/>
      <c r="AC141" s="28"/>
      <c r="AD141" s="28"/>
      <c r="AE141" s="85"/>
      <c r="AF141" s="28"/>
      <c r="AG141" s="28"/>
      <c r="AH141" s="85"/>
      <c r="AI141" s="28"/>
      <c r="AJ141" s="28"/>
      <c r="AK141" s="85"/>
      <c r="AL141" s="28"/>
      <c r="AM141" s="28"/>
      <c r="AN141" s="85"/>
      <c r="AO141" s="28"/>
      <c r="AP141" s="28"/>
      <c r="AQ141" s="85"/>
      <c r="AR141" s="28"/>
      <c r="AS141" s="28"/>
      <c r="AT141" s="85"/>
      <c r="AU141" s="28"/>
      <c r="AV141" s="28"/>
      <c r="AW141" s="85"/>
      <c r="AX141" s="27"/>
      <c r="AY141" s="31"/>
    </row>
    <row r="142" spans="1:51" s="29" customFormat="1" ht="16.75" customHeight="1">
      <c r="A142" s="122" t="s">
        <v>1080</v>
      </c>
      <c r="B142" s="28" t="s">
        <v>303</v>
      </c>
      <c r="C142" s="28" t="s">
        <v>303</v>
      </c>
      <c r="D142" s="85"/>
      <c r="E142" s="28" t="s">
        <v>303</v>
      </c>
      <c r="F142" s="28" t="s">
        <v>303</v>
      </c>
      <c r="G142" s="85"/>
      <c r="H142" s="28" t="s">
        <v>303</v>
      </c>
      <c r="I142" s="28" t="s">
        <v>303</v>
      </c>
      <c r="J142" s="85"/>
      <c r="K142" s="28" t="s">
        <v>303</v>
      </c>
      <c r="L142" s="28" t="s">
        <v>303</v>
      </c>
      <c r="M142" s="85"/>
      <c r="N142" s="28"/>
      <c r="O142" s="28"/>
      <c r="P142" s="85"/>
      <c r="Q142" s="28"/>
      <c r="R142" s="28"/>
      <c r="S142" s="85"/>
      <c r="T142" s="28"/>
      <c r="U142" s="28"/>
      <c r="V142" s="85"/>
      <c r="W142" s="28"/>
      <c r="X142" s="28"/>
      <c r="Y142" s="85"/>
      <c r="Z142" s="28"/>
      <c r="AA142" s="28"/>
      <c r="AB142" s="85"/>
      <c r="AC142" s="28"/>
      <c r="AD142" s="28"/>
      <c r="AE142" s="85"/>
      <c r="AF142" s="28"/>
      <c r="AG142" s="28"/>
      <c r="AH142" s="85"/>
      <c r="AI142" s="28"/>
      <c r="AJ142" s="28"/>
      <c r="AK142" s="85"/>
      <c r="AL142" s="28"/>
      <c r="AM142" s="28"/>
      <c r="AN142" s="85"/>
      <c r="AO142" s="28"/>
      <c r="AP142" s="28"/>
      <c r="AQ142" s="85"/>
      <c r="AR142" s="28"/>
      <c r="AS142" s="28"/>
      <c r="AT142" s="85"/>
      <c r="AU142" s="28"/>
      <c r="AV142" s="28"/>
      <c r="AW142" s="85"/>
      <c r="AX142" s="27"/>
      <c r="AY142" s="31"/>
    </row>
    <row r="143" spans="1:51" s="29" customFormat="1" ht="16.75" customHeight="1">
      <c r="A143" s="122" t="s">
        <v>1080</v>
      </c>
      <c r="B143" s="28" t="s">
        <v>304</v>
      </c>
      <c r="C143" s="28" t="s">
        <v>304</v>
      </c>
      <c r="D143" s="85"/>
      <c r="E143" s="28" t="s">
        <v>304</v>
      </c>
      <c r="F143" s="28" t="s">
        <v>304</v>
      </c>
      <c r="G143" s="85"/>
      <c r="H143" s="28" t="s">
        <v>304</v>
      </c>
      <c r="I143" s="28" t="s">
        <v>304</v>
      </c>
      <c r="J143" s="85"/>
      <c r="K143" s="28" t="s">
        <v>304</v>
      </c>
      <c r="L143" s="28" t="s">
        <v>304</v>
      </c>
      <c r="M143" s="85"/>
      <c r="N143" s="28"/>
      <c r="O143" s="28"/>
      <c r="P143" s="85"/>
      <c r="Q143" s="28"/>
      <c r="R143" s="28"/>
      <c r="S143" s="85"/>
      <c r="T143" s="28"/>
      <c r="U143" s="28"/>
      <c r="V143" s="85"/>
      <c r="W143" s="28"/>
      <c r="X143" s="28"/>
      <c r="Y143" s="85"/>
      <c r="Z143" s="28"/>
      <c r="AA143" s="28"/>
      <c r="AB143" s="85"/>
      <c r="AC143" s="28"/>
      <c r="AD143" s="28"/>
      <c r="AE143" s="85"/>
      <c r="AF143" s="28"/>
      <c r="AG143" s="28"/>
      <c r="AH143" s="85"/>
      <c r="AI143" s="28"/>
      <c r="AJ143" s="28"/>
      <c r="AK143" s="85"/>
      <c r="AL143" s="28"/>
      <c r="AM143" s="28"/>
      <c r="AN143" s="85"/>
      <c r="AO143" s="28"/>
      <c r="AP143" s="28"/>
      <c r="AQ143" s="85"/>
      <c r="AR143" s="28"/>
      <c r="AS143" s="28"/>
      <c r="AT143" s="85"/>
      <c r="AU143" s="28"/>
      <c r="AV143" s="28"/>
      <c r="AW143" s="85"/>
      <c r="AX143" s="27"/>
      <c r="AY143" s="31"/>
    </row>
    <row r="144" spans="1:51" s="29" customFormat="1" ht="16.75" customHeight="1">
      <c r="A144" s="122" t="s">
        <v>1080</v>
      </c>
      <c r="B144" s="28" t="s">
        <v>305</v>
      </c>
      <c r="C144" s="28" t="s">
        <v>305</v>
      </c>
      <c r="D144" s="85"/>
      <c r="E144" s="28" t="s">
        <v>305</v>
      </c>
      <c r="F144" s="28" t="s">
        <v>305</v>
      </c>
      <c r="G144" s="85"/>
      <c r="H144" s="28" t="s">
        <v>305</v>
      </c>
      <c r="I144" s="28" t="s">
        <v>305</v>
      </c>
      <c r="J144" s="85"/>
      <c r="K144" s="28" t="s">
        <v>305</v>
      </c>
      <c r="L144" s="28" t="s">
        <v>305</v>
      </c>
      <c r="M144" s="85"/>
      <c r="N144" s="28"/>
      <c r="O144" s="28"/>
      <c r="P144" s="85"/>
      <c r="Q144" s="28"/>
      <c r="R144" s="28"/>
      <c r="S144" s="85"/>
      <c r="T144" s="28"/>
      <c r="U144" s="28"/>
      <c r="V144" s="85"/>
      <c r="W144" s="28"/>
      <c r="X144" s="28"/>
      <c r="Y144" s="85"/>
      <c r="Z144" s="28"/>
      <c r="AA144" s="28"/>
      <c r="AB144" s="85"/>
      <c r="AC144" s="28"/>
      <c r="AD144" s="28"/>
      <c r="AE144" s="85"/>
      <c r="AF144" s="28"/>
      <c r="AG144" s="28"/>
      <c r="AH144" s="85"/>
      <c r="AI144" s="28"/>
      <c r="AJ144" s="28"/>
      <c r="AK144" s="85"/>
      <c r="AL144" s="28"/>
      <c r="AM144" s="28"/>
      <c r="AN144" s="85"/>
      <c r="AO144" s="28"/>
      <c r="AP144" s="28"/>
      <c r="AQ144" s="85"/>
      <c r="AR144" s="28"/>
      <c r="AS144" s="28"/>
      <c r="AT144" s="85"/>
      <c r="AU144" s="28"/>
      <c r="AV144" s="28"/>
      <c r="AW144" s="85"/>
      <c r="AX144" s="27"/>
      <c r="AY144" s="31"/>
    </row>
    <row r="145" spans="1:51" s="29" customFormat="1" ht="16.75" customHeight="1">
      <c r="A145" s="122" t="s">
        <v>113</v>
      </c>
      <c r="B145" s="28" t="s">
        <v>306</v>
      </c>
      <c r="C145" s="28" t="s">
        <v>306</v>
      </c>
      <c r="D145" s="85"/>
      <c r="E145" s="28" t="s">
        <v>306</v>
      </c>
      <c r="F145" s="28" t="s">
        <v>306</v>
      </c>
      <c r="G145" s="85"/>
      <c r="H145" s="28" t="s">
        <v>306</v>
      </c>
      <c r="I145" s="28" t="s">
        <v>306</v>
      </c>
      <c r="J145" s="85"/>
      <c r="K145" s="28" t="s">
        <v>306</v>
      </c>
      <c r="L145" s="28" t="s">
        <v>306</v>
      </c>
      <c r="M145" s="85"/>
      <c r="N145" s="28"/>
      <c r="O145" s="28"/>
      <c r="P145" s="85"/>
      <c r="Q145" s="28"/>
      <c r="R145" s="28"/>
      <c r="S145" s="85"/>
      <c r="T145" s="28"/>
      <c r="U145" s="28"/>
      <c r="V145" s="85"/>
      <c r="W145" s="28"/>
      <c r="X145" s="28"/>
      <c r="Y145" s="85"/>
      <c r="Z145" s="28"/>
      <c r="AA145" s="28"/>
      <c r="AB145" s="85"/>
      <c r="AC145" s="28"/>
      <c r="AD145" s="28"/>
      <c r="AE145" s="85"/>
      <c r="AF145" s="28"/>
      <c r="AG145" s="28"/>
      <c r="AH145" s="85"/>
      <c r="AI145" s="28"/>
      <c r="AJ145" s="28"/>
      <c r="AK145" s="85"/>
      <c r="AL145" s="28"/>
      <c r="AM145" s="28"/>
      <c r="AN145" s="85"/>
      <c r="AO145" s="28"/>
      <c r="AP145" s="28"/>
      <c r="AQ145" s="85"/>
      <c r="AR145" s="28"/>
      <c r="AS145" s="28"/>
      <c r="AT145" s="85"/>
      <c r="AU145" s="28"/>
      <c r="AV145" s="28"/>
      <c r="AW145" s="85"/>
      <c r="AX145" s="27"/>
      <c r="AY145" s="31"/>
    </row>
    <row r="146" spans="1:51" s="29" customFormat="1" ht="16.75" customHeight="1">
      <c r="A146" s="122" t="s">
        <v>113</v>
      </c>
      <c r="B146" s="28" t="s">
        <v>307</v>
      </c>
      <c r="C146" s="28" t="s">
        <v>307</v>
      </c>
      <c r="D146" s="85"/>
      <c r="E146" s="28" t="s">
        <v>307</v>
      </c>
      <c r="F146" s="28" t="s">
        <v>307</v>
      </c>
      <c r="G146" s="85"/>
      <c r="H146" s="28" t="s">
        <v>307</v>
      </c>
      <c r="I146" s="28" t="s">
        <v>307</v>
      </c>
      <c r="J146" s="85"/>
      <c r="K146" s="28" t="s">
        <v>307</v>
      </c>
      <c r="L146" s="28" t="s">
        <v>307</v>
      </c>
      <c r="M146" s="85"/>
      <c r="N146" s="28"/>
      <c r="O146" s="28"/>
      <c r="P146" s="85"/>
      <c r="Q146" s="28"/>
      <c r="R146" s="28"/>
      <c r="S146" s="85"/>
      <c r="T146" s="28"/>
      <c r="U146" s="28"/>
      <c r="V146" s="85"/>
      <c r="W146" s="28"/>
      <c r="X146" s="28"/>
      <c r="Y146" s="85"/>
      <c r="Z146" s="28"/>
      <c r="AA146" s="28"/>
      <c r="AB146" s="85"/>
      <c r="AC146" s="28"/>
      <c r="AD146" s="28"/>
      <c r="AE146" s="85"/>
      <c r="AF146" s="28"/>
      <c r="AG146" s="28"/>
      <c r="AH146" s="85"/>
      <c r="AI146" s="28"/>
      <c r="AJ146" s="28"/>
      <c r="AK146" s="85"/>
      <c r="AL146" s="28"/>
      <c r="AM146" s="28"/>
      <c r="AN146" s="85"/>
      <c r="AO146" s="28"/>
      <c r="AP146" s="28"/>
      <c r="AQ146" s="85"/>
      <c r="AR146" s="28"/>
      <c r="AS146" s="28"/>
      <c r="AT146" s="85"/>
      <c r="AU146" s="28"/>
      <c r="AV146" s="28"/>
      <c r="AW146" s="85"/>
      <c r="AX146" s="27"/>
      <c r="AY146" s="31"/>
    </row>
    <row r="147" spans="1:51" s="29" customFormat="1" ht="16.75" customHeight="1">
      <c r="A147" s="122" t="s">
        <v>113</v>
      </c>
      <c r="B147" s="28" t="s">
        <v>308</v>
      </c>
      <c r="C147" s="28" t="s">
        <v>308</v>
      </c>
      <c r="D147" s="85"/>
      <c r="E147" s="28" t="s">
        <v>308</v>
      </c>
      <c r="F147" s="28" t="s">
        <v>308</v>
      </c>
      <c r="G147" s="85"/>
      <c r="H147" s="28" t="s">
        <v>308</v>
      </c>
      <c r="I147" s="28" t="s">
        <v>308</v>
      </c>
      <c r="J147" s="85"/>
      <c r="K147" s="28" t="s">
        <v>308</v>
      </c>
      <c r="L147" s="28" t="s">
        <v>308</v>
      </c>
      <c r="M147" s="85"/>
      <c r="N147" s="28"/>
      <c r="O147" s="28"/>
      <c r="P147" s="85"/>
      <c r="Q147" s="28"/>
      <c r="R147" s="28"/>
      <c r="S147" s="85"/>
      <c r="T147" s="28"/>
      <c r="U147" s="28"/>
      <c r="V147" s="85"/>
      <c r="W147" s="28"/>
      <c r="X147" s="28"/>
      <c r="Y147" s="85"/>
      <c r="Z147" s="28"/>
      <c r="AA147" s="28"/>
      <c r="AB147" s="85"/>
      <c r="AC147" s="28"/>
      <c r="AD147" s="28"/>
      <c r="AE147" s="85"/>
      <c r="AF147" s="28"/>
      <c r="AG147" s="28"/>
      <c r="AH147" s="85"/>
      <c r="AI147" s="28"/>
      <c r="AJ147" s="28"/>
      <c r="AK147" s="85"/>
      <c r="AL147" s="28"/>
      <c r="AM147" s="28"/>
      <c r="AN147" s="85"/>
      <c r="AO147" s="28"/>
      <c r="AP147" s="28"/>
      <c r="AQ147" s="85"/>
      <c r="AR147" s="28"/>
      <c r="AS147" s="28"/>
      <c r="AT147" s="85"/>
      <c r="AU147" s="28"/>
      <c r="AV147" s="28"/>
      <c r="AW147" s="85"/>
      <c r="AX147" s="27"/>
      <c r="AY147" s="31"/>
    </row>
    <row r="148" spans="1:51" s="29" customFormat="1" ht="16.75" customHeight="1">
      <c r="A148" s="122" t="s">
        <v>868</v>
      </c>
      <c r="B148" s="28" t="s">
        <v>309</v>
      </c>
      <c r="C148" s="28" t="s">
        <v>309</v>
      </c>
      <c r="D148" s="85"/>
      <c r="E148" s="28" t="s">
        <v>309</v>
      </c>
      <c r="F148" s="28" t="s">
        <v>309</v>
      </c>
      <c r="G148" s="85"/>
      <c r="H148" s="28" t="s">
        <v>309</v>
      </c>
      <c r="I148" s="28" t="s">
        <v>309</v>
      </c>
      <c r="J148" s="85"/>
      <c r="K148" s="28" t="s">
        <v>309</v>
      </c>
      <c r="L148" s="28" t="s">
        <v>309</v>
      </c>
      <c r="M148" s="85"/>
      <c r="N148" s="28"/>
      <c r="O148" s="28"/>
      <c r="P148" s="85"/>
      <c r="Q148" s="28"/>
      <c r="R148" s="28"/>
      <c r="S148" s="85"/>
      <c r="T148" s="28"/>
      <c r="U148" s="28"/>
      <c r="V148" s="85"/>
      <c r="W148" s="28"/>
      <c r="X148" s="28"/>
      <c r="Y148" s="85"/>
      <c r="Z148" s="28"/>
      <c r="AA148" s="28"/>
      <c r="AB148" s="85"/>
      <c r="AC148" s="28"/>
      <c r="AD148" s="28"/>
      <c r="AE148" s="85"/>
      <c r="AF148" s="28"/>
      <c r="AG148" s="28"/>
      <c r="AH148" s="85"/>
      <c r="AI148" s="28"/>
      <c r="AJ148" s="28"/>
      <c r="AK148" s="85"/>
      <c r="AL148" s="28"/>
      <c r="AM148" s="28"/>
      <c r="AN148" s="85"/>
      <c r="AO148" s="28"/>
      <c r="AP148" s="28"/>
      <c r="AQ148" s="85"/>
      <c r="AR148" s="28"/>
      <c r="AS148" s="28"/>
      <c r="AT148" s="85"/>
      <c r="AU148" s="28"/>
      <c r="AV148" s="28"/>
      <c r="AW148" s="85"/>
      <c r="AX148" s="27"/>
      <c r="AY148" s="31"/>
    </row>
    <row r="149" spans="1:51" s="29" customFormat="1" ht="16.75" customHeight="1">
      <c r="A149" s="122" t="s">
        <v>868</v>
      </c>
      <c r="B149" s="28" t="s">
        <v>310</v>
      </c>
      <c r="C149" s="28" t="s">
        <v>310</v>
      </c>
      <c r="D149" s="85"/>
      <c r="E149" s="28" t="s">
        <v>310</v>
      </c>
      <c r="F149" s="28" t="s">
        <v>310</v>
      </c>
      <c r="G149" s="85"/>
      <c r="H149" s="28" t="s">
        <v>310</v>
      </c>
      <c r="I149" s="28" t="s">
        <v>310</v>
      </c>
      <c r="J149" s="85"/>
      <c r="K149" s="28" t="s">
        <v>310</v>
      </c>
      <c r="L149" s="28" t="s">
        <v>310</v>
      </c>
      <c r="M149" s="85"/>
      <c r="N149" s="28"/>
      <c r="O149" s="28"/>
      <c r="P149" s="85"/>
      <c r="Q149" s="28"/>
      <c r="R149" s="28"/>
      <c r="S149" s="85"/>
      <c r="T149" s="28"/>
      <c r="U149" s="28"/>
      <c r="V149" s="85"/>
      <c r="W149" s="28"/>
      <c r="X149" s="28"/>
      <c r="Y149" s="85"/>
      <c r="Z149" s="28"/>
      <c r="AA149" s="28"/>
      <c r="AB149" s="85"/>
      <c r="AC149" s="28"/>
      <c r="AD149" s="28"/>
      <c r="AE149" s="85"/>
      <c r="AF149" s="28"/>
      <c r="AG149" s="28"/>
      <c r="AH149" s="85"/>
      <c r="AI149" s="28"/>
      <c r="AJ149" s="28"/>
      <c r="AK149" s="85"/>
      <c r="AL149" s="28"/>
      <c r="AM149" s="28"/>
      <c r="AN149" s="85"/>
      <c r="AO149" s="28"/>
      <c r="AP149" s="28"/>
      <c r="AQ149" s="85"/>
      <c r="AR149" s="28"/>
      <c r="AS149" s="28"/>
      <c r="AT149" s="85"/>
      <c r="AU149" s="28"/>
      <c r="AV149" s="28"/>
      <c r="AW149" s="85"/>
      <c r="AX149" s="27"/>
      <c r="AY149" s="31"/>
    </row>
    <row r="150" spans="1:51" s="29" customFormat="1" ht="16.75" customHeight="1">
      <c r="A150" s="122" t="s">
        <v>868</v>
      </c>
      <c r="B150" s="28" t="s">
        <v>311</v>
      </c>
      <c r="C150" s="28" t="s">
        <v>311</v>
      </c>
      <c r="D150" s="85"/>
      <c r="E150" s="28" t="s">
        <v>311</v>
      </c>
      <c r="F150" s="28" t="s">
        <v>311</v>
      </c>
      <c r="G150" s="85"/>
      <c r="H150" s="28" t="s">
        <v>311</v>
      </c>
      <c r="I150" s="28" t="s">
        <v>311</v>
      </c>
      <c r="J150" s="85"/>
      <c r="K150" s="28" t="s">
        <v>311</v>
      </c>
      <c r="L150" s="28" t="s">
        <v>311</v>
      </c>
      <c r="M150" s="85"/>
      <c r="N150" s="28"/>
      <c r="O150" s="28"/>
      <c r="P150" s="85"/>
      <c r="Q150" s="28"/>
      <c r="R150" s="28"/>
      <c r="S150" s="85"/>
      <c r="T150" s="28"/>
      <c r="U150" s="28"/>
      <c r="V150" s="85"/>
      <c r="W150" s="28"/>
      <c r="X150" s="28"/>
      <c r="Y150" s="85"/>
      <c r="Z150" s="28"/>
      <c r="AA150" s="28"/>
      <c r="AB150" s="85"/>
      <c r="AC150" s="28"/>
      <c r="AD150" s="28"/>
      <c r="AE150" s="85"/>
      <c r="AF150" s="28"/>
      <c r="AG150" s="28"/>
      <c r="AH150" s="85"/>
      <c r="AI150" s="28"/>
      <c r="AJ150" s="28"/>
      <c r="AK150" s="85"/>
      <c r="AL150" s="28"/>
      <c r="AM150" s="28"/>
      <c r="AN150" s="85"/>
      <c r="AO150" s="28"/>
      <c r="AP150" s="28"/>
      <c r="AQ150" s="85"/>
      <c r="AR150" s="28"/>
      <c r="AS150" s="28"/>
      <c r="AT150" s="85"/>
      <c r="AU150" s="28"/>
      <c r="AV150" s="28"/>
      <c r="AW150" s="85"/>
      <c r="AX150" s="27"/>
      <c r="AY150" s="31"/>
    </row>
    <row r="151" spans="1:51" s="29" customFormat="1" ht="16.75" customHeight="1">
      <c r="A151" s="122" t="s">
        <v>113</v>
      </c>
      <c r="B151" s="28" t="s">
        <v>312</v>
      </c>
      <c r="C151" s="28" t="s">
        <v>312</v>
      </c>
      <c r="D151" s="85"/>
      <c r="E151" s="28" t="s">
        <v>312</v>
      </c>
      <c r="F151" s="28" t="s">
        <v>312</v>
      </c>
      <c r="G151" s="85"/>
      <c r="H151" s="28" t="s">
        <v>312</v>
      </c>
      <c r="I151" s="28" t="s">
        <v>312</v>
      </c>
      <c r="J151" s="85"/>
      <c r="K151" s="28" t="s">
        <v>312</v>
      </c>
      <c r="L151" s="28" t="s">
        <v>312</v>
      </c>
      <c r="M151" s="85"/>
      <c r="N151" s="28"/>
      <c r="O151" s="28"/>
      <c r="P151" s="85"/>
      <c r="Q151" s="28"/>
      <c r="R151" s="28"/>
      <c r="S151" s="85"/>
      <c r="T151" s="28"/>
      <c r="U151" s="28"/>
      <c r="V151" s="85"/>
      <c r="W151" s="28"/>
      <c r="X151" s="28"/>
      <c r="Y151" s="85"/>
      <c r="Z151" s="28"/>
      <c r="AA151" s="28"/>
      <c r="AB151" s="85"/>
      <c r="AC151" s="28"/>
      <c r="AD151" s="28"/>
      <c r="AE151" s="85"/>
      <c r="AF151" s="28"/>
      <c r="AG151" s="28"/>
      <c r="AH151" s="85"/>
      <c r="AI151" s="28"/>
      <c r="AJ151" s="28"/>
      <c r="AK151" s="85"/>
      <c r="AL151" s="28"/>
      <c r="AM151" s="28"/>
      <c r="AN151" s="85"/>
      <c r="AO151" s="28"/>
      <c r="AP151" s="28"/>
      <c r="AQ151" s="85"/>
      <c r="AR151" s="28"/>
      <c r="AS151" s="28"/>
      <c r="AT151" s="85"/>
      <c r="AU151" s="28"/>
      <c r="AV151" s="28"/>
      <c r="AW151" s="85"/>
      <c r="AX151" s="27"/>
      <c r="AY151" s="31"/>
    </row>
    <row r="152" spans="1:51" s="29" customFormat="1" ht="16.75" customHeight="1">
      <c r="A152" s="122" t="s">
        <v>113</v>
      </c>
      <c r="B152" s="28" t="s">
        <v>313</v>
      </c>
      <c r="C152" s="28" t="s">
        <v>313</v>
      </c>
      <c r="D152" s="85"/>
      <c r="E152" s="28" t="s">
        <v>313</v>
      </c>
      <c r="F152" s="28" t="s">
        <v>313</v>
      </c>
      <c r="G152" s="85"/>
      <c r="H152" s="28" t="s">
        <v>313</v>
      </c>
      <c r="I152" s="28" t="s">
        <v>313</v>
      </c>
      <c r="J152" s="85"/>
      <c r="K152" s="28" t="s">
        <v>313</v>
      </c>
      <c r="L152" s="28" t="s">
        <v>313</v>
      </c>
      <c r="M152" s="85"/>
      <c r="N152" s="28"/>
      <c r="O152" s="28"/>
      <c r="P152" s="85"/>
      <c r="Q152" s="28"/>
      <c r="R152" s="28"/>
      <c r="S152" s="85"/>
      <c r="T152" s="28"/>
      <c r="U152" s="28"/>
      <c r="V152" s="85"/>
      <c r="W152" s="28"/>
      <c r="X152" s="28"/>
      <c r="Y152" s="85"/>
      <c r="Z152" s="28"/>
      <c r="AA152" s="28"/>
      <c r="AB152" s="85"/>
      <c r="AC152" s="28"/>
      <c r="AD152" s="28"/>
      <c r="AE152" s="85"/>
      <c r="AF152" s="28"/>
      <c r="AG152" s="28"/>
      <c r="AH152" s="85"/>
      <c r="AI152" s="28"/>
      <c r="AJ152" s="28"/>
      <c r="AK152" s="85"/>
      <c r="AL152" s="28"/>
      <c r="AM152" s="28"/>
      <c r="AN152" s="85"/>
      <c r="AO152" s="28"/>
      <c r="AP152" s="28"/>
      <c r="AQ152" s="85"/>
      <c r="AR152" s="28"/>
      <c r="AS152" s="28"/>
      <c r="AT152" s="85"/>
      <c r="AU152" s="28"/>
      <c r="AV152" s="28"/>
      <c r="AW152" s="85"/>
      <c r="AX152" s="27"/>
      <c r="AY152" s="31"/>
    </row>
    <row r="153" spans="1:51" s="29" customFormat="1" ht="16.75" customHeight="1">
      <c r="A153" s="122" t="s">
        <v>113</v>
      </c>
      <c r="B153" s="28" t="s">
        <v>314</v>
      </c>
      <c r="C153" s="28" t="s">
        <v>314</v>
      </c>
      <c r="D153" s="85"/>
      <c r="E153" s="28" t="s">
        <v>314</v>
      </c>
      <c r="F153" s="28" t="s">
        <v>314</v>
      </c>
      <c r="G153" s="85"/>
      <c r="H153" s="28" t="s">
        <v>314</v>
      </c>
      <c r="I153" s="28" t="s">
        <v>314</v>
      </c>
      <c r="J153" s="85"/>
      <c r="K153" s="28" t="s">
        <v>314</v>
      </c>
      <c r="L153" s="28" t="s">
        <v>314</v>
      </c>
      <c r="M153" s="85"/>
      <c r="N153" s="28"/>
      <c r="O153" s="28"/>
      <c r="P153" s="85"/>
      <c r="Q153" s="28"/>
      <c r="R153" s="28"/>
      <c r="S153" s="85"/>
      <c r="T153" s="28"/>
      <c r="U153" s="28"/>
      <c r="V153" s="85"/>
      <c r="W153" s="28"/>
      <c r="X153" s="28"/>
      <c r="Y153" s="85"/>
      <c r="Z153" s="28"/>
      <c r="AA153" s="28"/>
      <c r="AB153" s="85"/>
      <c r="AC153" s="28"/>
      <c r="AD153" s="28"/>
      <c r="AE153" s="85"/>
      <c r="AF153" s="28"/>
      <c r="AG153" s="28"/>
      <c r="AH153" s="85"/>
      <c r="AI153" s="28"/>
      <c r="AJ153" s="28"/>
      <c r="AK153" s="85"/>
      <c r="AL153" s="28"/>
      <c r="AM153" s="28"/>
      <c r="AN153" s="85"/>
      <c r="AO153" s="28"/>
      <c r="AP153" s="28"/>
      <c r="AQ153" s="85"/>
      <c r="AR153" s="28"/>
      <c r="AS153" s="28"/>
      <c r="AT153" s="85"/>
      <c r="AU153" s="28"/>
      <c r="AV153" s="28"/>
      <c r="AW153" s="85"/>
      <c r="AX153" s="27"/>
      <c r="AY153" s="31"/>
    </row>
    <row r="154" spans="1:51" s="29" customFormat="1" ht="16.75" customHeight="1">
      <c r="A154" s="122" t="s">
        <v>870</v>
      </c>
      <c r="B154" s="28" t="s">
        <v>315</v>
      </c>
      <c r="C154" s="28" t="s">
        <v>315</v>
      </c>
      <c r="D154" s="85"/>
      <c r="E154" s="28" t="s">
        <v>315</v>
      </c>
      <c r="F154" s="28" t="s">
        <v>315</v>
      </c>
      <c r="G154" s="85"/>
      <c r="H154" s="28" t="s">
        <v>315</v>
      </c>
      <c r="I154" s="28" t="s">
        <v>315</v>
      </c>
      <c r="J154" s="85"/>
      <c r="K154" s="28" t="s">
        <v>315</v>
      </c>
      <c r="L154" s="28" t="s">
        <v>315</v>
      </c>
      <c r="M154" s="85"/>
      <c r="N154" s="28"/>
      <c r="O154" s="28"/>
      <c r="P154" s="85"/>
      <c r="Q154" s="28"/>
      <c r="R154" s="28"/>
      <c r="S154" s="85"/>
      <c r="T154" s="28"/>
      <c r="U154" s="28"/>
      <c r="V154" s="85"/>
      <c r="W154" s="28"/>
      <c r="X154" s="28"/>
      <c r="Y154" s="85"/>
      <c r="Z154" s="28"/>
      <c r="AA154" s="28"/>
      <c r="AB154" s="85"/>
      <c r="AC154" s="28"/>
      <c r="AD154" s="28"/>
      <c r="AE154" s="85"/>
      <c r="AF154" s="28"/>
      <c r="AG154" s="28"/>
      <c r="AH154" s="85"/>
      <c r="AI154" s="28"/>
      <c r="AJ154" s="28"/>
      <c r="AK154" s="85"/>
      <c r="AL154" s="28"/>
      <c r="AM154" s="28"/>
      <c r="AN154" s="85"/>
      <c r="AO154" s="28"/>
      <c r="AP154" s="28"/>
      <c r="AQ154" s="85"/>
      <c r="AR154" s="28"/>
      <c r="AS154" s="28"/>
      <c r="AT154" s="85"/>
      <c r="AU154" s="28"/>
      <c r="AV154" s="28"/>
      <c r="AW154" s="85"/>
      <c r="AX154" s="27"/>
      <c r="AY154" s="31"/>
    </row>
    <row r="155" spans="1:51" s="29" customFormat="1" ht="16.75" customHeight="1">
      <c r="A155" s="122" t="s">
        <v>870</v>
      </c>
      <c r="B155" s="28" t="s">
        <v>316</v>
      </c>
      <c r="C155" s="28" t="s">
        <v>316</v>
      </c>
      <c r="D155" s="85"/>
      <c r="E155" s="28" t="s">
        <v>316</v>
      </c>
      <c r="F155" s="28" t="s">
        <v>316</v>
      </c>
      <c r="G155" s="85"/>
      <c r="H155" s="28" t="s">
        <v>316</v>
      </c>
      <c r="I155" s="28" t="s">
        <v>316</v>
      </c>
      <c r="J155" s="85"/>
      <c r="K155" s="28" t="s">
        <v>316</v>
      </c>
      <c r="L155" s="28" t="s">
        <v>316</v>
      </c>
      <c r="M155" s="85"/>
      <c r="N155" s="28"/>
      <c r="O155" s="28"/>
      <c r="P155" s="85"/>
      <c r="Q155" s="28"/>
      <c r="R155" s="28"/>
      <c r="S155" s="85"/>
      <c r="T155" s="28"/>
      <c r="U155" s="28"/>
      <c r="V155" s="85"/>
      <c r="W155" s="28"/>
      <c r="X155" s="28"/>
      <c r="Y155" s="85"/>
      <c r="Z155" s="28"/>
      <c r="AA155" s="28"/>
      <c r="AB155" s="85"/>
      <c r="AC155" s="28"/>
      <c r="AD155" s="28"/>
      <c r="AE155" s="85"/>
      <c r="AF155" s="28"/>
      <c r="AG155" s="28"/>
      <c r="AH155" s="85"/>
      <c r="AI155" s="28"/>
      <c r="AJ155" s="28"/>
      <c r="AK155" s="85"/>
      <c r="AL155" s="28"/>
      <c r="AM155" s="28"/>
      <c r="AN155" s="85"/>
      <c r="AO155" s="28"/>
      <c r="AP155" s="28"/>
      <c r="AQ155" s="85"/>
      <c r="AR155" s="28"/>
      <c r="AS155" s="28"/>
      <c r="AT155" s="85"/>
      <c r="AU155" s="28"/>
      <c r="AV155" s="28"/>
      <c r="AW155" s="85"/>
      <c r="AX155" s="27"/>
      <c r="AY155" s="31"/>
    </row>
    <row r="156" spans="1:51" s="29" customFormat="1" ht="16.75" customHeight="1">
      <c r="A156" s="122" t="s">
        <v>870</v>
      </c>
      <c r="B156" s="28" t="s">
        <v>317</v>
      </c>
      <c r="C156" s="28" t="s">
        <v>317</v>
      </c>
      <c r="D156" s="85"/>
      <c r="E156" s="28" t="s">
        <v>317</v>
      </c>
      <c r="F156" s="28" t="s">
        <v>317</v>
      </c>
      <c r="G156" s="85"/>
      <c r="H156" s="28" t="s">
        <v>317</v>
      </c>
      <c r="I156" s="28" t="s">
        <v>317</v>
      </c>
      <c r="J156" s="85"/>
      <c r="K156" s="28" t="s">
        <v>317</v>
      </c>
      <c r="L156" s="28" t="s">
        <v>317</v>
      </c>
      <c r="M156" s="85"/>
      <c r="N156" s="28"/>
      <c r="O156" s="28"/>
      <c r="P156" s="85"/>
      <c r="Q156" s="28"/>
      <c r="R156" s="28"/>
      <c r="S156" s="85"/>
      <c r="T156" s="28"/>
      <c r="U156" s="28"/>
      <c r="V156" s="85"/>
      <c r="W156" s="28"/>
      <c r="X156" s="28"/>
      <c r="Y156" s="85"/>
      <c r="Z156" s="28"/>
      <c r="AA156" s="28"/>
      <c r="AB156" s="85"/>
      <c r="AC156" s="28"/>
      <c r="AD156" s="28"/>
      <c r="AE156" s="85"/>
      <c r="AF156" s="28"/>
      <c r="AG156" s="28"/>
      <c r="AH156" s="85"/>
      <c r="AI156" s="28"/>
      <c r="AJ156" s="28"/>
      <c r="AK156" s="85"/>
      <c r="AL156" s="28"/>
      <c r="AM156" s="28"/>
      <c r="AN156" s="85"/>
      <c r="AO156" s="28"/>
      <c r="AP156" s="28"/>
      <c r="AQ156" s="85"/>
      <c r="AR156" s="28"/>
      <c r="AS156" s="28"/>
      <c r="AT156" s="85"/>
      <c r="AU156" s="28"/>
      <c r="AV156" s="28"/>
      <c r="AW156" s="85"/>
      <c r="AX156" s="27"/>
      <c r="AY156" s="31"/>
    </row>
    <row r="157" spans="1:51" s="29" customFormat="1" ht="16.75" customHeight="1">
      <c r="A157" s="122" t="s">
        <v>113</v>
      </c>
      <c r="B157" s="28" t="s">
        <v>318</v>
      </c>
      <c r="C157" s="28" t="s">
        <v>318</v>
      </c>
      <c r="D157" s="85"/>
      <c r="E157" s="28" t="s">
        <v>318</v>
      </c>
      <c r="F157" s="28" t="s">
        <v>318</v>
      </c>
      <c r="G157" s="85"/>
      <c r="H157" s="28" t="s">
        <v>318</v>
      </c>
      <c r="I157" s="28" t="s">
        <v>318</v>
      </c>
      <c r="J157" s="85"/>
      <c r="K157" s="28" t="s">
        <v>318</v>
      </c>
      <c r="L157" s="28" t="s">
        <v>318</v>
      </c>
      <c r="M157" s="85"/>
      <c r="N157" s="28"/>
      <c r="O157" s="28"/>
      <c r="P157" s="85"/>
      <c r="Q157" s="28"/>
      <c r="R157" s="28"/>
      <c r="S157" s="85"/>
      <c r="T157" s="28"/>
      <c r="U157" s="28"/>
      <c r="V157" s="85"/>
      <c r="W157" s="28"/>
      <c r="X157" s="28"/>
      <c r="Y157" s="85"/>
      <c r="Z157" s="28"/>
      <c r="AA157" s="28"/>
      <c r="AB157" s="85"/>
      <c r="AC157" s="28"/>
      <c r="AD157" s="28"/>
      <c r="AE157" s="85"/>
      <c r="AF157" s="28"/>
      <c r="AG157" s="28"/>
      <c r="AH157" s="85"/>
      <c r="AI157" s="28"/>
      <c r="AJ157" s="28"/>
      <c r="AK157" s="85"/>
      <c r="AL157" s="28"/>
      <c r="AM157" s="28"/>
      <c r="AN157" s="85"/>
      <c r="AO157" s="28"/>
      <c r="AP157" s="28"/>
      <c r="AQ157" s="85"/>
      <c r="AR157" s="28"/>
      <c r="AS157" s="28"/>
      <c r="AT157" s="85"/>
      <c r="AU157" s="28"/>
      <c r="AV157" s="28"/>
      <c r="AW157" s="85"/>
      <c r="AX157" s="27"/>
      <c r="AY157" s="31"/>
    </row>
    <row r="158" spans="1:51" s="29" customFormat="1" ht="16.75" customHeight="1">
      <c r="A158" s="122" t="s">
        <v>113</v>
      </c>
      <c r="B158" s="28" t="s">
        <v>319</v>
      </c>
      <c r="C158" s="28" t="s">
        <v>319</v>
      </c>
      <c r="D158" s="85"/>
      <c r="E158" s="28" t="s">
        <v>319</v>
      </c>
      <c r="F158" s="28" t="s">
        <v>319</v>
      </c>
      <c r="G158" s="85"/>
      <c r="H158" s="28" t="s">
        <v>319</v>
      </c>
      <c r="I158" s="28" t="s">
        <v>319</v>
      </c>
      <c r="J158" s="85"/>
      <c r="K158" s="28" t="s">
        <v>319</v>
      </c>
      <c r="L158" s="28" t="s">
        <v>319</v>
      </c>
      <c r="M158" s="85"/>
      <c r="N158" s="28"/>
      <c r="O158" s="28"/>
      <c r="P158" s="85"/>
      <c r="Q158" s="28"/>
      <c r="R158" s="28"/>
      <c r="S158" s="85"/>
      <c r="T158" s="28"/>
      <c r="U158" s="28"/>
      <c r="V158" s="85"/>
      <c r="W158" s="28"/>
      <c r="X158" s="28"/>
      <c r="Y158" s="85"/>
      <c r="Z158" s="28"/>
      <c r="AA158" s="28"/>
      <c r="AB158" s="85"/>
      <c r="AC158" s="28"/>
      <c r="AD158" s="28"/>
      <c r="AE158" s="85"/>
      <c r="AF158" s="28"/>
      <c r="AG158" s="28"/>
      <c r="AH158" s="85"/>
      <c r="AI158" s="28"/>
      <c r="AJ158" s="28"/>
      <c r="AK158" s="85"/>
      <c r="AL158" s="28"/>
      <c r="AM158" s="28"/>
      <c r="AN158" s="85"/>
      <c r="AO158" s="28"/>
      <c r="AP158" s="28"/>
      <c r="AQ158" s="85"/>
      <c r="AR158" s="28"/>
      <c r="AS158" s="28"/>
      <c r="AT158" s="85"/>
      <c r="AU158" s="28"/>
      <c r="AV158" s="28"/>
      <c r="AW158" s="85"/>
      <c r="AX158" s="27"/>
      <c r="AY158" s="31"/>
    </row>
    <row r="159" spans="1:51" s="29" customFormat="1" ht="16.75" customHeight="1">
      <c r="A159" s="122" t="s">
        <v>113</v>
      </c>
      <c r="B159" s="28" t="s">
        <v>320</v>
      </c>
      <c r="C159" s="28" t="s">
        <v>320</v>
      </c>
      <c r="D159" s="85"/>
      <c r="E159" s="28" t="s">
        <v>320</v>
      </c>
      <c r="F159" s="28" t="s">
        <v>320</v>
      </c>
      <c r="G159" s="85"/>
      <c r="H159" s="28" t="s">
        <v>320</v>
      </c>
      <c r="I159" s="28" t="s">
        <v>320</v>
      </c>
      <c r="J159" s="85"/>
      <c r="K159" s="28" t="s">
        <v>320</v>
      </c>
      <c r="L159" s="28" t="s">
        <v>320</v>
      </c>
      <c r="M159" s="85"/>
      <c r="N159" s="28"/>
      <c r="O159" s="28"/>
      <c r="P159" s="85"/>
      <c r="Q159" s="28"/>
      <c r="R159" s="28"/>
      <c r="S159" s="85"/>
      <c r="T159" s="28"/>
      <c r="U159" s="28"/>
      <c r="V159" s="85"/>
      <c r="W159" s="28"/>
      <c r="X159" s="28"/>
      <c r="Y159" s="85"/>
      <c r="Z159" s="28"/>
      <c r="AA159" s="28"/>
      <c r="AB159" s="85"/>
      <c r="AC159" s="28"/>
      <c r="AD159" s="28"/>
      <c r="AE159" s="85"/>
      <c r="AF159" s="28"/>
      <c r="AG159" s="28"/>
      <c r="AH159" s="85"/>
      <c r="AI159" s="28"/>
      <c r="AJ159" s="28"/>
      <c r="AK159" s="85"/>
      <c r="AL159" s="28"/>
      <c r="AM159" s="28"/>
      <c r="AN159" s="85"/>
      <c r="AO159" s="28"/>
      <c r="AP159" s="28"/>
      <c r="AQ159" s="85"/>
      <c r="AR159" s="28"/>
      <c r="AS159" s="28"/>
      <c r="AT159" s="85"/>
      <c r="AU159" s="28"/>
      <c r="AV159" s="28"/>
      <c r="AW159" s="85"/>
      <c r="AX159" s="27"/>
      <c r="AY159" s="31"/>
    </row>
    <row r="160" spans="1:51" s="29" customFormat="1" ht="16.75" customHeight="1">
      <c r="A160" s="122" t="s">
        <v>872</v>
      </c>
      <c r="B160" s="28" t="s">
        <v>321</v>
      </c>
      <c r="C160" s="28" t="s">
        <v>321</v>
      </c>
      <c r="D160" s="85"/>
      <c r="E160" s="28" t="s">
        <v>321</v>
      </c>
      <c r="F160" s="28" t="s">
        <v>321</v>
      </c>
      <c r="G160" s="85"/>
      <c r="H160" s="28" t="s">
        <v>321</v>
      </c>
      <c r="I160" s="28" t="s">
        <v>321</v>
      </c>
      <c r="J160" s="85"/>
      <c r="K160" s="28" t="s">
        <v>321</v>
      </c>
      <c r="L160" s="28" t="s">
        <v>321</v>
      </c>
      <c r="M160" s="85"/>
      <c r="N160" s="28"/>
      <c r="O160" s="28"/>
      <c r="P160" s="85"/>
      <c r="Q160" s="28"/>
      <c r="R160" s="28"/>
      <c r="S160" s="85"/>
      <c r="T160" s="28"/>
      <c r="U160" s="28"/>
      <c r="V160" s="85"/>
      <c r="W160" s="28"/>
      <c r="X160" s="28"/>
      <c r="Y160" s="85"/>
      <c r="Z160" s="28"/>
      <c r="AA160" s="28"/>
      <c r="AB160" s="85"/>
      <c r="AC160" s="28"/>
      <c r="AD160" s="28"/>
      <c r="AE160" s="85"/>
      <c r="AF160" s="28"/>
      <c r="AG160" s="28"/>
      <c r="AH160" s="85"/>
      <c r="AI160" s="28"/>
      <c r="AJ160" s="28"/>
      <c r="AK160" s="85"/>
      <c r="AL160" s="28"/>
      <c r="AM160" s="28"/>
      <c r="AN160" s="85"/>
      <c r="AO160" s="28"/>
      <c r="AP160" s="28"/>
      <c r="AQ160" s="85"/>
      <c r="AR160" s="28"/>
      <c r="AS160" s="28"/>
      <c r="AT160" s="85"/>
      <c r="AU160" s="28"/>
      <c r="AV160" s="28"/>
      <c r="AW160" s="85"/>
      <c r="AX160" s="27"/>
      <c r="AY160" s="31"/>
    </row>
    <row r="161" spans="1:51" s="29" customFormat="1" ht="16.75" customHeight="1">
      <c r="A161" s="122" t="s">
        <v>872</v>
      </c>
      <c r="B161" s="28" t="s">
        <v>126</v>
      </c>
      <c r="C161" s="28" t="s">
        <v>126</v>
      </c>
      <c r="D161" s="85"/>
      <c r="E161" s="28" t="s">
        <v>126</v>
      </c>
      <c r="F161" s="28" t="s">
        <v>126</v>
      </c>
      <c r="G161" s="85"/>
      <c r="H161" s="28" t="s">
        <v>126</v>
      </c>
      <c r="I161" s="28" t="s">
        <v>126</v>
      </c>
      <c r="J161" s="85"/>
      <c r="K161" s="28" t="s">
        <v>126</v>
      </c>
      <c r="L161" s="28" t="s">
        <v>126</v>
      </c>
      <c r="M161" s="85"/>
      <c r="N161" s="28"/>
      <c r="O161" s="28"/>
      <c r="P161" s="85"/>
      <c r="Q161" s="28"/>
      <c r="R161" s="28"/>
      <c r="S161" s="85"/>
      <c r="T161" s="28"/>
      <c r="U161" s="28"/>
      <c r="V161" s="85"/>
      <c r="W161" s="28"/>
      <c r="X161" s="28"/>
      <c r="Y161" s="85"/>
      <c r="Z161" s="28"/>
      <c r="AA161" s="28"/>
      <c r="AB161" s="85"/>
      <c r="AC161" s="28"/>
      <c r="AD161" s="28"/>
      <c r="AE161" s="85"/>
      <c r="AF161" s="28"/>
      <c r="AG161" s="28"/>
      <c r="AH161" s="85"/>
      <c r="AI161" s="28"/>
      <c r="AJ161" s="28"/>
      <c r="AK161" s="85"/>
      <c r="AL161" s="28"/>
      <c r="AM161" s="28"/>
      <c r="AN161" s="85"/>
      <c r="AO161" s="28"/>
      <c r="AP161" s="28"/>
      <c r="AQ161" s="85"/>
      <c r="AR161" s="28"/>
      <c r="AS161" s="28"/>
      <c r="AT161" s="85"/>
      <c r="AU161" s="28"/>
      <c r="AV161" s="28"/>
      <c r="AW161" s="85"/>
      <c r="AX161" s="27"/>
      <c r="AY161" s="31"/>
    </row>
    <row r="162" spans="1:51" s="29" customFormat="1" ht="16.75" customHeight="1">
      <c r="A162" s="122" t="s">
        <v>872</v>
      </c>
      <c r="B162" s="28" t="s">
        <v>322</v>
      </c>
      <c r="C162" s="28" t="s">
        <v>322</v>
      </c>
      <c r="D162" s="85"/>
      <c r="E162" s="28" t="s">
        <v>322</v>
      </c>
      <c r="F162" s="28" t="s">
        <v>322</v>
      </c>
      <c r="G162" s="85"/>
      <c r="H162" s="28" t="s">
        <v>322</v>
      </c>
      <c r="I162" s="28" t="s">
        <v>322</v>
      </c>
      <c r="J162" s="85"/>
      <c r="K162" s="28" t="s">
        <v>322</v>
      </c>
      <c r="L162" s="28" t="s">
        <v>322</v>
      </c>
      <c r="M162" s="85"/>
      <c r="N162" s="28"/>
      <c r="O162" s="28"/>
      <c r="P162" s="85"/>
      <c r="Q162" s="28"/>
      <c r="R162" s="28"/>
      <c r="S162" s="85"/>
      <c r="T162" s="28"/>
      <c r="U162" s="28"/>
      <c r="V162" s="85"/>
      <c r="W162" s="28"/>
      <c r="X162" s="28"/>
      <c r="Y162" s="85"/>
      <c r="Z162" s="28"/>
      <c r="AA162" s="28"/>
      <c r="AB162" s="85"/>
      <c r="AC162" s="28"/>
      <c r="AD162" s="28"/>
      <c r="AE162" s="85"/>
      <c r="AF162" s="28"/>
      <c r="AG162" s="28"/>
      <c r="AH162" s="85"/>
      <c r="AI162" s="28"/>
      <c r="AJ162" s="28"/>
      <c r="AK162" s="85"/>
      <c r="AL162" s="28"/>
      <c r="AM162" s="28"/>
      <c r="AN162" s="85"/>
      <c r="AO162" s="28"/>
      <c r="AP162" s="28"/>
      <c r="AQ162" s="85"/>
      <c r="AR162" s="28"/>
      <c r="AS162" s="28"/>
      <c r="AT162" s="85"/>
      <c r="AU162" s="28"/>
      <c r="AV162" s="28"/>
      <c r="AW162" s="85"/>
      <c r="AX162" s="27"/>
      <c r="AY162" s="31"/>
    </row>
    <row r="163" spans="1:51" s="29" customFormat="1" ht="16.75" customHeight="1">
      <c r="A163" s="122" t="s">
        <v>113</v>
      </c>
      <c r="B163" s="28" t="s">
        <v>1171</v>
      </c>
      <c r="C163" s="28" t="s">
        <v>1171</v>
      </c>
      <c r="D163" s="85"/>
      <c r="E163" s="28" t="s">
        <v>1171</v>
      </c>
      <c r="F163" s="28" t="s">
        <v>1171</v>
      </c>
      <c r="G163" s="85"/>
      <c r="H163" s="28" t="s">
        <v>1171</v>
      </c>
      <c r="I163" s="28" t="s">
        <v>1171</v>
      </c>
      <c r="J163" s="85"/>
      <c r="K163" s="28" t="s">
        <v>1171</v>
      </c>
      <c r="L163" s="28" t="s">
        <v>1171</v>
      </c>
      <c r="M163" s="85"/>
      <c r="N163" s="28"/>
      <c r="O163" s="28"/>
      <c r="P163" s="85"/>
      <c r="Q163" s="28"/>
      <c r="R163" s="28"/>
      <c r="S163" s="85"/>
      <c r="T163" s="28"/>
      <c r="U163" s="28"/>
      <c r="V163" s="85"/>
      <c r="W163" s="28"/>
      <c r="X163" s="28"/>
      <c r="Y163" s="85"/>
      <c r="Z163" s="28"/>
      <c r="AA163" s="28"/>
      <c r="AB163" s="85"/>
      <c r="AC163" s="28"/>
      <c r="AD163" s="28"/>
      <c r="AE163" s="85"/>
      <c r="AF163" s="28"/>
      <c r="AG163" s="28"/>
      <c r="AH163" s="85"/>
      <c r="AI163" s="28"/>
      <c r="AJ163" s="28"/>
      <c r="AK163" s="85"/>
      <c r="AL163" s="28"/>
      <c r="AM163" s="28"/>
      <c r="AN163" s="85"/>
      <c r="AO163" s="28"/>
      <c r="AP163" s="28"/>
      <c r="AQ163" s="85"/>
      <c r="AR163" s="28"/>
      <c r="AS163" s="28"/>
      <c r="AT163" s="85"/>
      <c r="AU163" s="28"/>
      <c r="AV163" s="28"/>
      <c r="AW163" s="85"/>
      <c r="AX163" s="27"/>
      <c r="AY163" s="31"/>
    </row>
    <row r="164" spans="1:51" s="29" customFormat="1" ht="16.75" customHeight="1">
      <c r="A164" s="122" t="s">
        <v>113</v>
      </c>
      <c r="B164" s="28" t="s">
        <v>1172</v>
      </c>
      <c r="C164" s="28" t="s">
        <v>1172</v>
      </c>
      <c r="D164" s="85"/>
      <c r="E164" s="28" t="s">
        <v>1172</v>
      </c>
      <c r="F164" s="28" t="s">
        <v>1172</v>
      </c>
      <c r="G164" s="85"/>
      <c r="H164" s="28" t="s">
        <v>1172</v>
      </c>
      <c r="I164" s="28" t="s">
        <v>1172</v>
      </c>
      <c r="J164" s="85"/>
      <c r="K164" s="28" t="s">
        <v>1172</v>
      </c>
      <c r="L164" s="28" t="s">
        <v>1172</v>
      </c>
      <c r="M164" s="85"/>
      <c r="N164" s="28"/>
      <c r="O164" s="28"/>
      <c r="P164" s="85"/>
      <c r="Q164" s="28"/>
      <c r="R164" s="28"/>
      <c r="S164" s="85"/>
      <c r="T164" s="28"/>
      <c r="U164" s="28"/>
      <c r="V164" s="85"/>
      <c r="W164" s="28"/>
      <c r="X164" s="28"/>
      <c r="Y164" s="85"/>
      <c r="Z164" s="28"/>
      <c r="AA164" s="28"/>
      <c r="AB164" s="85"/>
      <c r="AC164" s="28"/>
      <c r="AD164" s="28"/>
      <c r="AE164" s="85"/>
      <c r="AF164" s="28"/>
      <c r="AG164" s="28"/>
      <c r="AH164" s="85"/>
      <c r="AI164" s="28"/>
      <c r="AJ164" s="28"/>
      <c r="AK164" s="85"/>
      <c r="AL164" s="28"/>
      <c r="AM164" s="28"/>
      <c r="AN164" s="85"/>
      <c r="AO164" s="28"/>
      <c r="AP164" s="28"/>
      <c r="AQ164" s="85"/>
      <c r="AR164" s="28"/>
      <c r="AS164" s="28"/>
      <c r="AT164" s="85"/>
      <c r="AU164" s="28"/>
      <c r="AV164" s="28"/>
      <c r="AW164" s="85"/>
      <c r="AX164" s="27"/>
      <c r="AY164" s="31"/>
    </row>
    <row r="165" spans="1:51" s="29" customFormat="1" ht="16.75" customHeight="1">
      <c r="A165" s="122" t="s">
        <v>113</v>
      </c>
      <c r="B165" s="28" t="s">
        <v>1173</v>
      </c>
      <c r="C165" s="28" t="s">
        <v>1173</v>
      </c>
      <c r="D165" s="85"/>
      <c r="E165" s="28" t="s">
        <v>1173</v>
      </c>
      <c r="F165" s="28" t="s">
        <v>1173</v>
      </c>
      <c r="G165" s="85"/>
      <c r="H165" s="28" t="s">
        <v>1173</v>
      </c>
      <c r="I165" s="28" t="s">
        <v>1173</v>
      </c>
      <c r="J165" s="85"/>
      <c r="K165" s="28" t="s">
        <v>1173</v>
      </c>
      <c r="L165" s="28" t="s">
        <v>1173</v>
      </c>
      <c r="M165" s="85"/>
      <c r="N165" s="28"/>
      <c r="O165" s="28"/>
      <c r="P165" s="85"/>
      <c r="Q165" s="28"/>
      <c r="R165" s="28"/>
      <c r="S165" s="85"/>
      <c r="T165" s="28"/>
      <c r="U165" s="28"/>
      <c r="V165" s="85"/>
      <c r="W165" s="28"/>
      <c r="X165" s="28"/>
      <c r="Y165" s="85"/>
      <c r="Z165" s="28"/>
      <c r="AA165" s="28"/>
      <c r="AB165" s="85"/>
      <c r="AC165" s="28"/>
      <c r="AD165" s="28"/>
      <c r="AE165" s="85"/>
      <c r="AF165" s="28"/>
      <c r="AG165" s="28"/>
      <c r="AH165" s="85"/>
      <c r="AI165" s="28"/>
      <c r="AJ165" s="28"/>
      <c r="AK165" s="85"/>
      <c r="AL165" s="28"/>
      <c r="AM165" s="28"/>
      <c r="AN165" s="85"/>
      <c r="AO165" s="28"/>
      <c r="AP165" s="28"/>
      <c r="AQ165" s="85"/>
      <c r="AR165" s="28"/>
      <c r="AS165" s="28"/>
      <c r="AT165" s="85"/>
      <c r="AU165" s="28"/>
      <c r="AV165" s="28"/>
      <c r="AW165" s="85"/>
      <c r="AX165" s="27"/>
      <c r="AY165" s="31"/>
    </row>
    <row r="166" spans="1:51" s="29" customFormat="1" ht="16.75" customHeight="1">
      <c r="A166" s="122" t="s">
        <v>874</v>
      </c>
      <c r="B166" s="28" t="s">
        <v>1174</v>
      </c>
      <c r="C166" s="28" t="s">
        <v>1174</v>
      </c>
      <c r="D166" s="85"/>
      <c r="E166" s="28" t="s">
        <v>1174</v>
      </c>
      <c r="F166" s="28" t="s">
        <v>1174</v>
      </c>
      <c r="G166" s="85"/>
      <c r="H166" s="28" t="s">
        <v>1174</v>
      </c>
      <c r="I166" s="28" t="s">
        <v>1174</v>
      </c>
      <c r="J166" s="85"/>
      <c r="K166" s="28" t="s">
        <v>1174</v>
      </c>
      <c r="L166" s="28" t="s">
        <v>1174</v>
      </c>
      <c r="M166" s="85"/>
      <c r="N166" s="28"/>
      <c r="O166" s="28"/>
      <c r="P166" s="85"/>
      <c r="Q166" s="28"/>
      <c r="R166" s="28"/>
      <c r="S166" s="85"/>
      <c r="T166" s="28"/>
      <c r="U166" s="28"/>
      <c r="V166" s="85"/>
      <c r="W166" s="28"/>
      <c r="X166" s="28"/>
      <c r="Y166" s="85"/>
      <c r="Z166" s="28"/>
      <c r="AA166" s="28"/>
      <c r="AB166" s="85"/>
      <c r="AC166" s="28"/>
      <c r="AD166" s="28"/>
      <c r="AE166" s="85"/>
      <c r="AF166" s="28"/>
      <c r="AG166" s="28"/>
      <c r="AH166" s="85"/>
      <c r="AI166" s="28"/>
      <c r="AJ166" s="28"/>
      <c r="AK166" s="85"/>
      <c r="AL166" s="28"/>
      <c r="AM166" s="28"/>
      <c r="AN166" s="85"/>
      <c r="AO166" s="28"/>
      <c r="AP166" s="28"/>
      <c r="AQ166" s="85"/>
      <c r="AR166" s="28"/>
      <c r="AS166" s="28"/>
      <c r="AT166" s="85"/>
      <c r="AU166" s="28"/>
      <c r="AV166" s="28"/>
      <c r="AW166" s="85"/>
      <c r="AX166" s="27"/>
      <c r="AY166" s="31"/>
    </row>
    <row r="167" spans="1:51" s="29" customFormat="1" ht="16.75" customHeight="1">
      <c r="A167" s="122" t="s">
        <v>874</v>
      </c>
      <c r="B167" s="28" t="s">
        <v>1175</v>
      </c>
      <c r="C167" s="28" t="s">
        <v>1175</v>
      </c>
      <c r="D167" s="85"/>
      <c r="E167" s="28" t="s">
        <v>1175</v>
      </c>
      <c r="F167" s="28" t="s">
        <v>1175</v>
      </c>
      <c r="G167" s="85"/>
      <c r="H167" s="28" t="s">
        <v>1175</v>
      </c>
      <c r="I167" s="28" t="s">
        <v>1175</v>
      </c>
      <c r="J167" s="85"/>
      <c r="K167" s="28" t="s">
        <v>1175</v>
      </c>
      <c r="L167" s="28" t="s">
        <v>1175</v>
      </c>
      <c r="M167" s="85"/>
      <c r="N167" s="28"/>
      <c r="O167" s="28"/>
      <c r="P167" s="85"/>
      <c r="Q167" s="28"/>
      <c r="R167" s="28"/>
      <c r="S167" s="85"/>
      <c r="T167" s="28"/>
      <c r="U167" s="28"/>
      <c r="V167" s="85"/>
      <c r="W167" s="28"/>
      <c r="X167" s="28"/>
      <c r="Y167" s="85"/>
      <c r="Z167" s="28"/>
      <c r="AA167" s="28"/>
      <c r="AB167" s="85"/>
      <c r="AC167" s="28"/>
      <c r="AD167" s="28"/>
      <c r="AE167" s="85"/>
      <c r="AF167" s="28"/>
      <c r="AG167" s="28"/>
      <c r="AH167" s="85"/>
      <c r="AI167" s="28"/>
      <c r="AJ167" s="28"/>
      <c r="AK167" s="85"/>
      <c r="AL167" s="28"/>
      <c r="AM167" s="28"/>
      <c r="AN167" s="85"/>
      <c r="AO167" s="28"/>
      <c r="AP167" s="28"/>
      <c r="AQ167" s="85"/>
      <c r="AR167" s="28"/>
      <c r="AS167" s="28"/>
      <c r="AT167" s="85"/>
      <c r="AU167" s="28"/>
      <c r="AV167" s="28"/>
      <c r="AW167" s="85"/>
      <c r="AX167" s="27"/>
      <c r="AY167" s="31"/>
    </row>
    <row r="168" spans="1:51" s="29" customFormat="1" ht="16.75" customHeight="1">
      <c r="A168" s="122" t="s">
        <v>874</v>
      </c>
      <c r="B168" s="28" t="s">
        <v>1176</v>
      </c>
      <c r="C168" s="28" t="s">
        <v>1176</v>
      </c>
      <c r="D168" s="85"/>
      <c r="E168" s="28" t="s">
        <v>1176</v>
      </c>
      <c r="F168" s="28" t="s">
        <v>1176</v>
      </c>
      <c r="G168" s="85"/>
      <c r="H168" s="28" t="s">
        <v>1176</v>
      </c>
      <c r="I168" s="28" t="s">
        <v>1176</v>
      </c>
      <c r="J168" s="85"/>
      <c r="K168" s="28" t="s">
        <v>1176</v>
      </c>
      <c r="L168" s="28" t="s">
        <v>1176</v>
      </c>
      <c r="M168" s="85"/>
      <c r="N168" s="28"/>
      <c r="O168" s="28"/>
      <c r="P168" s="85"/>
      <c r="Q168" s="28"/>
      <c r="R168" s="28"/>
      <c r="S168" s="85"/>
      <c r="T168" s="28"/>
      <c r="U168" s="28"/>
      <c r="V168" s="85"/>
      <c r="W168" s="28"/>
      <c r="X168" s="28"/>
      <c r="Y168" s="85"/>
      <c r="Z168" s="28"/>
      <c r="AA168" s="28"/>
      <c r="AB168" s="85"/>
      <c r="AC168" s="28"/>
      <c r="AD168" s="28"/>
      <c r="AE168" s="85"/>
      <c r="AF168" s="28"/>
      <c r="AG168" s="28"/>
      <c r="AH168" s="85"/>
      <c r="AI168" s="28"/>
      <c r="AJ168" s="28"/>
      <c r="AK168" s="85"/>
      <c r="AL168" s="28"/>
      <c r="AM168" s="28"/>
      <c r="AN168" s="85"/>
      <c r="AO168" s="28"/>
      <c r="AP168" s="28"/>
      <c r="AQ168" s="85"/>
      <c r="AR168" s="28"/>
      <c r="AS168" s="28"/>
      <c r="AT168" s="85"/>
      <c r="AU168" s="28"/>
      <c r="AV168" s="28"/>
      <c r="AW168" s="85"/>
      <c r="AX168" s="27"/>
      <c r="AY168" s="31"/>
    </row>
    <row r="169" spans="1:51" s="29" customFormat="1" ht="16.75" customHeight="1">
      <c r="A169" s="122" t="s">
        <v>290</v>
      </c>
      <c r="B169" s="28" t="s">
        <v>323</v>
      </c>
      <c r="C169" s="28" t="s">
        <v>323</v>
      </c>
      <c r="D169" s="85"/>
      <c r="E169" s="28" t="s">
        <v>323</v>
      </c>
      <c r="F169" s="28" t="s">
        <v>323</v>
      </c>
      <c r="G169" s="85"/>
      <c r="H169" s="28" t="s">
        <v>323</v>
      </c>
      <c r="I169" s="28" t="s">
        <v>323</v>
      </c>
      <c r="J169" s="85"/>
      <c r="K169" s="28" t="s">
        <v>323</v>
      </c>
      <c r="L169" s="28" t="s">
        <v>323</v>
      </c>
      <c r="M169" s="85"/>
      <c r="N169" s="28"/>
      <c r="O169" s="28"/>
      <c r="P169" s="85"/>
      <c r="Q169" s="28"/>
      <c r="R169" s="28"/>
      <c r="S169" s="85"/>
      <c r="T169" s="28"/>
      <c r="U169" s="28"/>
      <c r="V169" s="85"/>
      <c r="W169" s="28"/>
      <c r="X169" s="28"/>
      <c r="Y169" s="85"/>
      <c r="Z169" s="28"/>
      <c r="AA169" s="28"/>
      <c r="AB169" s="85"/>
      <c r="AC169" s="28"/>
      <c r="AD169" s="28"/>
      <c r="AE169" s="85"/>
      <c r="AF169" s="28"/>
      <c r="AG169" s="28"/>
      <c r="AH169" s="85"/>
      <c r="AI169" s="28"/>
      <c r="AJ169" s="28"/>
      <c r="AK169" s="85"/>
      <c r="AL169" s="28"/>
      <c r="AM169" s="28"/>
      <c r="AN169" s="85"/>
      <c r="AO169" s="28"/>
      <c r="AP169" s="28"/>
      <c r="AQ169" s="85"/>
      <c r="AR169" s="28"/>
      <c r="AS169" s="28"/>
      <c r="AT169" s="85"/>
      <c r="AU169" s="28"/>
      <c r="AV169" s="28"/>
      <c r="AW169" s="85"/>
      <c r="AX169" s="27"/>
      <c r="AY169" s="31"/>
    </row>
    <row r="170" spans="1:51" s="29" customFormat="1" ht="16.75" customHeight="1">
      <c r="A170" s="122" t="s">
        <v>290</v>
      </c>
      <c r="B170" s="28" t="s">
        <v>324</v>
      </c>
      <c r="C170" s="28" t="s">
        <v>324</v>
      </c>
      <c r="D170" s="85"/>
      <c r="E170" s="28" t="s">
        <v>324</v>
      </c>
      <c r="F170" s="28" t="s">
        <v>324</v>
      </c>
      <c r="G170" s="85"/>
      <c r="H170" s="28" t="s">
        <v>324</v>
      </c>
      <c r="I170" s="28" t="s">
        <v>324</v>
      </c>
      <c r="J170" s="85"/>
      <c r="K170" s="28" t="s">
        <v>324</v>
      </c>
      <c r="L170" s="28" t="s">
        <v>324</v>
      </c>
      <c r="M170" s="85"/>
      <c r="N170" s="28"/>
      <c r="O170" s="28"/>
      <c r="P170" s="85"/>
      <c r="Q170" s="28"/>
      <c r="R170" s="28"/>
      <c r="S170" s="85"/>
      <c r="T170" s="28"/>
      <c r="U170" s="28"/>
      <c r="V170" s="85"/>
      <c r="W170" s="28"/>
      <c r="X170" s="28"/>
      <c r="Y170" s="85"/>
      <c r="Z170" s="28"/>
      <c r="AA170" s="28"/>
      <c r="AB170" s="85"/>
      <c r="AC170" s="28"/>
      <c r="AD170" s="28"/>
      <c r="AE170" s="85"/>
      <c r="AF170" s="28"/>
      <c r="AG170" s="28"/>
      <c r="AH170" s="85"/>
      <c r="AI170" s="28"/>
      <c r="AJ170" s="28"/>
      <c r="AK170" s="85"/>
      <c r="AL170" s="28"/>
      <c r="AM170" s="28"/>
      <c r="AN170" s="85"/>
      <c r="AO170" s="28"/>
      <c r="AP170" s="28"/>
      <c r="AQ170" s="85"/>
      <c r="AR170" s="28"/>
      <c r="AS170" s="28"/>
      <c r="AT170" s="85"/>
      <c r="AU170" s="28"/>
      <c r="AV170" s="28"/>
      <c r="AW170" s="85"/>
      <c r="AX170" s="27"/>
      <c r="AY170" s="31"/>
    </row>
    <row r="171" spans="1:51" s="29" customFormat="1" ht="16.75" customHeight="1">
      <c r="A171" s="122" t="s">
        <v>290</v>
      </c>
      <c r="B171" s="28" t="s">
        <v>325</v>
      </c>
      <c r="C171" s="28" t="s">
        <v>325</v>
      </c>
      <c r="D171" s="85"/>
      <c r="E171" s="28" t="s">
        <v>325</v>
      </c>
      <c r="F171" s="28" t="s">
        <v>325</v>
      </c>
      <c r="G171" s="85"/>
      <c r="H171" s="28" t="s">
        <v>325</v>
      </c>
      <c r="I171" s="28" t="s">
        <v>325</v>
      </c>
      <c r="J171" s="85"/>
      <c r="K171" s="28" t="s">
        <v>325</v>
      </c>
      <c r="L171" s="28" t="s">
        <v>325</v>
      </c>
      <c r="M171" s="85"/>
      <c r="N171" s="28"/>
      <c r="O171" s="28"/>
      <c r="P171" s="85"/>
      <c r="Q171" s="28"/>
      <c r="R171" s="28"/>
      <c r="S171" s="85"/>
      <c r="T171" s="28"/>
      <c r="U171" s="28"/>
      <c r="V171" s="85"/>
      <c r="W171" s="28"/>
      <c r="X171" s="28"/>
      <c r="Y171" s="85"/>
      <c r="Z171" s="28"/>
      <c r="AA171" s="28"/>
      <c r="AB171" s="85"/>
      <c r="AC171" s="28"/>
      <c r="AD171" s="28"/>
      <c r="AE171" s="85"/>
      <c r="AF171" s="28"/>
      <c r="AG171" s="28"/>
      <c r="AH171" s="85"/>
      <c r="AI171" s="28"/>
      <c r="AJ171" s="28"/>
      <c r="AK171" s="85"/>
      <c r="AL171" s="28"/>
      <c r="AM171" s="28"/>
      <c r="AN171" s="85"/>
      <c r="AO171" s="28"/>
      <c r="AP171" s="28"/>
      <c r="AQ171" s="85"/>
      <c r="AR171" s="28"/>
      <c r="AS171" s="28"/>
      <c r="AT171" s="85"/>
      <c r="AU171" s="28"/>
      <c r="AV171" s="28"/>
      <c r="AW171" s="85"/>
      <c r="AX171" s="27"/>
      <c r="AY171" s="31"/>
    </row>
    <row r="172" spans="1:51" s="29" customFormat="1" ht="16.75" customHeight="1">
      <c r="A172" s="122" t="s">
        <v>1079</v>
      </c>
      <c r="B172" s="28" t="s">
        <v>326</v>
      </c>
      <c r="C172" s="28" t="s">
        <v>326</v>
      </c>
      <c r="D172" s="85"/>
      <c r="E172" s="28" t="s">
        <v>326</v>
      </c>
      <c r="F172" s="28" t="s">
        <v>326</v>
      </c>
      <c r="G172" s="85"/>
      <c r="H172" s="28" t="s">
        <v>326</v>
      </c>
      <c r="I172" s="28" t="s">
        <v>326</v>
      </c>
      <c r="J172" s="85"/>
      <c r="K172" s="28" t="s">
        <v>326</v>
      </c>
      <c r="L172" s="28" t="s">
        <v>326</v>
      </c>
      <c r="M172" s="85"/>
      <c r="N172" s="28"/>
      <c r="O172" s="28"/>
      <c r="P172" s="85"/>
      <c r="Q172" s="28"/>
      <c r="R172" s="28"/>
      <c r="S172" s="85"/>
      <c r="T172" s="28"/>
      <c r="U172" s="28"/>
      <c r="V172" s="85"/>
      <c r="W172" s="28"/>
      <c r="X172" s="28"/>
      <c r="Y172" s="85"/>
      <c r="Z172" s="28"/>
      <c r="AA172" s="28"/>
      <c r="AB172" s="85"/>
      <c r="AC172" s="28"/>
      <c r="AD172" s="28"/>
      <c r="AE172" s="85"/>
      <c r="AF172" s="28"/>
      <c r="AG172" s="28"/>
      <c r="AH172" s="85"/>
      <c r="AI172" s="28"/>
      <c r="AJ172" s="28"/>
      <c r="AK172" s="85"/>
      <c r="AL172" s="28"/>
      <c r="AM172" s="28"/>
      <c r="AN172" s="85"/>
      <c r="AO172" s="28"/>
      <c r="AP172" s="28"/>
      <c r="AQ172" s="85"/>
      <c r="AR172" s="28"/>
      <c r="AS172" s="28"/>
      <c r="AT172" s="85"/>
      <c r="AU172" s="28"/>
      <c r="AV172" s="28"/>
      <c r="AW172" s="85"/>
      <c r="AX172" s="27"/>
      <c r="AY172" s="31"/>
    </row>
    <row r="173" spans="1:51" s="29" customFormat="1" ht="16.75" customHeight="1">
      <c r="A173" s="122" t="s">
        <v>1079</v>
      </c>
      <c r="B173" s="28" t="s">
        <v>327</v>
      </c>
      <c r="C173" s="28" t="s">
        <v>327</v>
      </c>
      <c r="D173" s="85"/>
      <c r="E173" s="28" t="s">
        <v>327</v>
      </c>
      <c r="F173" s="28" t="s">
        <v>327</v>
      </c>
      <c r="G173" s="85"/>
      <c r="H173" s="28" t="s">
        <v>327</v>
      </c>
      <c r="I173" s="28" t="s">
        <v>327</v>
      </c>
      <c r="J173" s="85"/>
      <c r="K173" s="28" t="s">
        <v>327</v>
      </c>
      <c r="L173" s="28" t="s">
        <v>327</v>
      </c>
      <c r="M173" s="85"/>
      <c r="N173" s="28"/>
      <c r="O173" s="28"/>
      <c r="P173" s="85"/>
      <c r="Q173" s="28"/>
      <c r="R173" s="28"/>
      <c r="S173" s="85"/>
      <c r="T173" s="28"/>
      <c r="U173" s="28"/>
      <c r="V173" s="85"/>
      <c r="W173" s="28"/>
      <c r="X173" s="28"/>
      <c r="Y173" s="85"/>
      <c r="Z173" s="28"/>
      <c r="AA173" s="28"/>
      <c r="AB173" s="85"/>
      <c r="AC173" s="28"/>
      <c r="AD173" s="28"/>
      <c r="AE173" s="85"/>
      <c r="AF173" s="28"/>
      <c r="AG173" s="28"/>
      <c r="AH173" s="85"/>
      <c r="AI173" s="28"/>
      <c r="AJ173" s="28"/>
      <c r="AK173" s="85"/>
      <c r="AL173" s="28"/>
      <c r="AM173" s="28"/>
      <c r="AN173" s="85"/>
      <c r="AO173" s="28"/>
      <c r="AP173" s="28"/>
      <c r="AQ173" s="85"/>
      <c r="AR173" s="28"/>
      <c r="AS173" s="28"/>
      <c r="AT173" s="85"/>
      <c r="AU173" s="28"/>
      <c r="AV173" s="28"/>
      <c r="AW173" s="85"/>
      <c r="AX173" s="27"/>
      <c r="AY173" s="31"/>
    </row>
    <row r="174" spans="1:51" s="29" customFormat="1" ht="16.75" customHeight="1">
      <c r="A174" s="122" t="s">
        <v>1079</v>
      </c>
      <c r="B174" s="28" t="s">
        <v>328</v>
      </c>
      <c r="C174" s="28" t="s">
        <v>328</v>
      </c>
      <c r="D174" s="85"/>
      <c r="E174" s="28" t="s">
        <v>328</v>
      </c>
      <c r="F174" s="28" t="s">
        <v>328</v>
      </c>
      <c r="G174" s="85"/>
      <c r="H174" s="28" t="s">
        <v>328</v>
      </c>
      <c r="I174" s="28" t="s">
        <v>328</v>
      </c>
      <c r="J174" s="85"/>
      <c r="K174" s="28" t="s">
        <v>328</v>
      </c>
      <c r="L174" s="28" t="s">
        <v>328</v>
      </c>
      <c r="M174" s="85"/>
      <c r="N174" s="28"/>
      <c r="O174" s="28"/>
      <c r="P174" s="85"/>
      <c r="Q174" s="28"/>
      <c r="R174" s="28"/>
      <c r="S174" s="85"/>
      <c r="T174" s="28"/>
      <c r="U174" s="28"/>
      <c r="V174" s="85"/>
      <c r="W174" s="28"/>
      <c r="X174" s="28"/>
      <c r="Y174" s="85"/>
      <c r="Z174" s="28"/>
      <c r="AA174" s="28"/>
      <c r="AB174" s="85"/>
      <c r="AC174" s="28"/>
      <c r="AD174" s="28"/>
      <c r="AE174" s="85"/>
      <c r="AF174" s="28"/>
      <c r="AG174" s="28"/>
      <c r="AH174" s="85"/>
      <c r="AI174" s="28"/>
      <c r="AJ174" s="28"/>
      <c r="AK174" s="85"/>
      <c r="AL174" s="28"/>
      <c r="AM174" s="28"/>
      <c r="AN174" s="85"/>
      <c r="AO174" s="28"/>
      <c r="AP174" s="28"/>
      <c r="AQ174" s="85"/>
      <c r="AR174" s="28"/>
      <c r="AS174" s="28"/>
      <c r="AT174" s="85"/>
      <c r="AU174" s="28"/>
      <c r="AV174" s="28"/>
      <c r="AW174" s="85"/>
      <c r="AX174" s="27"/>
      <c r="AY174" s="31"/>
    </row>
    <row r="175" spans="1:51" s="29" customFormat="1" ht="16.75" customHeight="1">
      <c r="A175" s="122" t="s">
        <v>1081</v>
      </c>
      <c r="B175" s="28" t="s">
        <v>329</v>
      </c>
      <c r="C175" s="28" t="s">
        <v>329</v>
      </c>
      <c r="D175" s="85"/>
      <c r="E175" s="28" t="s">
        <v>329</v>
      </c>
      <c r="F175" s="28" t="s">
        <v>329</v>
      </c>
      <c r="G175" s="85"/>
      <c r="H175" s="28" t="s">
        <v>329</v>
      </c>
      <c r="I175" s="28" t="s">
        <v>329</v>
      </c>
      <c r="J175" s="85"/>
      <c r="K175" s="28" t="s">
        <v>329</v>
      </c>
      <c r="L175" s="28" t="s">
        <v>329</v>
      </c>
      <c r="M175" s="85"/>
      <c r="N175" s="28"/>
      <c r="O175" s="28"/>
      <c r="P175" s="85"/>
      <c r="Q175" s="28"/>
      <c r="R175" s="28"/>
      <c r="S175" s="85"/>
      <c r="T175" s="28"/>
      <c r="U175" s="28"/>
      <c r="V175" s="85"/>
      <c r="W175" s="28"/>
      <c r="X175" s="28"/>
      <c r="Y175" s="85"/>
      <c r="Z175" s="28"/>
      <c r="AA175" s="28"/>
      <c r="AB175" s="85"/>
      <c r="AC175" s="28"/>
      <c r="AD175" s="28"/>
      <c r="AE175" s="85"/>
      <c r="AF175" s="28"/>
      <c r="AG175" s="28"/>
      <c r="AH175" s="85"/>
      <c r="AI175" s="28"/>
      <c r="AJ175" s="28"/>
      <c r="AK175" s="85"/>
      <c r="AL175" s="28"/>
      <c r="AM175" s="28"/>
      <c r="AN175" s="85"/>
      <c r="AO175" s="28"/>
      <c r="AP175" s="28"/>
      <c r="AQ175" s="85"/>
      <c r="AR175" s="28"/>
      <c r="AS175" s="28"/>
      <c r="AT175" s="85"/>
      <c r="AU175" s="28"/>
      <c r="AV175" s="28"/>
      <c r="AW175" s="85"/>
      <c r="AX175" s="27"/>
      <c r="AY175" s="31"/>
    </row>
    <row r="176" spans="1:51" s="29" customFormat="1" ht="16.75" customHeight="1">
      <c r="A176" s="122" t="s">
        <v>1081</v>
      </c>
      <c r="B176" s="28" t="s">
        <v>330</v>
      </c>
      <c r="C176" s="28" t="s">
        <v>330</v>
      </c>
      <c r="D176" s="85"/>
      <c r="E176" s="28" t="s">
        <v>330</v>
      </c>
      <c r="F176" s="28" t="s">
        <v>330</v>
      </c>
      <c r="G176" s="85"/>
      <c r="H176" s="28" t="s">
        <v>330</v>
      </c>
      <c r="I176" s="28" t="s">
        <v>330</v>
      </c>
      <c r="J176" s="85"/>
      <c r="K176" s="28" t="s">
        <v>330</v>
      </c>
      <c r="L176" s="28" t="s">
        <v>330</v>
      </c>
      <c r="M176" s="85"/>
      <c r="N176" s="28"/>
      <c r="O176" s="28"/>
      <c r="P176" s="85"/>
      <c r="Q176" s="28"/>
      <c r="R176" s="28"/>
      <c r="S176" s="85"/>
      <c r="T176" s="28"/>
      <c r="U176" s="28"/>
      <c r="V176" s="85"/>
      <c r="W176" s="28"/>
      <c r="X176" s="28"/>
      <c r="Y176" s="85"/>
      <c r="Z176" s="28"/>
      <c r="AA176" s="28"/>
      <c r="AB176" s="85"/>
      <c r="AC176" s="28"/>
      <c r="AD176" s="28"/>
      <c r="AE176" s="85"/>
      <c r="AF176" s="28"/>
      <c r="AG176" s="28"/>
      <c r="AH176" s="85"/>
      <c r="AI176" s="28"/>
      <c r="AJ176" s="28"/>
      <c r="AK176" s="85"/>
      <c r="AL176" s="28"/>
      <c r="AM176" s="28"/>
      <c r="AN176" s="85"/>
      <c r="AO176" s="28"/>
      <c r="AP176" s="28"/>
      <c r="AQ176" s="85"/>
      <c r="AR176" s="28"/>
      <c r="AS176" s="28"/>
      <c r="AT176" s="85"/>
      <c r="AU176" s="28"/>
      <c r="AV176" s="28"/>
      <c r="AW176" s="85"/>
      <c r="AX176" s="27"/>
      <c r="AY176" s="31"/>
    </row>
    <row r="177" spans="1:51" s="29" customFormat="1" ht="16.75" customHeight="1">
      <c r="A177" s="122" t="s">
        <v>1081</v>
      </c>
      <c r="B177" s="28" t="s">
        <v>331</v>
      </c>
      <c r="C177" s="28" t="s">
        <v>331</v>
      </c>
      <c r="D177" s="85"/>
      <c r="E177" s="28" t="s">
        <v>331</v>
      </c>
      <c r="F177" s="28" t="s">
        <v>331</v>
      </c>
      <c r="G177" s="85"/>
      <c r="H177" s="28" t="s">
        <v>331</v>
      </c>
      <c r="I177" s="28" t="s">
        <v>331</v>
      </c>
      <c r="J177" s="85"/>
      <c r="K177" s="28" t="s">
        <v>331</v>
      </c>
      <c r="L177" s="28" t="s">
        <v>331</v>
      </c>
      <c r="M177" s="85"/>
      <c r="N177" s="28"/>
      <c r="O177" s="28"/>
      <c r="P177" s="85"/>
      <c r="Q177" s="28"/>
      <c r="R177" s="28"/>
      <c r="S177" s="85"/>
      <c r="T177" s="28"/>
      <c r="U177" s="28"/>
      <c r="V177" s="85"/>
      <c r="W177" s="28"/>
      <c r="X177" s="28"/>
      <c r="Y177" s="85"/>
      <c r="Z177" s="28"/>
      <c r="AA177" s="28"/>
      <c r="AB177" s="85"/>
      <c r="AC177" s="28"/>
      <c r="AD177" s="28"/>
      <c r="AE177" s="85"/>
      <c r="AF177" s="28"/>
      <c r="AG177" s="28"/>
      <c r="AH177" s="85"/>
      <c r="AI177" s="28"/>
      <c r="AJ177" s="28"/>
      <c r="AK177" s="85"/>
      <c r="AL177" s="28"/>
      <c r="AM177" s="28"/>
      <c r="AN177" s="85"/>
      <c r="AO177" s="28"/>
      <c r="AP177" s="28"/>
      <c r="AQ177" s="85"/>
      <c r="AR177" s="28"/>
      <c r="AS177" s="28"/>
      <c r="AT177" s="85"/>
      <c r="AU177" s="28"/>
      <c r="AV177" s="28"/>
      <c r="AW177" s="85"/>
      <c r="AX177" s="27"/>
      <c r="AY177" s="31"/>
    </row>
    <row r="178" spans="1:51" s="29" customFormat="1" ht="16.75" customHeight="1">
      <c r="A178" s="122" t="s">
        <v>867</v>
      </c>
      <c r="B178" s="28" t="s">
        <v>332</v>
      </c>
      <c r="C178" s="28" t="s">
        <v>332</v>
      </c>
      <c r="D178" s="85"/>
      <c r="E178" s="28" t="s">
        <v>332</v>
      </c>
      <c r="F178" s="28" t="s">
        <v>332</v>
      </c>
      <c r="G178" s="85"/>
      <c r="H178" s="28" t="s">
        <v>332</v>
      </c>
      <c r="I178" s="28" t="s">
        <v>332</v>
      </c>
      <c r="J178" s="85"/>
      <c r="K178" s="28" t="s">
        <v>332</v>
      </c>
      <c r="L178" s="28" t="s">
        <v>332</v>
      </c>
      <c r="M178" s="85"/>
      <c r="N178" s="28"/>
      <c r="O178" s="28"/>
      <c r="P178" s="85"/>
      <c r="Q178" s="28"/>
      <c r="R178" s="28"/>
      <c r="S178" s="85"/>
      <c r="T178" s="28"/>
      <c r="U178" s="28"/>
      <c r="V178" s="85"/>
      <c r="W178" s="28"/>
      <c r="X178" s="28"/>
      <c r="Y178" s="85"/>
      <c r="Z178" s="28"/>
      <c r="AA178" s="28"/>
      <c r="AB178" s="85"/>
      <c r="AC178" s="28"/>
      <c r="AD178" s="28"/>
      <c r="AE178" s="85"/>
      <c r="AF178" s="28"/>
      <c r="AG178" s="28"/>
      <c r="AH178" s="85"/>
      <c r="AI178" s="28"/>
      <c r="AJ178" s="28"/>
      <c r="AK178" s="85"/>
      <c r="AL178" s="28"/>
      <c r="AM178" s="28"/>
      <c r="AN178" s="85"/>
      <c r="AO178" s="28"/>
      <c r="AP178" s="28"/>
      <c r="AQ178" s="85"/>
      <c r="AR178" s="28"/>
      <c r="AS178" s="28"/>
      <c r="AT178" s="85"/>
      <c r="AU178" s="28"/>
      <c r="AV178" s="28"/>
      <c r="AW178" s="85"/>
      <c r="AX178" s="27"/>
      <c r="AY178" s="31"/>
    </row>
    <row r="179" spans="1:51" s="29" customFormat="1" ht="16.75" customHeight="1">
      <c r="A179" s="122" t="s">
        <v>867</v>
      </c>
      <c r="B179" s="28" t="s">
        <v>333</v>
      </c>
      <c r="C179" s="28" t="s">
        <v>333</v>
      </c>
      <c r="D179" s="85"/>
      <c r="E179" s="28" t="s">
        <v>333</v>
      </c>
      <c r="F179" s="28" t="s">
        <v>333</v>
      </c>
      <c r="G179" s="85"/>
      <c r="H179" s="28" t="s">
        <v>333</v>
      </c>
      <c r="I179" s="28" t="s">
        <v>333</v>
      </c>
      <c r="J179" s="85"/>
      <c r="K179" s="28" t="s">
        <v>333</v>
      </c>
      <c r="L179" s="28" t="s">
        <v>333</v>
      </c>
      <c r="M179" s="85"/>
      <c r="N179" s="28"/>
      <c r="O179" s="28"/>
      <c r="P179" s="85"/>
      <c r="Q179" s="28"/>
      <c r="R179" s="28"/>
      <c r="S179" s="85"/>
      <c r="T179" s="28"/>
      <c r="U179" s="28"/>
      <c r="V179" s="85"/>
      <c r="W179" s="28"/>
      <c r="X179" s="28"/>
      <c r="Y179" s="85"/>
      <c r="Z179" s="28"/>
      <c r="AA179" s="28"/>
      <c r="AB179" s="85"/>
      <c r="AC179" s="28"/>
      <c r="AD179" s="28"/>
      <c r="AE179" s="85"/>
      <c r="AF179" s="28"/>
      <c r="AG179" s="28"/>
      <c r="AH179" s="85"/>
      <c r="AI179" s="28"/>
      <c r="AJ179" s="28"/>
      <c r="AK179" s="85"/>
      <c r="AL179" s="28"/>
      <c r="AM179" s="28"/>
      <c r="AN179" s="85"/>
      <c r="AO179" s="28"/>
      <c r="AP179" s="28"/>
      <c r="AQ179" s="85"/>
      <c r="AR179" s="28"/>
      <c r="AS179" s="28"/>
      <c r="AT179" s="85"/>
      <c r="AU179" s="28"/>
      <c r="AV179" s="28"/>
      <c r="AW179" s="85"/>
      <c r="AX179" s="27"/>
      <c r="AY179" s="31"/>
    </row>
    <row r="180" spans="1:51" s="29" customFormat="1" ht="16.75" customHeight="1">
      <c r="A180" s="122" t="s">
        <v>867</v>
      </c>
      <c r="B180" s="28" t="s">
        <v>334</v>
      </c>
      <c r="C180" s="28" t="s">
        <v>334</v>
      </c>
      <c r="D180" s="85"/>
      <c r="E180" s="28" t="s">
        <v>334</v>
      </c>
      <c r="F180" s="28" t="s">
        <v>334</v>
      </c>
      <c r="G180" s="85"/>
      <c r="H180" s="28" t="s">
        <v>334</v>
      </c>
      <c r="I180" s="28" t="s">
        <v>334</v>
      </c>
      <c r="J180" s="85"/>
      <c r="K180" s="28" t="s">
        <v>334</v>
      </c>
      <c r="L180" s="28" t="s">
        <v>334</v>
      </c>
      <c r="M180" s="85"/>
      <c r="N180" s="28"/>
      <c r="O180" s="28"/>
      <c r="P180" s="85"/>
      <c r="Q180" s="28"/>
      <c r="R180" s="28"/>
      <c r="S180" s="85"/>
      <c r="T180" s="28"/>
      <c r="U180" s="28"/>
      <c r="V180" s="85"/>
      <c r="W180" s="28"/>
      <c r="X180" s="28"/>
      <c r="Y180" s="85"/>
      <c r="Z180" s="28"/>
      <c r="AA180" s="28"/>
      <c r="AB180" s="85"/>
      <c r="AC180" s="28"/>
      <c r="AD180" s="28"/>
      <c r="AE180" s="85"/>
      <c r="AF180" s="28"/>
      <c r="AG180" s="28"/>
      <c r="AH180" s="85"/>
      <c r="AI180" s="28"/>
      <c r="AJ180" s="28"/>
      <c r="AK180" s="85"/>
      <c r="AL180" s="28"/>
      <c r="AM180" s="28"/>
      <c r="AN180" s="85"/>
      <c r="AO180" s="28"/>
      <c r="AP180" s="28"/>
      <c r="AQ180" s="85"/>
      <c r="AR180" s="28"/>
      <c r="AS180" s="28"/>
      <c r="AT180" s="85"/>
      <c r="AU180" s="28"/>
      <c r="AV180" s="28"/>
      <c r="AW180" s="85"/>
      <c r="AX180" s="27"/>
      <c r="AY180" s="31"/>
    </row>
    <row r="181" spans="1:51" s="29" customFormat="1" ht="16.75" customHeight="1">
      <c r="A181" s="122" t="s">
        <v>875</v>
      </c>
      <c r="B181" s="28" t="s">
        <v>335</v>
      </c>
      <c r="C181" s="28" t="s">
        <v>335</v>
      </c>
      <c r="D181" s="85"/>
      <c r="E181" s="28" t="s">
        <v>335</v>
      </c>
      <c r="F181" s="28" t="s">
        <v>335</v>
      </c>
      <c r="G181" s="85"/>
      <c r="H181" s="28" t="s">
        <v>335</v>
      </c>
      <c r="I181" s="28" t="s">
        <v>335</v>
      </c>
      <c r="J181" s="85"/>
      <c r="K181" s="28" t="s">
        <v>335</v>
      </c>
      <c r="L181" s="28" t="s">
        <v>335</v>
      </c>
      <c r="M181" s="85"/>
      <c r="N181" s="28"/>
      <c r="O181" s="28"/>
      <c r="P181" s="85"/>
      <c r="Q181" s="28"/>
      <c r="R181" s="28"/>
      <c r="S181" s="85"/>
      <c r="T181" s="28"/>
      <c r="U181" s="28"/>
      <c r="V181" s="85"/>
      <c r="W181" s="28"/>
      <c r="X181" s="28"/>
      <c r="Y181" s="85"/>
      <c r="Z181" s="28"/>
      <c r="AA181" s="28"/>
      <c r="AB181" s="85"/>
      <c r="AC181" s="28"/>
      <c r="AD181" s="28"/>
      <c r="AE181" s="85"/>
      <c r="AF181" s="28"/>
      <c r="AG181" s="28"/>
      <c r="AH181" s="85"/>
      <c r="AI181" s="28"/>
      <c r="AJ181" s="28"/>
      <c r="AK181" s="85"/>
      <c r="AL181" s="28"/>
      <c r="AM181" s="28"/>
      <c r="AN181" s="85"/>
      <c r="AO181" s="28"/>
      <c r="AP181" s="28"/>
      <c r="AQ181" s="85"/>
      <c r="AR181" s="28"/>
      <c r="AS181" s="28"/>
      <c r="AT181" s="85"/>
      <c r="AU181" s="28"/>
      <c r="AV181" s="28"/>
      <c r="AW181" s="85"/>
      <c r="AX181" s="27"/>
      <c r="AY181" s="31"/>
    </row>
    <row r="182" spans="1:51" s="29" customFormat="1" ht="16.75" customHeight="1">
      <c r="A182" s="122" t="s">
        <v>875</v>
      </c>
      <c r="B182" s="28" t="s">
        <v>336</v>
      </c>
      <c r="C182" s="28" t="s">
        <v>336</v>
      </c>
      <c r="D182" s="85"/>
      <c r="E182" s="28" t="s">
        <v>336</v>
      </c>
      <c r="F182" s="28" t="s">
        <v>336</v>
      </c>
      <c r="G182" s="85"/>
      <c r="H182" s="28" t="s">
        <v>336</v>
      </c>
      <c r="I182" s="28" t="s">
        <v>336</v>
      </c>
      <c r="J182" s="85"/>
      <c r="K182" s="28" t="s">
        <v>336</v>
      </c>
      <c r="L182" s="28" t="s">
        <v>336</v>
      </c>
      <c r="M182" s="85"/>
      <c r="N182" s="28"/>
      <c r="O182" s="28"/>
      <c r="P182" s="85"/>
      <c r="Q182" s="28"/>
      <c r="R182" s="28"/>
      <c r="S182" s="85"/>
      <c r="T182" s="28"/>
      <c r="U182" s="28"/>
      <c r="V182" s="85"/>
      <c r="W182" s="28"/>
      <c r="X182" s="28"/>
      <c r="Y182" s="85"/>
      <c r="Z182" s="28"/>
      <c r="AA182" s="28"/>
      <c r="AB182" s="85"/>
      <c r="AC182" s="28"/>
      <c r="AD182" s="28"/>
      <c r="AE182" s="85"/>
      <c r="AF182" s="28"/>
      <c r="AG182" s="28"/>
      <c r="AH182" s="85"/>
      <c r="AI182" s="28"/>
      <c r="AJ182" s="28"/>
      <c r="AK182" s="85"/>
      <c r="AL182" s="28"/>
      <c r="AM182" s="28"/>
      <c r="AN182" s="85"/>
      <c r="AO182" s="28"/>
      <c r="AP182" s="28"/>
      <c r="AQ182" s="85"/>
      <c r="AR182" s="28"/>
      <c r="AS182" s="28"/>
      <c r="AT182" s="85"/>
      <c r="AU182" s="28"/>
      <c r="AV182" s="28"/>
      <c r="AW182" s="85"/>
      <c r="AX182" s="27"/>
      <c r="AY182" s="31"/>
    </row>
    <row r="183" spans="1:51" s="29" customFormat="1" ht="16.75" customHeight="1">
      <c r="A183" s="122" t="s">
        <v>875</v>
      </c>
      <c r="B183" s="28" t="s">
        <v>337</v>
      </c>
      <c r="C183" s="28" t="s">
        <v>337</v>
      </c>
      <c r="D183" s="85"/>
      <c r="E183" s="28" t="s">
        <v>337</v>
      </c>
      <c r="F183" s="28" t="s">
        <v>337</v>
      </c>
      <c r="G183" s="85"/>
      <c r="H183" s="28" t="s">
        <v>337</v>
      </c>
      <c r="I183" s="28" t="s">
        <v>337</v>
      </c>
      <c r="J183" s="85"/>
      <c r="K183" s="28" t="s">
        <v>337</v>
      </c>
      <c r="L183" s="28" t="s">
        <v>337</v>
      </c>
      <c r="M183" s="85"/>
      <c r="N183" s="28"/>
      <c r="O183" s="28"/>
      <c r="P183" s="85"/>
      <c r="Q183" s="28"/>
      <c r="R183" s="28"/>
      <c r="S183" s="85"/>
      <c r="T183" s="28"/>
      <c r="U183" s="28"/>
      <c r="V183" s="85"/>
      <c r="W183" s="28"/>
      <c r="X183" s="28"/>
      <c r="Y183" s="85"/>
      <c r="Z183" s="28"/>
      <c r="AA183" s="28"/>
      <c r="AB183" s="85"/>
      <c r="AC183" s="28"/>
      <c r="AD183" s="28"/>
      <c r="AE183" s="85"/>
      <c r="AF183" s="28"/>
      <c r="AG183" s="28"/>
      <c r="AH183" s="85"/>
      <c r="AI183" s="28"/>
      <c r="AJ183" s="28"/>
      <c r="AK183" s="85"/>
      <c r="AL183" s="28"/>
      <c r="AM183" s="28"/>
      <c r="AN183" s="85"/>
      <c r="AO183" s="28"/>
      <c r="AP183" s="28"/>
      <c r="AQ183" s="85"/>
      <c r="AR183" s="28"/>
      <c r="AS183" s="28"/>
      <c r="AT183" s="85"/>
      <c r="AU183" s="28"/>
      <c r="AV183" s="28"/>
      <c r="AW183" s="85"/>
      <c r="AX183" s="27"/>
      <c r="AY183" s="31"/>
    </row>
    <row r="184" spans="1:51" s="29" customFormat="1" ht="16.75" customHeight="1">
      <c r="A184" s="122" t="s">
        <v>869</v>
      </c>
      <c r="B184" s="28" t="s">
        <v>338</v>
      </c>
      <c r="C184" s="28" t="s">
        <v>338</v>
      </c>
      <c r="D184" s="85"/>
      <c r="E184" s="28" t="s">
        <v>338</v>
      </c>
      <c r="F184" s="28" t="s">
        <v>338</v>
      </c>
      <c r="G184" s="85"/>
      <c r="H184" s="28" t="s">
        <v>338</v>
      </c>
      <c r="I184" s="28" t="s">
        <v>338</v>
      </c>
      <c r="J184" s="85"/>
      <c r="K184" s="28" t="s">
        <v>338</v>
      </c>
      <c r="L184" s="28" t="s">
        <v>338</v>
      </c>
      <c r="M184" s="85"/>
      <c r="N184" s="28"/>
      <c r="O184" s="28"/>
      <c r="P184" s="85"/>
      <c r="Q184" s="28"/>
      <c r="R184" s="28"/>
      <c r="S184" s="85"/>
      <c r="T184" s="28"/>
      <c r="U184" s="28"/>
      <c r="V184" s="85"/>
      <c r="W184" s="28"/>
      <c r="X184" s="28"/>
      <c r="Y184" s="85"/>
      <c r="Z184" s="28"/>
      <c r="AA184" s="28"/>
      <c r="AB184" s="85"/>
      <c r="AC184" s="28"/>
      <c r="AD184" s="28"/>
      <c r="AE184" s="85"/>
      <c r="AF184" s="28"/>
      <c r="AG184" s="28"/>
      <c r="AH184" s="85"/>
      <c r="AI184" s="28"/>
      <c r="AJ184" s="28"/>
      <c r="AK184" s="85"/>
      <c r="AL184" s="28"/>
      <c r="AM184" s="28"/>
      <c r="AN184" s="85"/>
      <c r="AO184" s="28"/>
      <c r="AP184" s="28"/>
      <c r="AQ184" s="85"/>
      <c r="AR184" s="28"/>
      <c r="AS184" s="28"/>
      <c r="AT184" s="85"/>
      <c r="AU184" s="28"/>
      <c r="AV184" s="28"/>
      <c r="AW184" s="85"/>
      <c r="AX184" s="27"/>
      <c r="AY184" s="31"/>
    </row>
    <row r="185" spans="1:51" s="29" customFormat="1" ht="16.75" customHeight="1">
      <c r="A185" s="122" t="s">
        <v>869</v>
      </c>
      <c r="B185" s="28" t="s">
        <v>339</v>
      </c>
      <c r="C185" s="28" t="s">
        <v>339</v>
      </c>
      <c r="D185" s="85"/>
      <c r="E185" s="28" t="s">
        <v>339</v>
      </c>
      <c r="F185" s="28" t="s">
        <v>339</v>
      </c>
      <c r="G185" s="85"/>
      <c r="H185" s="28" t="s">
        <v>339</v>
      </c>
      <c r="I185" s="28" t="s">
        <v>339</v>
      </c>
      <c r="J185" s="85"/>
      <c r="K185" s="28" t="s">
        <v>339</v>
      </c>
      <c r="L185" s="28" t="s">
        <v>339</v>
      </c>
      <c r="M185" s="85"/>
      <c r="N185" s="28"/>
      <c r="O185" s="28"/>
      <c r="P185" s="85"/>
      <c r="Q185" s="28"/>
      <c r="R185" s="28"/>
      <c r="S185" s="85"/>
      <c r="T185" s="28"/>
      <c r="U185" s="28"/>
      <c r="V185" s="85"/>
      <c r="W185" s="28"/>
      <c r="X185" s="28"/>
      <c r="Y185" s="85"/>
      <c r="Z185" s="28"/>
      <c r="AA185" s="28"/>
      <c r="AB185" s="85"/>
      <c r="AC185" s="28"/>
      <c r="AD185" s="28"/>
      <c r="AE185" s="85"/>
      <c r="AF185" s="28"/>
      <c r="AG185" s="28"/>
      <c r="AH185" s="85"/>
      <c r="AI185" s="28"/>
      <c r="AJ185" s="28"/>
      <c r="AK185" s="85"/>
      <c r="AL185" s="28"/>
      <c r="AM185" s="28"/>
      <c r="AN185" s="85"/>
      <c r="AO185" s="28"/>
      <c r="AP185" s="28"/>
      <c r="AQ185" s="85"/>
      <c r="AR185" s="28"/>
      <c r="AS185" s="28"/>
      <c r="AT185" s="85"/>
      <c r="AU185" s="28"/>
      <c r="AV185" s="28"/>
      <c r="AW185" s="85"/>
      <c r="AX185" s="27"/>
      <c r="AY185" s="31"/>
    </row>
    <row r="186" spans="1:51" s="29" customFormat="1" ht="16.75" customHeight="1">
      <c r="A186" s="122" t="s">
        <v>869</v>
      </c>
      <c r="B186" s="28" t="s">
        <v>340</v>
      </c>
      <c r="C186" s="28" t="s">
        <v>340</v>
      </c>
      <c r="D186" s="85"/>
      <c r="E186" s="28" t="s">
        <v>340</v>
      </c>
      <c r="F186" s="28" t="s">
        <v>340</v>
      </c>
      <c r="G186" s="85"/>
      <c r="H186" s="28" t="s">
        <v>340</v>
      </c>
      <c r="I186" s="28" t="s">
        <v>340</v>
      </c>
      <c r="J186" s="85"/>
      <c r="K186" s="28" t="s">
        <v>340</v>
      </c>
      <c r="L186" s="28" t="s">
        <v>340</v>
      </c>
      <c r="M186" s="85"/>
      <c r="N186" s="28"/>
      <c r="O186" s="28"/>
      <c r="P186" s="85"/>
      <c r="Q186" s="28"/>
      <c r="R186" s="28"/>
      <c r="S186" s="85"/>
      <c r="T186" s="28"/>
      <c r="U186" s="28"/>
      <c r="V186" s="85"/>
      <c r="W186" s="28"/>
      <c r="X186" s="28"/>
      <c r="Y186" s="85"/>
      <c r="Z186" s="28"/>
      <c r="AA186" s="28"/>
      <c r="AB186" s="85"/>
      <c r="AC186" s="28"/>
      <c r="AD186" s="28"/>
      <c r="AE186" s="85"/>
      <c r="AF186" s="28"/>
      <c r="AG186" s="28"/>
      <c r="AH186" s="85"/>
      <c r="AI186" s="28"/>
      <c r="AJ186" s="28"/>
      <c r="AK186" s="85"/>
      <c r="AL186" s="28"/>
      <c r="AM186" s="28"/>
      <c r="AN186" s="85"/>
      <c r="AO186" s="28"/>
      <c r="AP186" s="28"/>
      <c r="AQ186" s="85"/>
      <c r="AR186" s="28"/>
      <c r="AS186" s="28"/>
      <c r="AT186" s="85"/>
      <c r="AU186" s="28"/>
      <c r="AV186" s="28"/>
      <c r="AW186" s="85"/>
      <c r="AX186" s="27"/>
      <c r="AY186" s="31"/>
    </row>
    <row r="187" spans="1:51" s="29" customFormat="1" ht="16.75" customHeight="1">
      <c r="A187" s="122" t="s">
        <v>876</v>
      </c>
      <c r="B187" s="28" t="s">
        <v>341</v>
      </c>
      <c r="C187" s="28" t="s">
        <v>341</v>
      </c>
      <c r="D187" s="85"/>
      <c r="E187" s="28" t="s">
        <v>341</v>
      </c>
      <c r="F187" s="28" t="s">
        <v>341</v>
      </c>
      <c r="G187" s="85"/>
      <c r="H187" s="28" t="s">
        <v>341</v>
      </c>
      <c r="I187" s="28" t="s">
        <v>341</v>
      </c>
      <c r="J187" s="85"/>
      <c r="K187" s="28" t="s">
        <v>341</v>
      </c>
      <c r="L187" s="28" t="s">
        <v>341</v>
      </c>
      <c r="M187" s="85"/>
      <c r="N187" s="28"/>
      <c r="O187" s="28"/>
      <c r="P187" s="85"/>
      <c r="Q187" s="28"/>
      <c r="R187" s="28"/>
      <c r="S187" s="85"/>
      <c r="T187" s="28"/>
      <c r="U187" s="28"/>
      <c r="V187" s="85"/>
      <c r="W187" s="28"/>
      <c r="X187" s="28"/>
      <c r="Y187" s="85"/>
      <c r="Z187" s="28"/>
      <c r="AA187" s="28"/>
      <c r="AB187" s="85"/>
      <c r="AC187" s="28"/>
      <c r="AD187" s="28"/>
      <c r="AE187" s="85"/>
      <c r="AF187" s="28"/>
      <c r="AG187" s="28"/>
      <c r="AH187" s="85"/>
      <c r="AI187" s="28"/>
      <c r="AJ187" s="28"/>
      <c r="AK187" s="85"/>
      <c r="AL187" s="28"/>
      <c r="AM187" s="28"/>
      <c r="AN187" s="85"/>
      <c r="AO187" s="28"/>
      <c r="AP187" s="28"/>
      <c r="AQ187" s="85"/>
      <c r="AR187" s="28"/>
      <c r="AS187" s="28"/>
      <c r="AT187" s="85"/>
      <c r="AU187" s="28"/>
      <c r="AV187" s="28"/>
      <c r="AW187" s="85"/>
      <c r="AX187" s="27"/>
      <c r="AY187" s="31"/>
    </row>
    <row r="188" spans="1:51" s="29" customFormat="1" ht="16.75" customHeight="1">
      <c r="A188" s="122" t="s">
        <v>876</v>
      </c>
      <c r="B188" s="28" t="s">
        <v>342</v>
      </c>
      <c r="C188" s="28" t="s">
        <v>342</v>
      </c>
      <c r="D188" s="85"/>
      <c r="E188" s="28" t="s">
        <v>342</v>
      </c>
      <c r="F188" s="28" t="s">
        <v>342</v>
      </c>
      <c r="G188" s="85"/>
      <c r="H188" s="28" t="s">
        <v>342</v>
      </c>
      <c r="I188" s="28" t="s">
        <v>342</v>
      </c>
      <c r="J188" s="85"/>
      <c r="K188" s="28" t="s">
        <v>342</v>
      </c>
      <c r="L188" s="28" t="s">
        <v>342</v>
      </c>
      <c r="M188" s="85"/>
      <c r="N188" s="28"/>
      <c r="O188" s="28"/>
      <c r="P188" s="85"/>
      <c r="Q188" s="28"/>
      <c r="R188" s="28"/>
      <c r="S188" s="85"/>
      <c r="T188" s="28"/>
      <c r="U188" s="28"/>
      <c r="V188" s="85"/>
      <c r="W188" s="28"/>
      <c r="X188" s="28"/>
      <c r="Y188" s="85"/>
      <c r="Z188" s="28"/>
      <c r="AA188" s="28"/>
      <c r="AB188" s="85"/>
      <c r="AC188" s="28"/>
      <c r="AD188" s="28"/>
      <c r="AE188" s="85"/>
      <c r="AF188" s="28"/>
      <c r="AG188" s="28"/>
      <c r="AH188" s="85"/>
      <c r="AI188" s="28"/>
      <c r="AJ188" s="28"/>
      <c r="AK188" s="85"/>
      <c r="AL188" s="28"/>
      <c r="AM188" s="28"/>
      <c r="AN188" s="85"/>
      <c r="AO188" s="28"/>
      <c r="AP188" s="28"/>
      <c r="AQ188" s="85"/>
      <c r="AR188" s="28"/>
      <c r="AS188" s="28"/>
      <c r="AT188" s="85"/>
      <c r="AU188" s="28"/>
      <c r="AV188" s="28"/>
      <c r="AW188" s="85"/>
      <c r="AX188" s="27"/>
      <c r="AY188" s="31"/>
    </row>
    <row r="189" spans="1:51" s="29" customFormat="1" ht="16.75" customHeight="1">
      <c r="A189" s="122" t="s">
        <v>876</v>
      </c>
      <c r="B189" s="28" t="s">
        <v>343</v>
      </c>
      <c r="C189" s="28" t="s">
        <v>343</v>
      </c>
      <c r="D189" s="85"/>
      <c r="E189" s="28" t="s">
        <v>343</v>
      </c>
      <c r="F189" s="28" t="s">
        <v>343</v>
      </c>
      <c r="G189" s="85"/>
      <c r="H189" s="28" t="s">
        <v>343</v>
      </c>
      <c r="I189" s="28" t="s">
        <v>343</v>
      </c>
      <c r="J189" s="85"/>
      <c r="K189" s="28" t="s">
        <v>343</v>
      </c>
      <c r="L189" s="28" t="s">
        <v>343</v>
      </c>
      <c r="M189" s="85"/>
      <c r="N189" s="28"/>
      <c r="O189" s="28"/>
      <c r="P189" s="85"/>
      <c r="Q189" s="28"/>
      <c r="R189" s="28"/>
      <c r="S189" s="85"/>
      <c r="T189" s="28"/>
      <c r="U189" s="28"/>
      <c r="V189" s="85"/>
      <c r="W189" s="28"/>
      <c r="X189" s="28"/>
      <c r="Y189" s="85"/>
      <c r="Z189" s="28"/>
      <c r="AA189" s="28"/>
      <c r="AB189" s="85"/>
      <c r="AC189" s="28"/>
      <c r="AD189" s="28"/>
      <c r="AE189" s="85"/>
      <c r="AF189" s="28"/>
      <c r="AG189" s="28"/>
      <c r="AH189" s="85"/>
      <c r="AI189" s="28"/>
      <c r="AJ189" s="28"/>
      <c r="AK189" s="85"/>
      <c r="AL189" s="28"/>
      <c r="AM189" s="28"/>
      <c r="AN189" s="85"/>
      <c r="AO189" s="28"/>
      <c r="AP189" s="28"/>
      <c r="AQ189" s="85"/>
      <c r="AR189" s="28"/>
      <c r="AS189" s="28"/>
      <c r="AT189" s="85"/>
      <c r="AU189" s="28"/>
      <c r="AV189" s="28"/>
      <c r="AW189" s="85"/>
      <c r="AX189" s="27"/>
      <c r="AY189" s="31"/>
    </row>
    <row r="190" spans="1:51" s="29" customFormat="1" ht="16.75" customHeight="1">
      <c r="A190" s="122" t="s">
        <v>871</v>
      </c>
      <c r="B190" s="28" t="s">
        <v>344</v>
      </c>
      <c r="C190" s="28" t="s">
        <v>344</v>
      </c>
      <c r="D190" s="85"/>
      <c r="E190" s="28" t="s">
        <v>344</v>
      </c>
      <c r="F190" s="28" t="s">
        <v>344</v>
      </c>
      <c r="G190" s="85"/>
      <c r="H190" s="28" t="s">
        <v>344</v>
      </c>
      <c r="I190" s="28" t="s">
        <v>344</v>
      </c>
      <c r="J190" s="85"/>
      <c r="K190" s="28" t="s">
        <v>344</v>
      </c>
      <c r="L190" s="28" t="s">
        <v>344</v>
      </c>
      <c r="M190" s="85"/>
      <c r="N190" s="28"/>
      <c r="O190" s="28"/>
      <c r="P190" s="85"/>
      <c r="Q190" s="28"/>
      <c r="R190" s="28"/>
      <c r="S190" s="85"/>
      <c r="T190" s="28"/>
      <c r="U190" s="28"/>
      <c r="V190" s="85"/>
      <c r="W190" s="28"/>
      <c r="X190" s="28"/>
      <c r="Y190" s="85"/>
      <c r="Z190" s="28"/>
      <c r="AA190" s="28"/>
      <c r="AB190" s="85"/>
      <c r="AC190" s="28"/>
      <c r="AD190" s="28"/>
      <c r="AE190" s="85"/>
      <c r="AF190" s="28"/>
      <c r="AG190" s="28"/>
      <c r="AH190" s="85"/>
      <c r="AI190" s="28"/>
      <c r="AJ190" s="28"/>
      <c r="AK190" s="85"/>
      <c r="AL190" s="28"/>
      <c r="AM190" s="28"/>
      <c r="AN190" s="85"/>
      <c r="AO190" s="28"/>
      <c r="AP190" s="28"/>
      <c r="AQ190" s="85"/>
      <c r="AR190" s="28"/>
      <c r="AS190" s="28"/>
      <c r="AT190" s="85"/>
      <c r="AU190" s="28"/>
      <c r="AV190" s="28"/>
      <c r="AW190" s="85"/>
      <c r="AX190" s="27"/>
      <c r="AY190" s="31"/>
    </row>
    <row r="191" spans="1:51" s="29" customFormat="1" ht="16.75" customHeight="1">
      <c r="A191" s="122" t="s">
        <v>871</v>
      </c>
      <c r="B191" s="28" t="s">
        <v>345</v>
      </c>
      <c r="C191" s="28" t="s">
        <v>345</v>
      </c>
      <c r="D191" s="85"/>
      <c r="E191" s="28" t="s">
        <v>345</v>
      </c>
      <c r="F191" s="28" t="s">
        <v>345</v>
      </c>
      <c r="G191" s="85"/>
      <c r="H191" s="28" t="s">
        <v>345</v>
      </c>
      <c r="I191" s="28" t="s">
        <v>345</v>
      </c>
      <c r="J191" s="85"/>
      <c r="K191" s="28" t="s">
        <v>345</v>
      </c>
      <c r="L191" s="28" t="s">
        <v>345</v>
      </c>
      <c r="M191" s="85"/>
      <c r="N191" s="28"/>
      <c r="O191" s="28"/>
      <c r="P191" s="85"/>
      <c r="Q191" s="28"/>
      <c r="R191" s="28"/>
      <c r="S191" s="85"/>
      <c r="T191" s="28"/>
      <c r="U191" s="28"/>
      <c r="V191" s="85"/>
      <c r="W191" s="28"/>
      <c r="X191" s="28"/>
      <c r="Y191" s="85"/>
      <c r="Z191" s="28"/>
      <c r="AA191" s="28"/>
      <c r="AB191" s="85"/>
      <c r="AC191" s="28"/>
      <c r="AD191" s="28"/>
      <c r="AE191" s="85"/>
      <c r="AF191" s="28"/>
      <c r="AG191" s="28"/>
      <c r="AH191" s="85"/>
      <c r="AI191" s="28"/>
      <c r="AJ191" s="28"/>
      <c r="AK191" s="85"/>
      <c r="AL191" s="28"/>
      <c r="AM191" s="28"/>
      <c r="AN191" s="85"/>
      <c r="AO191" s="28"/>
      <c r="AP191" s="28"/>
      <c r="AQ191" s="85"/>
      <c r="AR191" s="28"/>
      <c r="AS191" s="28"/>
      <c r="AT191" s="85"/>
      <c r="AU191" s="28"/>
      <c r="AV191" s="28"/>
      <c r="AW191" s="85"/>
      <c r="AX191" s="27"/>
      <c r="AY191" s="31"/>
    </row>
    <row r="192" spans="1:51" s="29" customFormat="1" ht="16.75" customHeight="1">
      <c r="A192" s="122" t="s">
        <v>871</v>
      </c>
      <c r="B192" s="28" t="s">
        <v>346</v>
      </c>
      <c r="C192" s="28" t="s">
        <v>346</v>
      </c>
      <c r="D192" s="85"/>
      <c r="E192" s="28" t="s">
        <v>346</v>
      </c>
      <c r="F192" s="28" t="s">
        <v>346</v>
      </c>
      <c r="G192" s="85"/>
      <c r="H192" s="28" t="s">
        <v>346</v>
      </c>
      <c r="I192" s="28" t="s">
        <v>346</v>
      </c>
      <c r="J192" s="85"/>
      <c r="K192" s="28" t="s">
        <v>346</v>
      </c>
      <c r="L192" s="28" t="s">
        <v>346</v>
      </c>
      <c r="M192" s="85"/>
      <c r="N192" s="28"/>
      <c r="O192" s="28"/>
      <c r="P192" s="85"/>
      <c r="Q192" s="28"/>
      <c r="R192" s="28"/>
      <c r="S192" s="85"/>
      <c r="T192" s="28"/>
      <c r="U192" s="28"/>
      <c r="V192" s="85"/>
      <c r="W192" s="28"/>
      <c r="X192" s="28"/>
      <c r="Y192" s="85"/>
      <c r="Z192" s="28"/>
      <c r="AA192" s="28"/>
      <c r="AB192" s="85"/>
      <c r="AC192" s="28"/>
      <c r="AD192" s="28"/>
      <c r="AE192" s="85"/>
      <c r="AF192" s="28"/>
      <c r="AG192" s="28"/>
      <c r="AH192" s="85"/>
      <c r="AI192" s="28"/>
      <c r="AJ192" s="28"/>
      <c r="AK192" s="85"/>
      <c r="AL192" s="28"/>
      <c r="AM192" s="28"/>
      <c r="AN192" s="85"/>
      <c r="AO192" s="28"/>
      <c r="AP192" s="28"/>
      <c r="AQ192" s="85"/>
      <c r="AR192" s="28"/>
      <c r="AS192" s="28"/>
      <c r="AT192" s="85"/>
      <c r="AU192" s="28"/>
      <c r="AV192" s="28"/>
      <c r="AW192" s="85"/>
      <c r="AX192" s="27"/>
      <c r="AY192" s="31"/>
    </row>
    <row r="193" spans="1:51" s="29" customFormat="1" ht="16.75" customHeight="1">
      <c r="A193" s="122" t="s">
        <v>877</v>
      </c>
      <c r="B193" s="28" t="s">
        <v>347</v>
      </c>
      <c r="C193" s="28" t="s">
        <v>347</v>
      </c>
      <c r="D193" s="85"/>
      <c r="E193" s="28" t="s">
        <v>347</v>
      </c>
      <c r="F193" s="28" t="s">
        <v>347</v>
      </c>
      <c r="G193" s="85"/>
      <c r="H193" s="28" t="s">
        <v>347</v>
      </c>
      <c r="I193" s="28" t="s">
        <v>347</v>
      </c>
      <c r="J193" s="85"/>
      <c r="K193" s="28" t="s">
        <v>347</v>
      </c>
      <c r="L193" s="28" t="s">
        <v>347</v>
      </c>
      <c r="M193" s="85"/>
      <c r="N193" s="28"/>
      <c r="O193" s="28"/>
      <c r="P193" s="85"/>
      <c r="Q193" s="28"/>
      <c r="R193" s="28"/>
      <c r="S193" s="85"/>
      <c r="T193" s="28"/>
      <c r="U193" s="28"/>
      <c r="V193" s="85"/>
      <c r="W193" s="28"/>
      <c r="X193" s="28"/>
      <c r="Y193" s="85"/>
      <c r="Z193" s="28"/>
      <c r="AA193" s="28"/>
      <c r="AB193" s="85"/>
      <c r="AC193" s="28"/>
      <c r="AD193" s="28"/>
      <c r="AE193" s="85"/>
      <c r="AF193" s="28"/>
      <c r="AG193" s="28"/>
      <c r="AH193" s="85"/>
      <c r="AI193" s="28"/>
      <c r="AJ193" s="28"/>
      <c r="AK193" s="85"/>
      <c r="AL193" s="28"/>
      <c r="AM193" s="28"/>
      <c r="AN193" s="85"/>
      <c r="AO193" s="28"/>
      <c r="AP193" s="28"/>
      <c r="AQ193" s="85"/>
      <c r="AR193" s="28"/>
      <c r="AS193" s="28"/>
      <c r="AT193" s="85"/>
      <c r="AU193" s="28"/>
      <c r="AV193" s="28"/>
      <c r="AW193" s="85"/>
      <c r="AX193" s="27"/>
      <c r="AY193" s="31"/>
    </row>
    <row r="194" spans="1:51" s="29" customFormat="1" ht="16.75" customHeight="1">
      <c r="A194" s="122" t="s">
        <v>877</v>
      </c>
      <c r="B194" s="28" t="s">
        <v>128</v>
      </c>
      <c r="C194" s="28" t="s">
        <v>128</v>
      </c>
      <c r="D194" s="85"/>
      <c r="E194" s="28" t="s">
        <v>128</v>
      </c>
      <c r="F194" s="28" t="s">
        <v>128</v>
      </c>
      <c r="G194" s="85"/>
      <c r="H194" s="28" t="s">
        <v>128</v>
      </c>
      <c r="I194" s="28" t="s">
        <v>128</v>
      </c>
      <c r="J194" s="85"/>
      <c r="K194" s="28" t="s">
        <v>128</v>
      </c>
      <c r="L194" s="28" t="s">
        <v>128</v>
      </c>
      <c r="M194" s="85"/>
      <c r="N194" s="28"/>
      <c r="O194" s="28"/>
      <c r="P194" s="85"/>
      <c r="Q194" s="28"/>
      <c r="R194" s="28"/>
      <c r="S194" s="85"/>
      <c r="T194" s="28"/>
      <c r="U194" s="28"/>
      <c r="V194" s="85"/>
      <c r="W194" s="28"/>
      <c r="X194" s="28"/>
      <c r="Y194" s="85"/>
      <c r="Z194" s="28"/>
      <c r="AA194" s="28"/>
      <c r="AB194" s="85"/>
      <c r="AC194" s="28"/>
      <c r="AD194" s="28"/>
      <c r="AE194" s="85"/>
      <c r="AF194" s="28"/>
      <c r="AG194" s="28"/>
      <c r="AH194" s="85"/>
      <c r="AI194" s="28"/>
      <c r="AJ194" s="28"/>
      <c r="AK194" s="85"/>
      <c r="AL194" s="28"/>
      <c r="AM194" s="28"/>
      <c r="AN194" s="85"/>
      <c r="AO194" s="28"/>
      <c r="AP194" s="28"/>
      <c r="AQ194" s="85"/>
      <c r="AR194" s="28"/>
      <c r="AS194" s="28"/>
      <c r="AT194" s="85"/>
      <c r="AU194" s="28"/>
      <c r="AV194" s="28"/>
      <c r="AW194" s="85"/>
      <c r="AX194" s="27"/>
      <c r="AY194" s="31"/>
    </row>
    <row r="195" spans="1:51" s="29" customFormat="1" ht="16.75" customHeight="1">
      <c r="A195" s="122" t="s">
        <v>877</v>
      </c>
      <c r="B195" s="28" t="s">
        <v>348</v>
      </c>
      <c r="C195" s="28" t="s">
        <v>348</v>
      </c>
      <c r="D195" s="85"/>
      <c r="E195" s="28" t="s">
        <v>348</v>
      </c>
      <c r="F195" s="28" t="s">
        <v>348</v>
      </c>
      <c r="G195" s="85"/>
      <c r="H195" s="28" t="s">
        <v>348</v>
      </c>
      <c r="I195" s="28" t="s">
        <v>348</v>
      </c>
      <c r="J195" s="85"/>
      <c r="K195" s="28" t="s">
        <v>348</v>
      </c>
      <c r="L195" s="28" t="s">
        <v>348</v>
      </c>
      <c r="M195" s="85"/>
      <c r="N195" s="28"/>
      <c r="O195" s="28"/>
      <c r="P195" s="85"/>
      <c r="Q195" s="28"/>
      <c r="R195" s="28"/>
      <c r="S195" s="85"/>
      <c r="T195" s="28"/>
      <c r="U195" s="28"/>
      <c r="V195" s="85"/>
      <c r="W195" s="28"/>
      <c r="X195" s="28"/>
      <c r="Y195" s="85"/>
      <c r="Z195" s="28"/>
      <c r="AA195" s="28"/>
      <c r="AB195" s="85"/>
      <c r="AC195" s="28"/>
      <c r="AD195" s="28"/>
      <c r="AE195" s="85"/>
      <c r="AF195" s="28"/>
      <c r="AG195" s="28"/>
      <c r="AH195" s="85"/>
      <c r="AI195" s="28"/>
      <c r="AJ195" s="28"/>
      <c r="AK195" s="85"/>
      <c r="AL195" s="28"/>
      <c r="AM195" s="28"/>
      <c r="AN195" s="85"/>
      <c r="AO195" s="28"/>
      <c r="AP195" s="28"/>
      <c r="AQ195" s="85"/>
      <c r="AR195" s="28"/>
      <c r="AS195" s="28"/>
      <c r="AT195" s="85"/>
      <c r="AU195" s="28"/>
      <c r="AV195" s="28"/>
      <c r="AW195" s="85"/>
      <c r="AX195" s="27"/>
      <c r="AY195" s="31"/>
    </row>
    <row r="196" spans="1:51" s="29" customFormat="1" ht="16.75" customHeight="1">
      <c r="A196" s="122" t="s">
        <v>873</v>
      </c>
      <c r="B196" s="28" t="s">
        <v>1177</v>
      </c>
      <c r="C196" s="28" t="s">
        <v>1177</v>
      </c>
      <c r="D196" s="85"/>
      <c r="E196" s="28" t="s">
        <v>1177</v>
      </c>
      <c r="F196" s="28" t="s">
        <v>1177</v>
      </c>
      <c r="G196" s="85"/>
      <c r="H196" s="28" t="s">
        <v>1177</v>
      </c>
      <c r="I196" s="28" t="s">
        <v>1177</v>
      </c>
      <c r="J196" s="85"/>
      <c r="K196" s="28" t="s">
        <v>1177</v>
      </c>
      <c r="L196" s="28" t="s">
        <v>1177</v>
      </c>
      <c r="M196" s="85"/>
      <c r="N196" s="28"/>
      <c r="O196" s="28"/>
      <c r="P196" s="85"/>
      <c r="Q196" s="28"/>
      <c r="R196" s="28"/>
      <c r="S196" s="85"/>
      <c r="T196" s="28"/>
      <c r="U196" s="28"/>
      <c r="V196" s="85"/>
      <c r="W196" s="28"/>
      <c r="X196" s="28"/>
      <c r="Y196" s="85"/>
      <c r="Z196" s="28"/>
      <c r="AA196" s="28"/>
      <c r="AB196" s="85"/>
      <c r="AC196" s="28"/>
      <c r="AD196" s="28"/>
      <c r="AE196" s="85"/>
      <c r="AF196" s="28"/>
      <c r="AG196" s="28"/>
      <c r="AH196" s="85"/>
      <c r="AI196" s="28"/>
      <c r="AJ196" s="28"/>
      <c r="AK196" s="85"/>
      <c r="AL196" s="28"/>
      <c r="AM196" s="28"/>
      <c r="AN196" s="85"/>
      <c r="AO196" s="28"/>
      <c r="AP196" s="28"/>
      <c r="AQ196" s="85"/>
      <c r="AR196" s="28"/>
      <c r="AS196" s="28"/>
      <c r="AT196" s="85"/>
      <c r="AU196" s="28"/>
      <c r="AV196" s="28"/>
      <c r="AW196" s="85"/>
      <c r="AX196" s="27"/>
      <c r="AY196" s="31"/>
    </row>
    <row r="197" spans="1:51" s="29" customFormat="1" ht="16.75" customHeight="1">
      <c r="A197" s="122" t="s">
        <v>873</v>
      </c>
      <c r="B197" s="28" t="s">
        <v>1178</v>
      </c>
      <c r="C197" s="28" t="s">
        <v>1178</v>
      </c>
      <c r="D197" s="85"/>
      <c r="E197" s="28" t="s">
        <v>1178</v>
      </c>
      <c r="F197" s="28" t="s">
        <v>1178</v>
      </c>
      <c r="G197" s="85"/>
      <c r="H197" s="28" t="s">
        <v>1178</v>
      </c>
      <c r="I197" s="28" t="s">
        <v>1178</v>
      </c>
      <c r="J197" s="85"/>
      <c r="K197" s="28" t="s">
        <v>1178</v>
      </c>
      <c r="L197" s="28" t="s">
        <v>1178</v>
      </c>
      <c r="M197" s="85"/>
      <c r="N197" s="28"/>
      <c r="O197" s="28"/>
      <c r="P197" s="85"/>
      <c r="Q197" s="28"/>
      <c r="R197" s="28"/>
      <c r="S197" s="85"/>
      <c r="T197" s="28"/>
      <c r="U197" s="28"/>
      <c r="V197" s="85"/>
      <c r="W197" s="28"/>
      <c r="X197" s="28"/>
      <c r="Y197" s="85"/>
      <c r="Z197" s="28"/>
      <c r="AA197" s="28"/>
      <c r="AB197" s="85"/>
      <c r="AC197" s="28"/>
      <c r="AD197" s="28"/>
      <c r="AE197" s="85"/>
      <c r="AF197" s="28"/>
      <c r="AG197" s="28"/>
      <c r="AH197" s="85"/>
      <c r="AI197" s="28"/>
      <c r="AJ197" s="28"/>
      <c r="AK197" s="85"/>
      <c r="AL197" s="28"/>
      <c r="AM197" s="28"/>
      <c r="AN197" s="85"/>
      <c r="AO197" s="28"/>
      <c r="AP197" s="28"/>
      <c r="AQ197" s="85"/>
      <c r="AR197" s="28"/>
      <c r="AS197" s="28"/>
      <c r="AT197" s="85"/>
      <c r="AU197" s="28"/>
      <c r="AV197" s="28"/>
      <c r="AW197" s="85"/>
      <c r="AX197" s="27"/>
      <c r="AY197" s="31"/>
    </row>
    <row r="198" spans="1:51" s="29" customFormat="1" ht="16.75" customHeight="1">
      <c r="A198" s="122" t="s">
        <v>873</v>
      </c>
      <c r="B198" s="28" t="s">
        <v>1179</v>
      </c>
      <c r="C198" s="28" t="s">
        <v>1179</v>
      </c>
      <c r="D198" s="85"/>
      <c r="E198" s="28" t="s">
        <v>1179</v>
      </c>
      <c r="F198" s="28" t="s">
        <v>1179</v>
      </c>
      <c r="G198" s="85"/>
      <c r="H198" s="28" t="s">
        <v>1179</v>
      </c>
      <c r="I198" s="28" t="s">
        <v>1179</v>
      </c>
      <c r="J198" s="85"/>
      <c r="K198" s="28" t="s">
        <v>1179</v>
      </c>
      <c r="L198" s="28" t="s">
        <v>1179</v>
      </c>
      <c r="M198" s="85"/>
      <c r="N198" s="28"/>
      <c r="O198" s="28"/>
      <c r="P198" s="85"/>
      <c r="Q198" s="28"/>
      <c r="R198" s="28"/>
      <c r="S198" s="85"/>
      <c r="T198" s="28"/>
      <c r="U198" s="28"/>
      <c r="V198" s="85"/>
      <c r="W198" s="28"/>
      <c r="X198" s="28"/>
      <c r="Y198" s="85"/>
      <c r="Z198" s="28"/>
      <c r="AA198" s="28"/>
      <c r="AB198" s="85"/>
      <c r="AC198" s="28"/>
      <c r="AD198" s="28"/>
      <c r="AE198" s="85"/>
      <c r="AF198" s="28"/>
      <c r="AG198" s="28"/>
      <c r="AH198" s="85"/>
      <c r="AI198" s="28"/>
      <c r="AJ198" s="28"/>
      <c r="AK198" s="85"/>
      <c r="AL198" s="28"/>
      <c r="AM198" s="28"/>
      <c r="AN198" s="85"/>
      <c r="AO198" s="28"/>
      <c r="AP198" s="28"/>
      <c r="AQ198" s="85"/>
      <c r="AR198" s="28"/>
      <c r="AS198" s="28"/>
      <c r="AT198" s="85"/>
      <c r="AU198" s="28"/>
      <c r="AV198" s="28"/>
      <c r="AW198" s="85"/>
      <c r="AX198" s="27"/>
      <c r="AY198" s="31"/>
    </row>
    <row r="199" spans="1:51" s="29" customFormat="1" ht="16.75" customHeight="1">
      <c r="A199" s="122" t="s">
        <v>878</v>
      </c>
      <c r="B199" s="28" t="s">
        <v>1180</v>
      </c>
      <c r="C199" s="28" t="s">
        <v>1180</v>
      </c>
      <c r="D199" s="85"/>
      <c r="E199" s="28" t="s">
        <v>1180</v>
      </c>
      <c r="F199" s="28" t="s">
        <v>1180</v>
      </c>
      <c r="G199" s="85"/>
      <c r="H199" s="28" t="s">
        <v>1180</v>
      </c>
      <c r="I199" s="28" t="s">
        <v>1180</v>
      </c>
      <c r="J199" s="85"/>
      <c r="K199" s="28" t="s">
        <v>1180</v>
      </c>
      <c r="L199" s="28" t="s">
        <v>1180</v>
      </c>
      <c r="M199" s="85"/>
      <c r="N199" s="28"/>
      <c r="O199" s="28"/>
      <c r="P199" s="85"/>
      <c r="Q199" s="28"/>
      <c r="R199" s="28"/>
      <c r="S199" s="85"/>
      <c r="T199" s="28"/>
      <c r="U199" s="28"/>
      <c r="V199" s="85"/>
      <c r="W199" s="28"/>
      <c r="X199" s="28"/>
      <c r="Y199" s="85"/>
      <c r="Z199" s="28"/>
      <c r="AA199" s="28"/>
      <c r="AB199" s="85"/>
      <c r="AC199" s="28"/>
      <c r="AD199" s="28"/>
      <c r="AE199" s="85"/>
      <c r="AF199" s="28"/>
      <c r="AG199" s="28"/>
      <c r="AH199" s="85"/>
      <c r="AI199" s="28"/>
      <c r="AJ199" s="28"/>
      <c r="AK199" s="85"/>
      <c r="AL199" s="28"/>
      <c r="AM199" s="28"/>
      <c r="AN199" s="85"/>
      <c r="AO199" s="28"/>
      <c r="AP199" s="28"/>
      <c r="AQ199" s="85"/>
      <c r="AR199" s="28"/>
      <c r="AS199" s="28"/>
      <c r="AT199" s="85"/>
      <c r="AU199" s="28"/>
      <c r="AV199" s="28"/>
      <c r="AW199" s="85"/>
      <c r="AX199" s="27"/>
      <c r="AY199" s="31"/>
    </row>
    <row r="200" spans="1:51" s="29" customFormat="1" ht="16.75" customHeight="1">
      <c r="A200" s="122" t="s">
        <v>878</v>
      </c>
      <c r="B200" s="28" t="s">
        <v>1181</v>
      </c>
      <c r="C200" s="28" t="s">
        <v>1181</v>
      </c>
      <c r="D200" s="85"/>
      <c r="E200" s="28" t="s">
        <v>1181</v>
      </c>
      <c r="F200" s="28" t="s">
        <v>1181</v>
      </c>
      <c r="G200" s="85"/>
      <c r="H200" s="28" t="s">
        <v>1181</v>
      </c>
      <c r="I200" s="28" t="s">
        <v>1181</v>
      </c>
      <c r="J200" s="85"/>
      <c r="K200" s="28" t="s">
        <v>1181</v>
      </c>
      <c r="L200" s="28" t="s">
        <v>1181</v>
      </c>
      <c r="M200" s="85"/>
      <c r="N200" s="28"/>
      <c r="O200" s="28"/>
      <c r="P200" s="85"/>
      <c r="Q200" s="28"/>
      <c r="R200" s="28"/>
      <c r="S200" s="85"/>
      <c r="T200" s="28"/>
      <c r="U200" s="28"/>
      <c r="V200" s="85"/>
      <c r="W200" s="28"/>
      <c r="X200" s="28"/>
      <c r="Y200" s="85"/>
      <c r="Z200" s="28"/>
      <c r="AA200" s="28"/>
      <c r="AB200" s="85"/>
      <c r="AC200" s="28"/>
      <c r="AD200" s="28"/>
      <c r="AE200" s="85"/>
      <c r="AF200" s="28"/>
      <c r="AG200" s="28"/>
      <c r="AH200" s="85"/>
      <c r="AI200" s="28"/>
      <c r="AJ200" s="28"/>
      <c r="AK200" s="85"/>
      <c r="AL200" s="28"/>
      <c r="AM200" s="28"/>
      <c r="AN200" s="85"/>
      <c r="AO200" s="28"/>
      <c r="AP200" s="28"/>
      <c r="AQ200" s="85"/>
      <c r="AR200" s="28"/>
      <c r="AS200" s="28"/>
      <c r="AT200" s="85"/>
      <c r="AU200" s="28"/>
      <c r="AV200" s="28"/>
      <c r="AW200" s="85"/>
      <c r="AX200" s="27"/>
      <c r="AY200" s="31"/>
    </row>
    <row r="201" spans="1:51" s="29" customFormat="1" ht="16.75" customHeight="1">
      <c r="A201" s="122" t="s">
        <v>878</v>
      </c>
      <c r="B201" s="28" t="s">
        <v>1182</v>
      </c>
      <c r="C201" s="28" t="s">
        <v>1182</v>
      </c>
      <c r="D201" s="85"/>
      <c r="E201" s="28" t="s">
        <v>1182</v>
      </c>
      <c r="F201" s="28" t="s">
        <v>1182</v>
      </c>
      <c r="G201" s="85"/>
      <c r="H201" s="28" t="s">
        <v>1182</v>
      </c>
      <c r="I201" s="28" t="s">
        <v>1182</v>
      </c>
      <c r="J201" s="85"/>
      <c r="K201" s="28" t="s">
        <v>1182</v>
      </c>
      <c r="L201" s="28" t="s">
        <v>1182</v>
      </c>
      <c r="M201" s="85"/>
      <c r="N201" s="28"/>
      <c r="O201" s="28"/>
      <c r="P201" s="85"/>
      <c r="Q201" s="28"/>
      <c r="R201" s="28"/>
      <c r="S201" s="85"/>
      <c r="T201" s="28"/>
      <c r="U201" s="28"/>
      <c r="V201" s="85"/>
      <c r="W201" s="28"/>
      <c r="X201" s="28"/>
      <c r="Y201" s="85"/>
      <c r="Z201" s="28"/>
      <c r="AA201" s="28"/>
      <c r="AB201" s="85"/>
      <c r="AC201" s="28"/>
      <c r="AD201" s="28"/>
      <c r="AE201" s="85"/>
      <c r="AF201" s="28"/>
      <c r="AG201" s="28"/>
      <c r="AH201" s="85"/>
      <c r="AI201" s="28"/>
      <c r="AJ201" s="28"/>
      <c r="AK201" s="85"/>
      <c r="AL201" s="28"/>
      <c r="AM201" s="28"/>
      <c r="AN201" s="85"/>
      <c r="AO201" s="28"/>
      <c r="AP201" s="28"/>
      <c r="AQ201" s="85"/>
      <c r="AR201" s="28"/>
      <c r="AS201" s="28"/>
      <c r="AT201" s="85"/>
      <c r="AU201" s="28"/>
      <c r="AV201" s="28"/>
      <c r="AW201" s="85"/>
      <c r="AX201" s="27"/>
      <c r="AY201" s="31"/>
    </row>
    <row r="202" spans="1:51" s="29" customFormat="1" ht="16.75" customHeight="1">
      <c r="A202" s="122" t="s">
        <v>315</v>
      </c>
      <c r="B202" s="28" t="s">
        <v>349</v>
      </c>
      <c r="C202" s="28" t="s">
        <v>349</v>
      </c>
      <c r="D202" s="85"/>
      <c r="E202" s="28" t="s">
        <v>349</v>
      </c>
      <c r="F202" s="28" t="s">
        <v>349</v>
      </c>
      <c r="G202" s="85"/>
      <c r="H202" s="28" t="s">
        <v>349</v>
      </c>
      <c r="I202" s="28" t="s">
        <v>349</v>
      </c>
      <c r="J202" s="85"/>
      <c r="K202" s="28" t="s">
        <v>349</v>
      </c>
      <c r="L202" s="28" t="s">
        <v>349</v>
      </c>
      <c r="M202" s="85"/>
      <c r="N202" s="28"/>
      <c r="O202" s="28"/>
      <c r="P202" s="85"/>
      <c r="Q202" s="28"/>
      <c r="R202" s="28"/>
      <c r="S202" s="85"/>
      <c r="T202" s="28"/>
      <c r="U202" s="28"/>
      <c r="V202" s="85"/>
      <c r="W202" s="28"/>
      <c r="X202" s="28"/>
      <c r="Y202" s="85"/>
      <c r="Z202" s="28"/>
      <c r="AA202" s="28"/>
      <c r="AB202" s="85"/>
      <c r="AC202" s="28"/>
      <c r="AD202" s="28"/>
      <c r="AE202" s="85"/>
      <c r="AF202" s="28"/>
      <c r="AG202" s="28"/>
      <c r="AH202" s="85"/>
      <c r="AI202" s="28"/>
      <c r="AJ202" s="28"/>
      <c r="AK202" s="85"/>
      <c r="AL202" s="28"/>
      <c r="AM202" s="28"/>
      <c r="AN202" s="85"/>
      <c r="AO202" s="28"/>
      <c r="AP202" s="28"/>
      <c r="AQ202" s="85"/>
      <c r="AR202" s="28"/>
      <c r="AS202" s="28"/>
      <c r="AT202" s="85"/>
      <c r="AU202" s="28"/>
      <c r="AV202" s="28"/>
      <c r="AW202" s="85"/>
      <c r="AX202" s="27"/>
      <c r="AY202" s="31"/>
    </row>
    <row r="203" spans="1:51" s="29" customFormat="1" ht="16.75" customHeight="1">
      <c r="A203" s="122" t="s">
        <v>315</v>
      </c>
      <c r="B203" s="28" t="s">
        <v>350</v>
      </c>
      <c r="C203" s="28" t="s">
        <v>350</v>
      </c>
      <c r="D203" s="85"/>
      <c r="E203" s="28" t="s">
        <v>350</v>
      </c>
      <c r="F203" s="28" t="s">
        <v>350</v>
      </c>
      <c r="G203" s="85"/>
      <c r="H203" s="28" t="s">
        <v>350</v>
      </c>
      <c r="I203" s="28" t="s">
        <v>350</v>
      </c>
      <c r="J203" s="85"/>
      <c r="K203" s="28" t="s">
        <v>350</v>
      </c>
      <c r="L203" s="28" t="s">
        <v>350</v>
      </c>
      <c r="M203" s="85"/>
      <c r="N203" s="28"/>
      <c r="O203" s="28"/>
      <c r="P203" s="85"/>
      <c r="Q203" s="28"/>
      <c r="R203" s="28"/>
      <c r="S203" s="85"/>
      <c r="T203" s="28"/>
      <c r="U203" s="28"/>
      <c r="V203" s="85"/>
      <c r="W203" s="28"/>
      <c r="X203" s="28"/>
      <c r="Y203" s="85"/>
      <c r="Z203" s="28"/>
      <c r="AA203" s="28"/>
      <c r="AB203" s="85"/>
      <c r="AC203" s="28"/>
      <c r="AD203" s="28"/>
      <c r="AE203" s="85"/>
      <c r="AF203" s="28"/>
      <c r="AG203" s="28"/>
      <c r="AH203" s="85"/>
      <c r="AI203" s="28"/>
      <c r="AJ203" s="28"/>
      <c r="AK203" s="85"/>
      <c r="AL203" s="28"/>
      <c r="AM203" s="28"/>
      <c r="AN203" s="85"/>
      <c r="AO203" s="28"/>
      <c r="AP203" s="28"/>
      <c r="AQ203" s="85"/>
      <c r="AR203" s="28"/>
      <c r="AS203" s="28"/>
      <c r="AT203" s="85"/>
      <c r="AU203" s="28"/>
      <c r="AV203" s="28"/>
      <c r="AW203" s="85"/>
      <c r="AX203" s="27"/>
      <c r="AY203" s="31"/>
    </row>
    <row r="204" spans="1:51" s="29" customFormat="1" ht="16.75" customHeight="1">
      <c r="A204" s="122" t="s">
        <v>315</v>
      </c>
      <c r="B204" s="28" t="s">
        <v>351</v>
      </c>
      <c r="C204" s="28" t="s">
        <v>351</v>
      </c>
      <c r="D204" s="85"/>
      <c r="E204" s="28" t="s">
        <v>351</v>
      </c>
      <c r="F204" s="28" t="s">
        <v>351</v>
      </c>
      <c r="G204" s="85"/>
      <c r="H204" s="28" t="s">
        <v>351</v>
      </c>
      <c r="I204" s="28" t="s">
        <v>351</v>
      </c>
      <c r="J204" s="85"/>
      <c r="K204" s="28" t="s">
        <v>351</v>
      </c>
      <c r="L204" s="28" t="s">
        <v>351</v>
      </c>
      <c r="M204" s="85"/>
      <c r="N204" s="28"/>
      <c r="O204" s="28"/>
      <c r="P204" s="85"/>
      <c r="Q204" s="28"/>
      <c r="R204" s="28"/>
      <c r="S204" s="85"/>
      <c r="T204" s="28"/>
      <c r="U204" s="28"/>
      <c r="V204" s="85"/>
      <c r="W204" s="28"/>
      <c r="X204" s="28"/>
      <c r="Y204" s="85"/>
      <c r="Z204" s="28"/>
      <c r="AA204" s="28"/>
      <c r="AB204" s="85"/>
      <c r="AC204" s="28"/>
      <c r="AD204" s="28"/>
      <c r="AE204" s="85"/>
      <c r="AF204" s="28"/>
      <c r="AG204" s="28"/>
      <c r="AH204" s="85"/>
      <c r="AI204" s="28"/>
      <c r="AJ204" s="28"/>
      <c r="AK204" s="85"/>
      <c r="AL204" s="28"/>
      <c r="AM204" s="28"/>
      <c r="AN204" s="85"/>
      <c r="AO204" s="28"/>
      <c r="AP204" s="28"/>
      <c r="AQ204" s="85"/>
      <c r="AR204" s="28"/>
      <c r="AS204" s="28"/>
      <c r="AT204" s="85"/>
      <c r="AU204" s="28"/>
      <c r="AV204" s="28"/>
      <c r="AW204" s="85"/>
      <c r="AX204" s="27"/>
      <c r="AY204" s="31"/>
    </row>
    <row r="205" spans="1:51" s="29" customFormat="1" ht="16.75" customHeight="1">
      <c r="A205" s="122" t="s">
        <v>1082</v>
      </c>
      <c r="B205" s="28" t="s">
        <v>352</v>
      </c>
      <c r="C205" s="28" t="s">
        <v>352</v>
      </c>
      <c r="D205" s="85"/>
      <c r="E205" s="28" t="s">
        <v>352</v>
      </c>
      <c r="F205" s="28" t="s">
        <v>352</v>
      </c>
      <c r="G205" s="85"/>
      <c r="H205" s="28" t="s">
        <v>352</v>
      </c>
      <c r="I205" s="28" t="s">
        <v>352</v>
      </c>
      <c r="J205" s="85"/>
      <c r="K205" s="28" t="s">
        <v>352</v>
      </c>
      <c r="L205" s="28" t="s">
        <v>352</v>
      </c>
      <c r="M205" s="85"/>
      <c r="N205" s="28"/>
      <c r="O205" s="28"/>
      <c r="P205" s="85"/>
      <c r="Q205" s="28"/>
      <c r="R205" s="28"/>
      <c r="S205" s="85"/>
      <c r="T205" s="28"/>
      <c r="U205" s="28"/>
      <c r="V205" s="85"/>
      <c r="W205" s="28"/>
      <c r="X205" s="28"/>
      <c r="Y205" s="85"/>
      <c r="Z205" s="28"/>
      <c r="AA205" s="28"/>
      <c r="AB205" s="85"/>
      <c r="AC205" s="28"/>
      <c r="AD205" s="28"/>
      <c r="AE205" s="85"/>
      <c r="AF205" s="28"/>
      <c r="AG205" s="28"/>
      <c r="AH205" s="85"/>
      <c r="AI205" s="28"/>
      <c r="AJ205" s="28"/>
      <c r="AK205" s="85"/>
      <c r="AL205" s="28"/>
      <c r="AM205" s="28"/>
      <c r="AN205" s="85"/>
      <c r="AO205" s="28"/>
      <c r="AP205" s="28"/>
      <c r="AQ205" s="85"/>
      <c r="AR205" s="28"/>
      <c r="AS205" s="28"/>
      <c r="AT205" s="85"/>
      <c r="AU205" s="28"/>
      <c r="AV205" s="28"/>
      <c r="AW205" s="85"/>
      <c r="AX205" s="27"/>
      <c r="AY205" s="31"/>
    </row>
    <row r="206" spans="1:51" s="29" customFormat="1" ht="16.75" customHeight="1">
      <c r="A206" s="122" t="s">
        <v>1082</v>
      </c>
      <c r="B206" s="28" t="s">
        <v>353</v>
      </c>
      <c r="C206" s="28" t="s">
        <v>353</v>
      </c>
      <c r="D206" s="85"/>
      <c r="E206" s="28" t="s">
        <v>353</v>
      </c>
      <c r="F206" s="28" t="s">
        <v>353</v>
      </c>
      <c r="G206" s="85"/>
      <c r="H206" s="28" t="s">
        <v>353</v>
      </c>
      <c r="I206" s="28" t="s">
        <v>353</v>
      </c>
      <c r="J206" s="85"/>
      <c r="K206" s="28" t="s">
        <v>353</v>
      </c>
      <c r="L206" s="28" t="s">
        <v>353</v>
      </c>
      <c r="M206" s="85"/>
      <c r="N206" s="28"/>
      <c r="O206" s="28"/>
      <c r="P206" s="85"/>
      <c r="Q206" s="28"/>
      <c r="R206" s="28"/>
      <c r="S206" s="85"/>
      <c r="T206" s="28"/>
      <c r="U206" s="28"/>
      <c r="V206" s="85"/>
      <c r="W206" s="28"/>
      <c r="X206" s="28"/>
      <c r="Y206" s="85"/>
      <c r="Z206" s="28"/>
      <c r="AA206" s="28"/>
      <c r="AB206" s="85"/>
      <c r="AC206" s="28"/>
      <c r="AD206" s="28"/>
      <c r="AE206" s="85"/>
      <c r="AF206" s="28"/>
      <c r="AG206" s="28"/>
      <c r="AH206" s="85"/>
      <c r="AI206" s="28"/>
      <c r="AJ206" s="28"/>
      <c r="AK206" s="85"/>
      <c r="AL206" s="28"/>
      <c r="AM206" s="28"/>
      <c r="AN206" s="85"/>
      <c r="AO206" s="28"/>
      <c r="AP206" s="28"/>
      <c r="AQ206" s="85"/>
      <c r="AR206" s="28"/>
      <c r="AS206" s="28"/>
      <c r="AT206" s="85"/>
      <c r="AU206" s="28"/>
      <c r="AV206" s="28"/>
      <c r="AW206" s="85"/>
      <c r="AX206" s="27"/>
      <c r="AY206" s="31"/>
    </row>
    <row r="207" spans="1:51" s="29" customFormat="1" ht="16.75" customHeight="1">
      <c r="A207" s="122" t="s">
        <v>1082</v>
      </c>
      <c r="B207" s="28" t="s">
        <v>354</v>
      </c>
      <c r="C207" s="28" t="s">
        <v>354</v>
      </c>
      <c r="D207" s="85"/>
      <c r="E207" s="28" t="s">
        <v>354</v>
      </c>
      <c r="F207" s="28" t="s">
        <v>354</v>
      </c>
      <c r="G207" s="85"/>
      <c r="H207" s="28" t="s">
        <v>354</v>
      </c>
      <c r="I207" s="28" t="s">
        <v>354</v>
      </c>
      <c r="J207" s="85"/>
      <c r="K207" s="28" t="s">
        <v>354</v>
      </c>
      <c r="L207" s="28" t="s">
        <v>354</v>
      </c>
      <c r="M207" s="85"/>
      <c r="N207" s="28"/>
      <c r="O207" s="28"/>
      <c r="P207" s="85"/>
      <c r="Q207" s="28"/>
      <c r="R207" s="28"/>
      <c r="S207" s="85"/>
      <c r="T207" s="28"/>
      <c r="U207" s="28"/>
      <c r="V207" s="85"/>
      <c r="W207" s="28"/>
      <c r="X207" s="28"/>
      <c r="Y207" s="85"/>
      <c r="Z207" s="28"/>
      <c r="AA207" s="28"/>
      <c r="AB207" s="85"/>
      <c r="AC207" s="28"/>
      <c r="AD207" s="28"/>
      <c r="AE207" s="85"/>
      <c r="AF207" s="28"/>
      <c r="AG207" s="28"/>
      <c r="AH207" s="85"/>
      <c r="AI207" s="28"/>
      <c r="AJ207" s="28"/>
      <c r="AK207" s="85"/>
      <c r="AL207" s="28"/>
      <c r="AM207" s="28"/>
      <c r="AN207" s="85"/>
      <c r="AO207" s="28"/>
      <c r="AP207" s="28"/>
      <c r="AQ207" s="85"/>
      <c r="AR207" s="28"/>
      <c r="AS207" s="28"/>
      <c r="AT207" s="85"/>
      <c r="AU207" s="28"/>
      <c r="AV207" s="28"/>
      <c r="AW207" s="85"/>
      <c r="AX207" s="27"/>
      <c r="AY207" s="31"/>
    </row>
    <row r="208" spans="1:51" s="29" customFormat="1" ht="16.75" customHeight="1">
      <c r="A208" s="122" t="s">
        <v>1083</v>
      </c>
      <c r="B208" s="28" t="s">
        <v>355</v>
      </c>
      <c r="C208" s="28" t="s">
        <v>355</v>
      </c>
      <c r="D208" s="85"/>
      <c r="E208" s="28" t="s">
        <v>355</v>
      </c>
      <c r="F208" s="28" t="s">
        <v>355</v>
      </c>
      <c r="G208" s="85"/>
      <c r="H208" s="28" t="s">
        <v>355</v>
      </c>
      <c r="I208" s="28" t="s">
        <v>355</v>
      </c>
      <c r="J208" s="85"/>
      <c r="K208" s="28" t="s">
        <v>355</v>
      </c>
      <c r="L208" s="28" t="s">
        <v>355</v>
      </c>
      <c r="M208" s="85"/>
      <c r="N208" s="28"/>
      <c r="O208" s="28"/>
      <c r="P208" s="85"/>
      <c r="Q208" s="28"/>
      <c r="R208" s="28"/>
      <c r="S208" s="85"/>
      <c r="T208" s="28"/>
      <c r="U208" s="28"/>
      <c r="V208" s="85"/>
      <c r="W208" s="28"/>
      <c r="X208" s="28"/>
      <c r="Y208" s="85"/>
      <c r="Z208" s="28"/>
      <c r="AA208" s="28"/>
      <c r="AB208" s="85"/>
      <c r="AC208" s="28"/>
      <c r="AD208" s="28"/>
      <c r="AE208" s="85"/>
      <c r="AF208" s="28"/>
      <c r="AG208" s="28"/>
      <c r="AH208" s="85"/>
      <c r="AI208" s="28"/>
      <c r="AJ208" s="28"/>
      <c r="AK208" s="85"/>
      <c r="AL208" s="28"/>
      <c r="AM208" s="28"/>
      <c r="AN208" s="85"/>
      <c r="AO208" s="28"/>
      <c r="AP208" s="28"/>
      <c r="AQ208" s="85"/>
      <c r="AR208" s="28"/>
      <c r="AS208" s="28"/>
      <c r="AT208" s="85"/>
      <c r="AU208" s="28"/>
      <c r="AV208" s="28"/>
      <c r="AW208" s="85"/>
      <c r="AX208" s="27"/>
      <c r="AY208" s="31"/>
    </row>
    <row r="209" spans="1:51" s="29" customFormat="1" ht="16.75" customHeight="1">
      <c r="A209" s="122" t="s">
        <v>1083</v>
      </c>
      <c r="B209" s="28" t="s">
        <v>356</v>
      </c>
      <c r="C209" s="28" t="s">
        <v>356</v>
      </c>
      <c r="D209" s="85"/>
      <c r="E209" s="28" t="s">
        <v>356</v>
      </c>
      <c r="F209" s="28" t="s">
        <v>356</v>
      </c>
      <c r="G209" s="85"/>
      <c r="H209" s="28" t="s">
        <v>356</v>
      </c>
      <c r="I209" s="28" t="s">
        <v>356</v>
      </c>
      <c r="J209" s="85"/>
      <c r="K209" s="28" t="s">
        <v>356</v>
      </c>
      <c r="L209" s="28" t="s">
        <v>356</v>
      </c>
      <c r="M209" s="85"/>
      <c r="N209" s="28"/>
      <c r="O209" s="28"/>
      <c r="P209" s="85"/>
      <c r="Q209" s="28"/>
      <c r="R209" s="28"/>
      <c r="S209" s="85"/>
      <c r="T209" s="28"/>
      <c r="U209" s="28"/>
      <c r="V209" s="85"/>
      <c r="W209" s="28"/>
      <c r="X209" s="28"/>
      <c r="Y209" s="85"/>
      <c r="Z209" s="28"/>
      <c r="AA209" s="28"/>
      <c r="AB209" s="85"/>
      <c r="AC209" s="28"/>
      <c r="AD209" s="28"/>
      <c r="AE209" s="85"/>
      <c r="AF209" s="28"/>
      <c r="AG209" s="28"/>
      <c r="AH209" s="85"/>
      <c r="AI209" s="28"/>
      <c r="AJ209" s="28"/>
      <c r="AK209" s="85"/>
      <c r="AL209" s="28"/>
      <c r="AM209" s="28"/>
      <c r="AN209" s="85"/>
      <c r="AO209" s="28"/>
      <c r="AP209" s="28"/>
      <c r="AQ209" s="85"/>
      <c r="AR209" s="28"/>
      <c r="AS209" s="28"/>
      <c r="AT209" s="85"/>
      <c r="AU209" s="28"/>
      <c r="AV209" s="28"/>
      <c r="AW209" s="85"/>
      <c r="AX209" s="27"/>
      <c r="AY209" s="31"/>
    </row>
    <row r="210" spans="1:51" s="29" customFormat="1" ht="16.75" customHeight="1">
      <c r="A210" s="122" t="s">
        <v>1083</v>
      </c>
      <c r="B210" s="28" t="s">
        <v>357</v>
      </c>
      <c r="C210" s="28" t="s">
        <v>357</v>
      </c>
      <c r="D210" s="85"/>
      <c r="E210" s="28" t="s">
        <v>357</v>
      </c>
      <c r="F210" s="28" t="s">
        <v>357</v>
      </c>
      <c r="G210" s="85"/>
      <c r="H210" s="28" t="s">
        <v>357</v>
      </c>
      <c r="I210" s="28" t="s">
        <v>357</v>
      </c>
      <c r="J210" s="85"/>
      <c r="K210" s="28" t="s">
        <v>357</v>
      </c>
      <c r="L210" s="28" t="s">
        <v>357</v>
      </c>
      <c r="M210" s="85"/>
      <c r="N210" s="28"/>
      <c r="O210" s="28"/>
      <c r="P210" s="85"/>
      <c r="Q210" s="28"/>
      <c r="R210" s="28"/>
      <c r="S210" s="85"/>
      <c r="T210" s="28"/>
      <c r="U210" s="28"/>
      <c r="V210" s="85"/>
      <c r="W210" s="28"/>
      <c r="X210" s="28"/>
      <c r="Y210" s="85"/>
      <c r="Z210" s="28"/>
      <c r="AA210" s="28"/>
      <c r="AB210" s="85"/>
      <c r="AC210" s="28"/>
      <c r="AD210" s="28"/>
      <c r="AE210" s="85"/>
      <c r="AF210" s="28"/>
      <c r="AG210" s="28"/>
      <c r="AH210" s="85"/>
      <c r="AI210" s="28"/>
      <c r="AJ210" s="28"/>
      <c r="AK210" s="85"/>
      <c r="AL210" s="28"/>
      <c r="AM210" s="28"/>
      <c r="AN210" s="85"/>
      <c r="AO210" s="28"/>
      <c r="AP210" s="28"/>
      <c r="AQ210" s="85"/>
      <c r="AR210" s="28"/>
      <c r="AS210" s="28"/>
      <c r="AT210" s="85"/>
      <c r="AU210" s="28"/>
      <c r="AV210" s="28"/>
      <c r="AW210" s="85"/>
      <c r="AX210" s="27"/>
      <c r="AY210" s="31"/>
    </row>
    <row r="211" spans="1:51" s="29" customFormat="1" ht="16.75" customHeight="1">
      <c r="A211" s="122" t="s">
        <v>879</v>
      </c>
      <c r="B211" s="28" t="s">
        <v>358</v>
      </c>
      <c r="C211" s="28" t="s">
        <v>358</v>
      </c>
      <c r="D211" s="85"/>
      <c r="E211" s="28" t="s">
        <v>358</v>
      </c>
      <c r="F211" s="28" t="s">
        <v>358</v>
      </c>
      <c r="G211" s="85"/>
      <c r="H211" s="28" t="s">
        <v>358</v>
      </c>
      <c r="I211" s="28" t="s">
        <v>358</v>
      </c>
      <c r="J211" s="85"/>
      <c r="K211" s="28" t="s">
        <v>358</v>
      </c>
      <c r="L211" s="28" t="s">
        <v>358</v>
      </c>
      <c r="M211" s="85"/>
      <c r="N211" s="28"/>
      <c r="O211" s="28"/>
      <c r="P211" s="85"/>
      <c r="Q211" s="28"/>
      <c r="R211" s="28"/>
      <c r="S211" s="85"/>
      <c r="T211" s="28"/>
      <c r="U211" s="28"/>
      <c r="V211" s="85"/>
      <c r="W211" s="28"/>
      <c r="X211" s="28"/>
      <c r="Y211" s="85"/>
      <c r="Z211" s="28"/>
      <c r="AA211" s="28"/>
      <c r="AB211" s="85"/>
      <c r="AC211" s="28"/>
      <c r="AD211" s="28"/>
      <c r="AE211" s="85"/>
      <c r="AF211" s="28"/>
      <c r="AG211" s="28"/>
      <c r="AH211" s="85"/>
      <c r="AI211" s="28"/>
      <c r="AJ211" s="28"/>
      <c r="AK211" s="85"/>
      <c r="AL211" s="28"/>
      <c r="AM211" s="28"/>
      <c r="AN211" s="85"/>
      <c r="AO211" s="28"/>
      <c r="AP211" s="28"/>
      <c r="AQ211" s="85"/>
      <c r="AR211" s="28"/>
      <c r="AS211" s="28"/>
      <c r="AT211" s="85"/>
      <c r="AU211" s="28"/>
      <c r="AV211" s="28"/>
      <c r="AW211" s="85"/>
      <c r="AX211" s="27"/>
      <c r="AY211" s="31"/>
    </row>
    <row r="212" spans="1:51" s="29" customFormat="1" ht="16.75" customHeight="1">
      <c r="A212" s="122" t="s">
        <v>879</v>
      </c>
      <c r="B212" s="28" t="s">
        <v>359</v>
      </c>
      <c r="C212" s="28" t="s">
        <v>359</v>
      </c>
      <c r="D212" s="85"/>
      <c r="E212" s="28" t="s">
        <v>359</v>
      </c>
      <c r="F212" s="28" t="s">
        <v>359</v>
      </c>
      <c r="G212" s="85"/>
      <c r="H212" s="28" t="s">
        <v>359</v>
      </c>
      <c r="I212" s="28" t="s">
        <v>359</v>
      </c>
      <c r="J212" s="85"/>
      <c r="K212" s="28" t="s">
        <v>359</v>
      </c>
      <c r="L212" s="28" t="s">
        <v>359</v>
      </c>
      <c r="M212" s="85"/>
      <c r="N212" s="28"/>
      <c r="O212" s="28"/>
      <c r="P212" s="85"/>
      <c r="Q212" s="28"/>
      <c r="R212" s="28"/>
      <c r="S212" s="85"/>
      <c r="T212" s="28"/>
      <c r="U212" s="28"/>
      <c r="V212" s="85"/>
      <c r="W212" s="28"/>
      <c r="X212" s="28"/>
      <c r="Y212" s="85"/>
      <c r="Z212" s="28"/>
      <c r="AA212" s="28"/>
      <c r="AB212" s="85"/>
      <c r="AC212" s="28"/>
      <c r="AD212" s="28"/>
      <c r="AE212" s="85"/>
      <c r="AF212" s="28"/>
      <c r="AG212" s="28"/>
      <c r="AH212" s="85"/>
      <c r="AI212" s="28"/>
      <c r="AJ212" s="28"/>
      <c r="AK212" s="85"/>
      <c r="AL212" s="28"/>
      <c r="AM212" s="28"/>
      <c r="AN212" s="85"/>
      <c r="AO212" s="28"/>
      <c r="AP212" s="28"/>
      <c r="AQ212" s="85"/>
      <c r="AR212" s="28"/>
      <c r="AS212" s="28"/>
      <c r="AT212" s="85"/>
      <c r="AU212" s="28"/>
      <c r="AV212" s="28"/>
      <c r="AW212" s="85"/>
      <c r="AX212" s="27"/>
      <c r="AY212" s="31"/>
    </row>
    <row r="213" spans="1:51" s="29" customFormat="1" ht="16.75" customHeight="1">
      <c r="A213" s="122" t="s">
        <v>879</v>
      </c>
      <c r="B213" s="28" t="s">
        <v>360</v>
      </c>
      <c r="C213" s="28" t="s">
        <v>360</v>
      </c>
      <c r="D213" s="85"/>
      <c r="E213" s="28" t="s">
        <v>360</v>
      </c>
      <c r="F213" s="28" t="s">
        <v>360</v>
      </c>
      <c r="G213" s="85"/>
      <c r="H213" s="28" t="s">
        <v>360</v>
      </c>
      <c r="I213" s="28" t="s">
        <v>360</v>
      </c>
      <c r="J213" s="85"/>
      <c r="K213" s="28" t="s">
        <v>360</v>
      </c>
      <c r="L213" s="28" t="s">
        <v>360</v>
      </c>
      <c r="M213" s="85"/>
      <c r="N213" s="28"/>
      <c r="O213" s="28"/>
      <c r="P213" s="85"/>
      <c r="Q213" s="28"/>
      <c r="R213" s="28"/>
      <c r="S213" s="85"/>
      <c r="T213" s="28"/>
      <c r="U213" s="28"/>
      <c r="V213" s="85"/>
      <c r="W213" s="28"/>
      <c r="X213" s="28"/>
      <c r="Y213" s="85"/>
      <c r="Z213" s="28"/>
      <c r="AA213" s="28"/>
      <c r="AB213" s="85"/>
      <c r="AC213" s="28"/>
      <c r="AD213" s="28"/>
      <c r="AE213" s="85"/>
      <c r="AF213" s="28"/>
      <c r="AG213" s="28"/>
      <c r="AH213" s="85"/>
      <c r="AI213" s="28"/>
      <c r="AJ213" s="28"/>
      <c r="AK213" s="85"/>
      <c r="AL213" s="28"/>
      <c r="AM213" s="28"/>
      <c r="AN213" s="85"/>
      <c r="AO213" s="28"/>
      <c r="AP213" s="28"/>
      <c r="AQ213" s="85"/>
      <c r="AR213" s="28"/>
      <c r="AS213" s="28"/>
      <c r="AT213" s="85"/>
      <c r="AU213" s="28"/>
      <c r="AV213" s="28"/>
      <c r="AW213" s="85"/>
      <c r="AX213" s="27"/>
      <c r="AY213" s="31"/>
    </row>
    <row r="214" spans="1:51" s="29" customFormat="1" ht="16.75" customHeight="1">
      <c r="A214" s="122" t="s">
        <v>880</v>
      </c>
      <c r="B214" s="28" t="s">
        <v>361</v>
      </c>
      <c r="C214" s="28" t="s">
        <v>361</v>
      </c>
      <c r="D214" s="85"/>
      <c r="E214" s="28" t="s">
        <v>361</v>
      </c>
      <c r="F214" s="28" t="s">
        <v>361</v>
      </c>
      <c r="G214" s="85"/>
      <c r="H214" s="28" t="s">
        <v>361</v>
      </c>
      <c r="I214" s="28" t="s">
        <v>361</v>
      </c>
      <c r="J214" s="85"/>
      <c r="K214" s="28" t="s">
        <v>361</v>
      </c>
      <c r="L214" s="28" t="s">
        <v>361</v>
      </c>
      <c r="M214" s="85"/>
      <c r="N214" s="28"/>
      <c r="O214" s="28"/>
      <c r="P214" s="85"/>
      <c r="Q214" s="28"/>
      <c r="R214" s="28"/>
      <c r="S214" s="85"/>
      <c r="T214" s="28"/>
      <c r="U214" s="28"/>
      <c r="V214" s="85"/>
      <c r="W214" s="28"/>
      <c r="X214" s="28"/>
      <c r="Y214" s="85"/>
      <c r="Z214" s="28"/>
      <c r="AA214" s="28"/>
      <c r="AB214" s="85"/>
      <c r="AC214" s="28"/>
      <c r="AD214" s="28"/>
      <c r="AE214" s="85"/>
      <c r="AF214" s="28"/>
      <c r="AG214" s="28"/>
      <c r="AH214" s="85"/>
      <c r="AI214" s="28"/>
      <c r="AJ214" s="28"/>
      <c r="AK214" s="85"/>
      <c r="AL214" s="28"/>
      <c r="AM214" s="28"/>
      <c r="AN214" s="85"/>
      <c r="AO214" s="28"/>
      <c r="AP214" s="28"/>
      <c r="AQ214" s="85"/>
      <c r="AR214" s="28"/>
      <c r="AS214" s="28"/>
      <c r="AT214" s="85"/>
      <c r="AU214" s="28"/>
      <c r="AV214" s="28"/>
      <c r="AW214" s="85"/>
      <c r="AX214" s="27"/>
      <c r="AY214" s="31"/>
    </row>
    <row r="215" spans="1:51" s="29" customFormat="1" ht="16.75" customHeight="1">
      <c r="A215" s="122" t="s">
        <v>880</v>
      </c>
      <c r="B215" s="28" t="s">
        <v>362</v>
      </c>
      <c r="C215" s="28" t="s">
        <v>362</v>
      </c>
      <c r="D215" s="85"/>
      <c r="E215" s="28" t="s">
        <v>362</v>
      </c>
      <c r="F215" s="28" t="s">
        <v>362</v>
      </c>
      <c r="G215" s="85"/>
      <c r="H215" s="28" t="s">
        <v>362</v>
      </c>
      <c r="I215" s="28" t="s">
        <v>362</v>
      </c>
      <c r="J215" s="85"/>
      <c r="K215" s="28" t="s">
        <v>362</v>
      </c>
      <c r="L215" s="28" t="s">
        <v>362</v>
      </c>
      <c r="M215" s="85"/>
      <c r="N215" s="28"/>
      <c r="O215" s="28"/>
      <c r="P215" s="85"/>
      <c r="Q215" s="28"/>
      <c r="R215" s="28"/>
      <c r="S215" s="85"/>
      <c r="T215" s="28"/>
      <c r="U215" s="28"/>
      <c r="V215" s="85"/>
      <c r="W215" s="28"/>
      <c r="X215" s="28"/>
      <c r="Y215" s="85"/>
      <c r="Z215" s="28"/>
      <c r="AA215" s="28"/>
      <c r="AB215" s="85"/>
      <c r="AC215" s="28"/>
      <c r="AD215" s="28"/>
      <c r="AE215" s="85"/>
      <c r="AF215" s="28"/>
      <c r="AG215" s="28"/>
      <c r="AH215" s="85"/>
      <c r="AI215" s="28"/>
      <c r="AJ215" s="28"/>
      <c r="AK215" s="85"/>
      <c r="AL215" s="28"/>
      <c r="AM215" s="28"/>
      <c r="AN215" s="85"/>
      <c r="AO215" s="28"/>
      <c r="AP215" s="28"/>
      <c r="AQ215" s="85"/>
      <c r="AR215" s="28"/>
      <c r="AS215" s="28"/>
      <c r="AT215" s="85"/>
      <c r="AU215" s="28"/>
      <c r="AV215" s="28"/>
      <c r="AW215" s="85"/>
      <c r="AX215" s="27"/>
      <c r="AY215" s="31"/>
    </row>
    <row r="216" spans="1:51" s="29" customFormat="1" ht="16.75" customHeight="1">
      <c r="A216" s="122" t="s">
        <v>880</v>
      </c>
      <c r="B216" s="28" t="s">
        <v>363</v>
      </c>
      <c r="C216" s="28" t="s">
        <v>363</v>
      </c>
      <c r="D216" s="85"/>
      <c r="E216" s="28" t="s">
        <v>363</v>
      </c>
      <c r="F216" s="28" t="s">
        <v>363</v>
      </c>
      <c r="G216" s="85"/>
      <c r="H216" s="28" t="s">
        <v>363</v>
      </c>
      <c r="I216" s="28" t="s">
        <v>363</v>
      </c>
      <c r="J216" s="85"/>
      <c r="K216" s="28" t="s">
        <v>363</v>
      </c>
      <c r="L216" s="28" t="s">
        <v>363</v>
      </c>
      <c r="M216" s="85"/>
      <c r="N216" s="28"/>
      <c r="O216" s="28"/>
      <c r="P216" s="85"/>
      <c r="Q216" s="28"/>
      <c r="R216" s="28"/>
      <c r="S216" s="85"/>
      <c r="T216" s="28"/>
      <c r="U216" s="28"/>
      <c r="V216" s="85"/>
      <c r="W216" s="28"/>
      <c r="X216" s="28"/>
      <c r="Y216" s="85"/>
      <c r="Z216" s="28"/>
      <c r="AA216" s="28"/>
      <c r="AB216" s="85"/>
      <c r="AC216" s="28"/>
      <c r="AD216" s="28"/>
      <c r="AE216" s="85"/>
      <c r="AF216" s="28"/>
      <c r="AG216" s="28"/>
      <c r="AH216" s="85"/>
      <c r="AI216" s="28"/>
      <c r="AJ216" s="28"/>
      <c r="AK216" s="85"/>
      <c r="AL216" s="28"/>
      <c r="AM216" s="28"/>
      <c r="AN216" s="85"/>
      <c r="AO216" s="28"/>
      <c r="AP216" s="28"/>
      <c r="AQ216" s="85"/>
      <c r="AR216" s="28"/>
      <c r="AS216" s="28"/>
      <c r="AT216" s="85"/>
      <c r="AU216" s="28"/>
      <c r="AV216" s="28"/>
      <c r="AW216" s="85"/>
      <c r="AX216" s="27"/>
      <c r="AY216" s="31"/>
    </row>
    <row r="217" spans="1:51" s="29" customFormat="1" ht="16.75" customHeight="1">
      <c r="A217" s="122" t="s">
        <v>881</v>
      </c>
      <c r="B217" s="28" t="s">
        <v>364</v>
      </c>
      <c r="C217" s="28" t="s">
        <v>364</v>
      </c>
      <c r="D217" s="85"/>
      <c r="E217" s="28" t="s">
        <v>364</v>
      </c>
      <c r="F217" s="28" t="s">
        <v>364</v>
      </c>
      <c r="G217" s="85"/>
      <c r="H217" s="28" t="s">
        <v>364</v>
      </c>
      <c r="I217" s="28" t="s">
        <v>364</v>
      </c>
      <c r="J217" s="85"/>
      <c r="K217" s="28" t="s">
        <v>364</v>
      </c>
      <c r="L217" s="28" t="s">
        <v>364</v>
      </c>
      <c r="M217" s="85"/>
      <c r="N217" s="28"/>
      <c r="O217" s="28"/>
      <c r="P217" s="85"/>
      <c r="Q217" s="28"/>
      <c r="R217" s="28"/>
      <c r="S217" s="85"/>
      <c r="T217" s="28"/>
      <c r="U217" s="28"/>
      <c r="V217" s="85"/>
      <c r="W217" s="28"/>
      <c r="X217" s="28"/>
      <c r="Y217" s="85"/>
      <c r="Z217" s="28"/>
      <c r="AA217" s="28"/>
      <c r="AB217" s="85"/>
      <c r="AC217" s="28"/>
      <c r="AD217" s="28"/>
      <c r="AE217" s="85"/>
      <c r="AF217" s="28"/>
      <c r="AG217" s="28"/>
      <c r="AH217" s="85"/>
      <c r="AI217" s="28"/>
      <c r="AJ217" s="28"/>
      <c r="AK217" s="85"/>
      <c r="AL217" s="28"/>
      <c r="AM217" s="28"/>
      <c r="AN217" s="85"/>
      <c r="AO217" s="28"/>
      <c r="AP217" s="28"/>
      <c r="AQ217" s="85"/>
      <c r="AR217" s="28"/>
      <c r="AS217" s="28"/>
      <c r="AT217" s="85"/>
      <c r="AU217" s="28"/>
      <c r="AV217" s="28"/>
      <c r="AW217" s="85"/>
      <c r="AX217" s="27"/>
      <c r="AY217" s="31"/>
    </row>
    <row r="218" spans="1:51" s="29" customFormat="1" ht="16.75" customHeight="1">
      <c r="A218" s="122" t="s">
        <v>881</v>
      </c>
      <c r="B218" s="28" t="s">
        <v>365</v>
      </c>
      <c r="C218" s="28" t="s">
        <v>365</v>
      </c>
      <c r="D218" s="85"/>
      <c r="E218" s="28" t="s">
        <v>365</v>
      </c>
      <c r="F218" s="28" t="s">
        <v>365</v>
      </c>
      <c r="G218" s="85"/>
      <c r="H218" s="28" t="s">
        <v>365</v>
      </c>
      <c r="I218" s="28" t="s">
        <v>365</v>
      </c>
      <c r="J218" s="85"/>
      <c r="K218" s="28" t="s">
        <v>365</v>
      </c>
      <c r="L218" s="28" t="s">
        <v>365</v>
      </c>
      <c r="M218" s="85"/>
      <c r="N218" s="28"/>
      <c r="O218" s="28"/>
      <c r="P218" s="85"/>
      <c r="Q218" s="28"/>
      <c r="R218" s="28"/>
      <c r="S218" s="85"/>
      <c r="T218" s="28"/>
      <c r="U218" s="28"/>
      <c r="V218" s="85"/>
      <c r="W218" s="28"/>
      <c r="X218" s="28"/>
      <c r="Y218" s="85"/>
      <c r="Z218" s="28"/>
      <c r="AA218" s="28"/>
      <c r="AB218" s="85"/>
      <c r="AC218" s="28"/>
      <c r="AD218" s="28"/>
      <c r="AE218" s="85"/>
      <c r="AF218" s="28"/>
      <c r="AG218" s="28"/>
      <c r="AH218" s="85"/>
      <c r="AI218" s="28"/>
      <c r="AJ218" s="28"/>
      <c r="AK218" s="85"/>
      <c r="AL218" s="28"/>
      <c r="AM218" s="28"/>
      <c r="AN218" s="85"/>
      <c r="AO218" s="28"/>
      <c r="AP218" s="28"/>
      <c r="AQ218" s="85"/>
      <c r="AR218" s="28"/>
      <c r="AS218" s="28"/>
      <c r="AT218" s="85"/>
      <c r="AU218" s="28"/>
      <c r="AV218" s="28"/>
      <c r="AW218" s="85"/>
      <c r="AX218" s="27"/>
      <c r="AY218" s="31"/>
    </row>
    <row r="219" spans="1:51" s="29" customFormat="1" ht="16.75" customHeight="1">
      <c r="A219" s="122" t="s">
        <v>881</v>
      </c>
      <c r="B219" s="28" t="s">
        <v>366</v>
      </c>
      <c r="C219" s="28" t="s">
        <v>366</v>
      </c>
      <c r="D219" s="85"/>
      <c r="E219" s="28" t="s">
        <v>366</v>
      </c>
      <c r="F219" s="28" t="s">
        <v>366</v>
      </c>
      <c r="G219" s="85"/>
      <c r="H219" s="28" t="s">
        <v>366</v>
      </c>
      <c r="I219" s="28" t="s">
        <v>366</v>
      </c>
      <c r="J219" s="85"/>
      <c r="K219" s="28" t="s">
        <v>366</v>
      </c>
      <c r="L219" s="28" t="s">
        <v>366</v>
      </c>
      <c r="M219" s="85"/>
      <c r="N219" s="28"/>
      <c r="O219" s="28"/>
      <c r="P219" s="85"/>
      <c r="Q219" s="28"/>
      <c r="R219" s="28"/>
      <c r="S219" s="85"/>
      <c r="T219" s="28"/>
      <c r="U219" s="28"/>
      <c r="V219" s="85"/>
      <c r="W219" s="28"/>
      <c r="X219" s="28"/>
      <c r="Y219" s="85"/>
      <c r="Z219" s="28"/>
      <c r="AA219" s="28"/>
      <c r="AB219" s="85"/>
      <c r="AC219" s="28"/>
      <c r="AD219" s="28"/>
      <c r="AE219" s="85"/>
      <c r="AF219" s="28"/>
      <c r="AG219" s="28"/>
      <c r="AH219" s="85"/>
      <c r="AI219" s="28"/>
      <c r="AJ219" s="28"/>
      <c r="AK219" s="85"/>
      <c r="AL219" s="28"/>
      <c r="AM219" s="28"/>
      <c r="AN219" s="85"/>
      <c r="AO219" s="28"/>
      <c r="AP219" s="28"/>
      <c r="AQ219" s="85"/>
      <c r="AR219" s="28"/>
      <c r="AS219" s="28"/>
      <c r="AT219" s="85"/>
      <c r="AU219" s="28"/>
      <c r="AV219" s="28"/>
      <c r="AW219" s="85"/>
      <c r="AX219" s="27"/>
      <c r="AY219" s="31"/>
    </row>
    <row r="220" spans="1:51" s="29" customFormat="1" ht="16.75" customHeight="1">
      <c r="A220" s="122" t="s">
        <v>882</v>
      </c>
      <c r="B220" s="28" t="s">
        <v>367</v>
      </c>
      <c r="C220" s="28" t="s">
        <v>367</v>
      </c>
      <c r="D220" s="85"/>
      <c r="E220" s="28" t="s">
        <v>367</v>
      </c>
      <c r="F220" s="28" t="s">
        <v>367</v>
      </c>
      <c r="G220" s="85"/>
      <c r="H220" s="28" t="s">
        <v>367</v>
      </c>
      <c r="I220" s="28" t="s">
        <v>367</v>
      </c>
      <c r="J220" s="85"/>
      <c r="K220" s="28" t="s">
        <v>367</v>
      </c>
      <c r="L220" s="28" t="s">
        <v>367</v>
      </c>
      <c r="M220" s="85"/>
      <c r="N220" s="28"/>
      <c r="O220" s="28"/>
      <c r="P220" s="85"/>
      <c r="Q220" s="28"/>
      <c r="R220" s="28"/>
      <c r="S220" s="85"/>
      <c r="T220" s="28"/>
      <c r="U220" s="28"/>
      <c r="V220" s="85"/>
      <c r="W220" s="28"/>
      <c r="X220" s="28"/>
      <c r="Y220" s="85"/>
      <c r="Z220" s="28"/>
      <c r="AA220" s="28"/>
      <c r="AB220" s="85"/>
      <c r="AC220" s="28"/>
      <c r="AD220" s="28"/>
      <c r="AE220" s="85"/>
      <c r="AF220" s="28"/>
      <c r="AG220" s="28"/>
      <c r="AH220" s="85"/>
      <c r="AI220" s="28"/>
      <c r="AJ220" s="28"/>
      <c r="AK220" s="85"/>
      <c r="AL220" s="28"/>
      <c r="AM220" s="28"/>
      <c r="AN220" s="85"/>
      <c r="AO220" s="28"/>
      <c r="AP220" s="28"/>
      <c r="AQ220" s="85"/>
      <c r="AR220" s="28"/>
      <c r="AS220" s="28"/>
      <c r="AT220" s="85"/>
      <c r="AU220" s="28"/>
      <c r="AV220" s="28"/>
      <c r="AW220" s="85"/>
      <c r="AX220" s="27"/>
      <c r="AY220" s="31"/>
    </row>
    <row r="221" spans="1:51" s="29" customFormat="1" ht="16.75" customHeight="1">
      <c r="A221" s="122" t="s">
        <v>882</v>
      </c>
      <c r="B221" s="28" t="s">
        <v>368</v>
      </c>
      <c r="C221" s="28" t="s">
        <v>368</v>
      </c>
      <c r="D221" s="85"/>
      <c r="E221" s="28" t="s">
        <v>368</v>
      </c>
      <c r="F221" s="28" t="s">
        <v>368</v>
      </c>
      <c r="G221" s="85"/>
      <c r="H221" s="28" t="s">
        <v>368</v>
      </c>
      <c r="I221" s="28" t="s">
        <v>368</v>
      </c>
      <c r="J221" s="85"/>
      <c r="K221" s="28" t="s">
        <v>368</v>
      </c>
      <c r="L221" s="28" t="s">
        <v>368</v>
      </c>
      <c r="M221" s="85"/>
      <c r="N221" s="28"/>
      <c r="O221" s="28"/>
      <c r="P221" s="85"/>
      <c r="Q221" s="28"/>
      <c r="R221" s="28"/>
      <c r="S221" s="85"/>
      <c r="T221" s="28"/>
      <c r="U221" s="28"/>
      <c r="V221" s="85"/>
      <c r="W221" s="28"/>
      <c r="X221" s="28"/>
      <c r="Y221" s="85"/>
      <c r="Z221" s="28"/>
      <c r="AA221" s="28"/>
      <c r="AB221" s="85"/>
      <c r="AC221" s="28"/>
      <c r="AD221" s="28"/>
      <c r="AE221" s="85"/>
      <c r="AF221" s="28"/>
      <c r="AG221" s="28"/>
      <c r="AH221" s="85"/>
      <c r="AI221" s="28"/>
      <c r="AJ221" s="28"/>
      <c r="AK221" s="85"/>
      <c r="AL221" s="28"/>
      <c r="AM221" s="28"/>
      <c r="AN221" s="85"/>
      <c r="AO221" s="28"/>
      <c r="AP221" s="28"/>
      <c r="AQ221" s="85"/>
      <c r="AR221" s="28"/>
      <c r="AS221" s="28"/>
      <c r="AT221" s="85"/>
      <c r="AU221" s="28"/>
      <c r="AV221" s="28"/>
      <c r="AW221" s="85"/>
      <c r="AX221" s="27"/>
      <c r="AY221" s="31"/>
    </row>
    <row r="222" spans="1:51" s="29" customFormat="1" ht="16.75" customHeight="1">
      <c r="A222" s="122" t="s">
        <v>882</v>
      </c>
      <c r="B222" s="28" t="s">
        <v>369</v>
      </c>
      <c r="C222" s="28" t="s">
        <v>369</v>
      </c>
      <c r="D222" s="85"/>
      <c r="E222" s="28" t="s">
        <v>369</v>
      </c>
      <c r="F222" s="28" t="s">
        <v>369</v>
      </c>
      <c r="G222" s="85"/>
      <c r="H222" s="28" t="s">
        <v>369</v>
      </c>
      <c r="I222" s="28" t="s">
        <v>369</v>
      </c>
      <c r="J222" s="85"/>
      <c r="K222" s="28" t="s">
        <v>369</v>
      </c>
      <c r="L222" s="28" t="s">
        <v>369</v>
      </c>
      <c r="M222" s="85"/>
      <c r="N222" s="28"/>
      <c r="O222" s="28"/>
      <c r="P222" s="85"/>
      <c r="Q222" s="28"/>
      <c r="R222" s="28"/>
      <c r="S222" s="85"/>
      <c r="T222" s="28"/>
      <c r="U222" s="28"/>
      <c r="V222" s="85"/>
      <c r="W222" s="28"/>
      <c r="X222" s="28"/>
      <c r="Y222" s="85"/>
      <c r="Z222" s="28"/>
      <c r="AA222" s="28"/>
      <c r="AB222" s="85"/>
      <c r="AC222" s="28"/>
      <c r="AD222" s="28"/>
      <c r="AE222" s="85"/>
      <c r="AF222" s="28"/>
      <c r="AG222" s="28"/>
      <c r="AH222" s="85"/>
      <c r="AI222" s="28"/>
      <c r="AJ222" s="28"/>
      <c r="AK222" s="85"/>
      <c r="AL222" s="28"/>
      <c r="AM222" s="28"/>
      <c r="AN222" s="85"/>
      <c r="AO222" s="28"/>
      <c r="AP222" s="28"/>
      <c r="AQ222" s="85"/>
      <c r="AR222" s="28"/>
      <c r="AS222" s="28"/>
      <c r="AT222" s="85"/>
      <c r="AU222" s="28"/>
      <c r="AV222" s="28"/>
      <c r="AW222" s="85"/>
      <c r="AX222" s="27"/>
      <c r="AY222" s="31"/>
    </row>
    <row r="223" spans="1:51" s="29" customFormat="1" ht="16.75" customHeight="1">
      <c r="A223" s="122" t="s">
        <v>883</v>
      </c>
      <c r="B223" s="28" t="s">
        <v>370</v>
      </c>
      <c r="C223" s="28" t="s">
        <v>370</v>
      </c>
      <c r="D223" s="85"/>
      <c r="E223" s="28" t="s">
        <v>370</v>
      </c>
      <c r="F223" s="28" t="s">
        <v>370</v>
      </c>
      <c r="G223" s="85"/>
      <c r="H223" s="28" t="s">
        <v>370</v>
      </c>
      <c r="I223" s="28" t="s">
        <v>370</v>
      </c>
      <c r="J223" s="85"/>
      <c r="K223" s="28" t="s">
        <v>370</v>
      </c>
      <c r="L223" s="28" t="s">
        <v>370</v>
      </c>
      <c r="M223" s="85"/>
      <c r="N223" s="28"/>
      <c r="O223" s="28"/>
      <c r="P223" s="85"/>
      <c r="Q223" s="28"/>
      <c r="R223" s="28"/>
      <c r="S223" s="85"/>
      <c r="T223" s="28"/>
      <c r="U223" s="28"/>
      <c r="V223" s="85"/>
      <c r="W223" s="28"/>
      <c r="X223" s="28"/>
      <c r="Y223" s="85"/>
      <c r="Z223" s="28"/>
      <c r="AA223" s="28"/>
      <c r="AB223" s="85"/>
      <c r="AC223" s="28"/>
      <c r="AD223" s="28"/>
      <c r="AE223" s="85"/>
      <c r="AF223" s="28"/>
      <c r="AG223" s="28"/>
      <c r="AH223" s="85"/>
      <c r="AI223" s="28"/>
      <c r="AJ223" s="28"/>
      <c r="AK223" s="85"/>
      <c r="AL223" s="28"/>
      <c r="AM223" s="28"/>
      <c r="AN223" s="85"/>
      <c r="AO223" s="28"/>
      <c r="AP223" s="28"/>
      <c r="AQ223" s="85"/>
      <c r="AR223" s="28"/>
      <c r="AS223" s="28"/>
      <c r="AT223" s="85"/>
      <c r="AU223" s="28"/>
      <c r="AV223" s="28"/>
      <c r="AW223" s="85"/>
      <c r="AX223" s="27"/>
      <c r="AY223" s="31"/>
    </row>
    <row r="224" spans="1:51" s="29" customFormat="1" ht="16.75" customHeight="1">
      <c r="A224" s="122" t="s">
        <v>883</v>
      </c>
      <c r="B224" s="28" t="s">
        <v>371</v>
      </c>
      <c r="C224" s="28" t="s">
        <v>371</v>
      </c>
      <c r="D224" s="85"/>
      <c r="E224" s="28" t="s">
        <v>371</v>
      </c>
      <c r="F224" s="28" t="s">
        <v>371</v>
      </c>
      <c r="G224" s="85"/>
      <c r="H224" s="28" t="s">
        <v>371</v>
      </c>
      <c r="I224" s="28" t="s">
        <v>371</v>
      </c>
      <c r="J224" s="85"/>
      <c r="K224" s="28" t="s">
        <v>371</v>
      </c>
      <c r="L224" s="28" t="s">
        <v>371</v>
      </c>
      <c r="M224" s="85"/>
      <c r="N224" s="28"/>
      <c r="O224" s="28"/>
      <c r="P224" s="85"/>
      <c r="Q224" s="28"/>
      <c r="R224" s="28"/>
      <c r="S224" s="85"/>
      <c r="T224" s="28"/>
      <c r="U224" s="28"/>
      <c r="V224" s="85"/>
      <c r="W224" s="28"/>
      <c r="X224" s="28"/>
      <c r="Y224" s="85"/>
      <c r="Z224" s="28"/>
      <c r="AA224" s="28"/>
      <c r="AB224" s="85"/>
      <c r="AC224" s="28"/>
      <c r="AD224" s="28"/>
      <c r="AE224" s="85"/>
      <c r="AF224" s="28"/>
      <c r="AG224" s="28"/>
      <c r="AH224" s="85"/>
      <c r="AI224" s="28"/>
      <c r="AJ224" s="28"/>
      <c r="AK224" s="85"/>
      <c r="AL224" s="28"/>
      <c r="AM224" s="28"/>
      <c r="AN224" s="85"/>
      <c r="AO224" s="28"/>
      <c r="AP224" s="28"/>
      <c r="AQ224" s="85"/>
      <c r="AR224" s="28"/>
      <c r="AS224" s="28"/>
      <c r="AT224" s="85"/>
      <c r="AU224" s="28"/>
      <c r="AV224" s="28"/>
      <c r="AW224" s="85"/>
      <c r="AX224" s="27"/>
      <c r="AY224" s="31"/>
    </row>
    <row r="225" spans="1:51" s="29" customFormat="1" ht="16.75" customHeight="1">
      <c r="A225" s="122" t="s">
        <v>883</v>
      </c>
      <c r="B225" s="28" t="s">
        <v>372</v>
      </c>
      <c r="C225" s="28" t="s">
        <v>372</v>
      </c>
      <c r="D225" s="85"/>
      <c r="E225" s="28" t="s">
        <v>372</v>
      </c>
      <c r="F225" s="28" t="s">
        <v>372</v>
      </c>
      <c r="G225" s="85"/>
      <c r="H225" s="28" t="s">
        <v>372</v>
      </c>
      <c r="I225" s="28" t="s">
        <v>372</v>
      </c>
      <c r="J225" s="85"/>
      <c r="K225" s="28" t="s">
        <v>372</v>
      </c>
      <c r="L225" s="28" t="s">
        <v>372</v>
      </c>
      <c r="M225" s="85"/>
      <c r="N225" s="28"/>
      <c r="O225" s="28"/>
      <c r="P225" s="85"/>
      <c r="Q225" s="28"/>
      <c r="R225" s="28"/>
      <c r="S225" s="85"/>
      <c r="T225" s="28"/>
      <c r="U225" s="28"/>
      <c r="V225" s="85"/>
      <c r="W225" s="28"/>
      <c r="X225" s="28"/>
      <c r="Y225" s="85"/>
      <c r="Z225" s="28"/>
      <c r="AA225" s="28"/>
      <c r="AB225" s="85"/>
      <c r="AC225" s="28"/>
      <c r="AD225" s="28"/>
      <c r="AE225" s="85"/>
      <c r="AF225" s="28"/>
      <c r="AG225" s="28"/>
      <c r="AH225" s="85"/>
      <c r="AI225" s="28"/>
      <c r="AJ225" s="28"/>
      <c r="AK225" s="85"/>
      <c r="AL225" s="28"/>
      <c r="AM225" s="28"/>
      <c r="AN225" s="85"/>
      <c r="AO225" s="28"/>
      <c r="AP225" s="28"/>
      <c r="AQ225" s="85"/>
      <c r="AR225" s="28"/>
      <c r="AS225" s="28"/>
      <c r="AT225" s="85"/>
      <c r="AU225" s="28"/>
      <c r="AV225" s="28"/>
      <c r="AW225" s="85"/>
      <c r="AX225" s="27"/>
      <c r="AY225" s="31"/>
    </row>
    <row r="226" spans="1:51" s="29" customFormat="1" ht="16.75" customHeight="1">
      <c r="A226" s="122" t="s">
        <v>884</v>
      </c>
      <c r="B226" s="28" t="s">
        <v>373</v>
      </c>
      <c r="C226" s="28" t="s">
        <v>373</v>
      </c>
      <c r="D226" s="85"/>
      <c r="E226" s="28" t="s">
        <v>373</v>
      </c>
      <c r="F226" s="28" t="s">
        <v>373</v>
      </c>
      <c r="G226" s="85"/>
      <c r="H226" s="28" t="s">
        <v>373</v>
      </c>
      <c r="I226" s="28" t="s">
        <v>373</v>
      </c>
      <c r="J226" s="85"/>
      <c r="K226" s="28" t="s">
        <v>373</v>
      </c>
      <c r="L226" s="28" t="s">
        <v>373</v>
      </c>
      <c r="M226" s="85"/>
      <c r="N226" s="28"/>
      <c r="O226" s="28"/>
      <c r="P226" s="85"/>
      <c r="Q226" s="28"/>
      <c r="R226" s="28"/>
      <c r="S226" s="85"/>
      <c r="T226" s="28"/>
      <c r="U226" s="28"/>
      <c r="V226" s="85"/>
      <c r="W226" s="28"/>
      <c r="X226" s="28"/>
      <c r="Y226" s="85"/>
      <c r="Z226" s="28"/>
      <c r="AA226" s="28"/>
      <c r="AB226" s="85"/>
      <c r="AC226" s="28"/>
      <c r="AD226" s="28"/>
      <c r="AE226" s="85"/>
      <c r="AF226" s="28"/>
      <c r="AG226" s="28"/>
      <c r="AH226" s="85"/>
      <c r="AI226" s="28"/>
      <c r="AJ226" s="28"/>
      <c r="AK226" s="85"/>
      <c r="AL226" s="28"/>
      <c r="AM226" s="28"/>
      <c r="AN226" s="85"/>
      <c r="AO226" s="28"/>
      <c r="AP226" s="28"/>
      <c r="AQ226" s="85"/>
      <c r="AR226" s="28"/>
      <c r="AS226" s="28"/>
      <c r="AT226" s="85"/>
      <c r="AU226" s="28"/>
      <c r="AV226" s="28"/>
      <c r="AW226" s="85"/>
      <c r="AX226" s="27"/>
      <c r="AY226" s="31"/>
    </row>
    <row r="227" spans="1:51" s="29" customFormat="1" ht="16.75" customHeight="1">
      <c r="A227" s="122" t="s">
        <v>884</v>
      </c>
      <c r="B227" s="28" t="s">
        <v>129</v>
      </c>
      <c r="C227" s="28" t="s">
        <v>129</v>
      </c>
      <c r="D227" s="85"/>
      <c r="E227" s="28" t="s">
        <v>129</v>
      </c>
      <c r="F227" s="28" t="s">
        <v>129</v>
      </c>
      <c r="G227" s="85"/>
      <c r="H227" s="28" t="s">
        <v>129</v>
      </c>
      <c r="I227" s="28" t="s">
        <v>129</v>
      </c>
      <c r="J227" s="85"/>
      <c r="K227" s="28" t="s">
        <v>129</v>
      </c>
      <c r="L227" s="28" t="s">
        <v>129</v>
      </c>
      <c r="M227" s="85"/>
      <c r="N227" s="28"/>
      <c r="O227" s="28"/>
      <c r="P227" s="85"/>
      <c r="Q227" s="28"/>
      <c r="R227" s="28"/>
      <c r="S227" s="85"/>
      <c r="T227" s="28"/>
      <c r="U227" s="28"/>
      <c r="V227" s="85"/>
      <c r="W227" s="28"/>
      <c r="X227" s="28"/>
      <c r="Y227" s="85"/>
      <c r="Z227" s="28"/>
      <c r="AA227" s="28"/>
      <c r="AB227" s="85"/>
      <c r="AC227" s="28"/>
      <c r="AD227" s="28"/>
      <c r="AE227" s="85"/>
      <c r="AF227" s="28"/>
      <c r="AG227" s="28"/>
      <c r="AH227" s="85"/>
      <c r="AI227" s="28"/>
      <c r="AJ227" s="28"/>
      <c r="AK227" s="85"/>
      <c r="AL227" s="28"/>
      <c r="AM227" s="28"/>
      <c r="AN227" s="85"/>
      <c r="AO227" s="28"/>
      <c r="AP227" s="28"/>
      <c r="AQ227" s="85"/>
      <c r="AR227" s="28"/>
      <c r="AS227" s="28"/>
      <c r="AT227" s="85"/>
      <c r="AU227" s="28"/>
      <c r="AV227" s="28"/>
      <c r="AW227" s="85"/>
      <c r="AX227" s="27"/>
      <c r="AY227" s="31"/>
    </row>
    <row r="228" spans="1:51" s="29" customFormat="1" ht="16.75" customHeight="1">
      <c r="A228" s="122" t="s">
        <v>884</v>
      </c>
      <c r="B228" s="28" t="s">
        <v>374</v>
      </c>
      <c r="C228" s="28" t="s">
        <v>374</v>
      </c>
      <c r="D228" s="85"/>
      <c r="E228" s="28" t="s">
        <v>374</v>
      </c>
      <c r="F228" s="28" t="s">
        <v>374</v>
      </c>
      <c r="G228" s="85"/>
      <c r="H228" s="28" t="s">
        <v>374</v>
      </c>
      <c r="I228" s="28" t="s">
        <v>374</v>
      </c>
      <c r="J228" s="85"/>
      <c r="K228" s="28" t="s">
        <v>374</v>
      </c>
      <c r="L228" s="28" t="s">
        <v>374</v>
      </c>
      <c r="M228" s="85"/>
      <c r="N228" s="28"/>
      <c r="O228" s="28"/>
      <c r="P228" s="85"/>
      <c r="Q228" s="28"/>
      <c r="R228" s="28"/>
      <c r="S228" s="85"/>
      <c r="T228" s="28"/>
      <c r="U228" s="28"/>
      <c r="V228" s="85"/>
      <c r="W228" s="28"/>
      <c r="X228" s="28"/>
      <c r="Y228" s="85"/>
      <c r="Z228" s="28"/>
      <c r="AA228" s="28"/>
      <c r="AB228" s="85"/>
      <c r="AC228" s="28"/>
      <c r="AD228" s="28"/>
      <c r="AE228" s="85"/>
      <c r="AF228" s="28"/>
      <c r="AG228" s="28"/>
      <c r="AH228" s="85"/>
      <c r="AI228" s="28"/>
      <c r="AJ228" s="28"/>
      <c r="AK228" s="85"/>
      <c r="AL228" s="28"/>
      <c r="AM228" s="28"/>
      <c r="AN228" s="85"/>
      <c r="AO228" s="28"/>
      <c r="AP228" s="28"/>
      <c r="AQ228" s="85"/>
      <c r="AR228" s="28"/>
      <c r="AS228" s="28"/>
      <c r="AT228" s="85"/>
      <c r="AU228" s="28"/>
      <c r="AV228" s="28"/>
      <c r="AW228" s="85"/>
      <c r="AX228" s="27"/>
      <c r="AY228" s="31"/>
    </row>
    <row r="229" spans="1:51" s="29" customFormat="1" ht="16.75" customHeight="1">
      <c r="A229" s="122" t="s">
        <v>885</v>
      </c>
      <c r="B229" s="28" t="s">
        <v>1183</v>
      </c>
      <c r="C229" s="28" t="s">
        <v>1183</v>
      </c>
      <c r="D229" s="85"/>
      <c r="E229" s="28" t="s">
        <v>1183</v>
      </c>
      <c r="F229" s="28" t="s">
        <v>1183</v>
      </c>
      <c r="G229" s="85"/>
      <c r="H229" s="28" t="s">
        <v>1183</v>
      </c>
      <c r="I229" s="28" t="s">
        <v>1183</v>
      </c>
      <c r="J229" s="85"/>
      <c r="K229" s="28" t="s">
        <v>1183</v>
      </c>
      <c r="L229" s="28" t="s">
        <v>1183</v>
      </c>
      <c r="M229" s="85"/>
      <c r="N229" s="28"/>
      <c r="O229" s="28"/>
      <c r="P229" s="85"/>
      <c r="Q229" s="28"/>
      <c r="R229" s="28"/>
      <c r="S229" s="85"/>
      <c r="T229" s="28"/>
      <c r="U229" s="28"/>
      <c r="V229" s="85"/>
      <c r="W229" s="28"/>
      <c r="X229" s="28"/>
      <c r="Y229" s="85"/>
      <c r="Z229" s="28"/>
      <c r="AA229" s="28"/>
      <c r="AB229" s="85"/>
      <c r="AC229" s="28"/>
      <c r="AD229" s="28"/>
      <c r="AE229" s="85"/>
      <c r="AF229" s="28"/>
      <c r="AG229" s="28"/>
      <c r="AH229" s="85"/>
      <c r="AI229" s="28"/>
      <c r="AJ229" s="28"/>
      <c r="AK229" s="85"/>
      <c r="AL229" s="28"/>
      <c r="AM229" s="28"/>
      <c r="AN229" s="85"/>
      <c r="AO229" s="28"/>
      <c r="AP229" s="28"/>
      <c r="AQ229" s="85"/>
      <c r="AR229" s="28"/>
      <c r="AS229" s="28"/>
      <c r="AT229" s="85"/>
      <c r="AU229" s="28"/>
      <c r="AV229" s="28"/>
      <c r="AW229" s="85"/>
      <c r="AX229" s="27"/>
      <c r="AY229" s="31"/>
    </row>
    <row r="230" spans="1:51" s="29" customFormat="1" ht="16.75" customHeight="1">
      <c r="A230" s="122" t="s">
        <v>885</v>
      </c>
      <c r="B230" s="28" t="s">
        <v>1184</v>
      </c>
      <c r="C230" s="28" t="s">
        <v>1184</v>
      </c>
      <c r="D230" s="85"/>
      <c r="E230" s="28" t="s">
        <v>1184</v>
      </c>
      <c r="F230" s="28" t="s">
        <v>1184</v>
      </c>
      <c r="G230" s="85"/>
      <c r="H230" s="28" t="s">
        <v>1184</v>
      </c>
      <c r="I230" s="28" t="s">
        <v>1184</v>
      </c>
      <c r="J230" s="85"/>
      <c r="K230" s="28" t="s">
        <v>1184</v>
      </c>
      <c r="L230" s="28" t="s">
        <v>1184</v>
      </c>
      <c r="M230" s="85"/>
      <c r="N230" s="28"/>
      <c r="O230" s="28"/>
      <c r="P230" s="85"/>
      <c r="Q230" s="28"/>
      <c r="R230" s="28"/>
      <c r="S230" s="85"/>
      <c r="T230" s="28"/>
      <c r="U230" s="28"/>
      <c r="V230" s="85"/>
      <c r="W230" s="28"/>
      <c r="X230" s="28"/>
      <c r="Y230" s="85"/>
      <c r="Z230" s="28"/>
      <c r="AA230" s="28"/>
      <c r="AB230" s="85"/>
      <c r="AC230" s="28"/>
      <c r="AD230" s="28"/>
      <c r="AE230" s="85"/>
      <c r="AF230" s="28"/>
      <c r="AG230" s="28"/>
      <c r="AH230" s="85"/>
      <c r="AI230" s="28"/>
      <c r="AJ230" s="28"/>
      <c r="AK230" s="85"/>
      <c r="AL230" s="28"/>
      <c r="AM230" s="28"/>
      <c r="AN230" s="85"/>
      <c r="AO230" s="28"/>
      <c r="AP230" s="28"/>
      <c r="AQ230" s="85"/>
      <c r="AR230" s="28"/>
      <c r="AS230" s="28"/>
      <c r="AT230" s="85"/>
      <c r="AU230" s="28"/>
      <c r="AV230" s="28"/>
      <c r="AW230" s="85"/>
      <c r="AX230" s="27"/>
      <c r="AY230" s="31"/>
    </row>
    <row r="231" spans="1:51" s="29" customFormat="1" ht="16.75" customHeight="1">
      <c r="A231" s="122" t="s">
        <v>885</v>
      </c>
      <c r="B231" s="28" t="s">
        <v>1185</v>
      </c>
      <c r="C231" s="28" t="s">
        <v>1185</v>
      </c>
      <c r="D231" s="85"/>
      <c r="E231" s="28" t="s">
        <v>1185</v>
      </c>
      <c r="F231" s="28" t="s">
        <v>1185</v>
      </c>
      <c r="G231" s="85"/>
      <c r="H231" s="28" t="s">
        <v>1185</v>
      </c>
      <c r="I231" s="28" t="s">
        <v>1185</v>
      </c>
      <c r="J231" s="85"/>
      <c r="K231" s="28" t="s">
        <v>1185</v>
      </c>
      <c r="L231" s="28" t="s">
        <v>1185</v>
      </c>
      <c r="M231" s="85"/>
      <c r="N231" s="28"/>
      <c r="O231" s="28"/>
      <c r="P231" s="85"/>
      <c r="Q231" s="28"/>
      <c r="R231" s="28"/>
      <c r="S231" s="85"/>
      <c r="T231" s="28"/>
      <c r="U231" s="28"/>
      <c r="V231" s="85"/>
      <c r="W231" s="28"/>
      <c r="X231" s="28"/>
      <c r="Y231" s="85"/>
      <c r="Z231" s="28"/>
      <c r="AA231" s="28"/>
      <c r="AB231" s="85"/>
      <c r="AC231" s="28"/>
      <c r="AD231" s="28"/>
      <c r="AE231" s="85"/>
      <c r="AF231" s="28"/>
      <c r="AG231" s="28"/>
      <c r="AH231" s="85"/>
      <c r="AI231" s="28"/>
      <c r="AJ231" s="28"/>
      <c r="AK231" s="85"/>
      <c r="AL231" s="28"/>
      <c r="AM231" s="28"/>
      <c r="AN231" s="85"/>
      <c r="AO231" s="28"/>
      <c r="AP231" s="28"/>
      <c r="AQ231" s="85"/>
      <c r="AR231" s="28"/>
      <c r="AS231" s="28"/>
      <c r="AT231" s="85"/>
      <c r="AU231" s="28"/>
      <c r="AV231" s="28"/>
      <c r="AW231" s="85"/>
      <c r="AX231" s="27"/>
      <c r="AY231" s="31"/>
    </row>
    <row r="232" spans="1:51" s="29" customFormat="1" ht="16.75" customHeight="1">
      <c r="A232" s="122" t="s">
        <v>886</v>
      </c>
      <c r="B232" s="28" t="s">
        <v>1186</v>
      </c>
      <c r="C232" s="28" t="s">
        <v>1186</v>
      </c>
      <c r="D232" s="85"/>
      <c r="E232" s="28" t="s">
        <v>1186</v>
      </c>
      <c r="F232" s="28" t="s">
        <v>1186</v>
      </c>
      <c r="G232" s="85"/>
      <c r="H232" s="28" t="s">
        <v>1186</v>
      </c>
      <c r="I232" s="28" t="s">
        <v>1186</v>
      </c>
      <c r="J232" s="85"/>
      <c r="K232" s="28" t="s">
        <v>1186</v>
      </c>
      <c r="L232" s="28" t="s">
        <v>1186</v>
      </c>
      <c r="M232" s="85"/>
      <c r="N232" s="28"/>
      <c r="O232" s="28"/>
      <c r="P232" s="85"/>
      <c r="Q232" s="28"/>
      <c r="R232" s="28"/>
      <c r="S232" s="85"/>
      <c r="T232" s="28"/>
      <c r="U232" s="28"/>
      <c r="V232" s="85"/>
      <c r="W232" s="28"/>
      <c r="X232" s="28"/>
      <c r="Y232" s="85"/>
      <c r="Z232" s="28"/>
      <c r="AA232" s="28"/>
      <c r="AB232" s="85"/>
      <c r="AC232" s="28"/>
      <c r="AD232" s="28"/>
      <c r="AE232" s="85"/>
      <c r="AF232" s="28"/>
      <c r="AG232" s="28"/>
      <c r="AH232" s="85"/>
      <c r="AI232" s="28"/>
      <c r="AJ232" s="28"/>
      <c r="AK232" s="85"/>
      <c r="AL232" s="28"/>
      <c r="AM232" s="28"/>
      <c r="AN232" s="85"/>
      <c r="AO232" s="28"/>
      <c r="AP232" s="28"/>
      <c r="AQ232" s="85"/>
      <c r="AR232" s="28"/>
      <c r="AS232" s="28"/>
      <c r="AT232" s="85"/>
      <c r="AU232" s="28"/>
      <c r="AV232" s="28"/>
      <c r="AW232" s="85"/>
      <c r="AX232" s="27"/>
      <c r="AY232" s="31"/>
    </row>
    <row r="233" spans="1:51" s="29" customFormat="1" ht="16.75" customHeight="1">
      <c r="A233" s="122" t="s">
        <v>886</v>
      </c>
      <c r="B233" s="28" t="s">
        <v>1187</v>
      </c>
      <c r="C233" s="28" t="s">
        <v>1187</v>
      </c>
      <c r="D233" s="85"/>
      <c r="E233" s="28" t="s">
        <v>1187</v>
      </c>
      <c r="F233" s="28" t="s">
        <v>1187</v>
      </c>
      <c r="G233" s="85"/>
      <c r="H233" s="28" t="s">
        <v>1187</v>
      </c>
      <c r="I233" s="28" t="s">
        <v>1187</v>
      </c>
      <c r="J233" s="85"/>
      <c r="K233" s="28" t="s">
        <v>1187</v>
      </c>
      <c r="L233" s="28" t="s">
        <v>1187</v>
      </c>
      <c r="M233" s="85"/>
      <c r="N233" s="28"/>
      <c r="O233" s="28"/>
      <c r="P233" s="85"/>
      <c r="Q233" s="28"/>
      <c r="R233" s="28"/>
      <c r="S233" s="85"/>
      <c r="T233" s="28"/>
      <c r="U233" s="28"/>
      <c r="V233" s="85"/>
      <c r="W233" s="28"/>
      <c r="X233" s="28"/>
      <c r="Y233" s="85"/>
      <c r="Z233" s="28"/>
      <c r="AA233" s="28"/>
      <c r="AB233" s="85"/>
      <c r="AC233" s="28"/>
      <c r="AD233" s="28"/>
      <c r="AE233" s="85"/>
      <c r="AF233" s="28"/>
      <c r="AG233" s="28"/>
      <c r="AH233" s="85"/>
      <c r="AI233" s="28"/>
      <c r="AJ233" s="28"/>
      <c r="AK233" s="85"/>
      <c r="AL233" s="28"/>
      <c r="AM233" s="28"/>
      <c r="AN233" s="85"/>
      <c r="AO233" s="28"/>
      <c r="AP233" s="28"/>
      <c r="AQ233" s="85"/>
      <c r="AR233" s="28"/>
      <c r="AS233" s="28"/>
      <c r="AT233" s="85"/>
      <c r="AU233" s="28"/>
      <c r="AV233" s="28"/>
      <c r="AW233" s="85"/>
      <c r="AX233" s="27"/>
      <c r="AY233" s="31"/>
    </row>
    <row r="234" spans="1:51" s="29" customFormat="1" ht="16.75" customHeight="1">
      <c r="A234" s="122" t="s">
        <v>886</v>
      </c>
      <c r="B234" s="28" t="s">
        <v>1188</v>
      </c>
      <c r="C234" s="28" t="s">
        <v>1188</v>
      </c>
      <c r="D234" s="85"/>
      <c r="E234" s="28" t="s">
        <v>1188</v>
      </c>
      <c r="F234" s="28" t="s">
        <v>1188</v>
      </c>
      <c r="G234" s="85"/>
      <c r="H234" s="28" t="s">
        <v>1188</v>
      </c>
      <c r="I234" s="28" t="s">
        <v>1188</v>
      </c>
      <c r="J234" s="85"/>
      <c r="K234" s="28" t="s">
        <v>1188</v>
      </c>
      <c r="L234" s="28" t="s">
        <v>1188</v>
      </c>
      <c r="M234" s="85"/>
      <c r="N234" s="28"/>
      <c r="O234" s="28"/>
      <c r="P234" s="85"/>
      <c r="Q234" s="28"/>
      <c r="R234" s="28"/>
      <c r="S234" s="85"/>
      <c r="T234" s="28"/>
      <c r="U234" s="28"/>
      <c r="V234" s="85"/>
      <c r="W234" s="28"/>
      <c r="X234" s="28"/>
      <c r="Y234" s="85"/>
      <c r="Z234" s="28"/>
      <c r="AA234" s="28"/>
      <c r="AB234" s="85"/>
      <c r="AC234" s="28"/>
      <c r="AD234" s="28"/>
      <c r="AE234" s="85"/>
      <c r="AF234" s="28"/>
      <c r="AG234" s="28"/>
      <c r="AH234" s="85"/>
      <c r="AI234" s="28"/>
      <c r="AJ234" s="28"/>
      <c r="AK234" s="85"/>
      <c r="AL234" s="28"/>
      <c r="AM234" s="28"/>
      <c r="AN234" s="85"/>
      <c r="AO234" s="28"/>
      <c r="AP234" s="28"/>
      <c r="AQ234" s="85"/>
      <c r="AR234" s="28"/>
      <c r="AS234" s="28"/>
      <c r="AT234" s="85"/>
      <c r="AU234" s="28"/>
      <c r="AV234" s="28"/>
      <c r="AW234" s="85"/>
      <c r="AX234" s="27"/>
      <c r="AY234" s="31"/>
    </row>
    <row r="235" spans="1:51" s="29" customFormat="1" ht="16.75" customHeight="1">
      <c r="A235" s="122" t="s">
        <v>341</v>
      </c>
      <c r="B235" s="28" t="s">
        <v>375</v>
      </c>
      <c r="C235" s="28" t="s">
        <v>375</v>
      </c>
      <c r="D235" s="85"/>
      <c r="E235" s="28" t="s">
        <v>375</v>
      </c>
      <c r="F235" s="28" t="s">
        <v>375</v>
      </c>
      <c r="G235" s="85"/>
      <c r="H235" s="28" t="s">
        <v>375</v>
      </c>
      <c r="I235" s="28" t="s">
        <v>375</v>
      </c>
      <c r="J235" s="85"/>
      <c r="K235" s="28" t="s">
        <v>375</v>
      </c>
      <c r="L235" s="28" t="s">
        <v>375</v>
      </c>
      <c r="M235" s="85"/>
      <c r="N235" s="28"/>
      <c r="O235" s="28"/>
      <c r="P235" s="85"/>
      <c r="Q235" s="28"/>
      <c r="R235" s="28"/>
      <c r="S235" s="85"/>
      <c r="T235" s="28"/>
      <c r="U235" s="28"/>
      <c r="V235" s="85"/>
      <c r="W235" s="28"/>
      <c r="X235" s="28"/>
      <c r="Y235" s="85"/>
      <c r="Z235" s="28"/>
      <c r="AA235" s="28"/>
      <c r="AB235" s="85"/>
      <c r="AC235" s="28"/>
      <c r="AD235" s="28"/>
      <c r="AE235" s="85"/>
      <c r="AF235" s="28"/>
      <c r="AG235" s="28"/>
      <c r="AH235" s="85"/>
      <c r="AI235" s="28"/>
      <c r="AJ235" s="28"/>
      <c r="AK235" s="85"/>
      <c r="AL235" s="28"/>
      <c r="AM235" s="28"/>
      <c r="AN235" s="85"/>
      <c r="AO235" s="28"/>
      <c r="AP235" s="28"/>
      <c r="AQ235" s="85"/>
      <c r="AR235" s="28"/>
      <c r="AS235" s="28"/>
      <c r="AT235" s="85"/>
      <c r="AU235" s="28"/>
      <c r="AV235" s="28"/>
      <c r="AW235" s="85"/>
      <c r="AX235" s="27"/>
      <c r="AY235" s="31"/>
    </row>
    <row r="236" spans="1:51" s="29" customFormat="1" ht="16.75" customHeight="1">
      <c r="A236" s="122" t="s">
        <v>341</v>
      </c>
      <c r="B236" s="28" t="s">
        <v>376</v>
      </c>
      <c r="C236" s="28" t="s">
        <v>376</v>
      </c>
      <c r="D236" s="85"/>
      <c r="E236" s="28" t="s">
        <v>376</v>
      </c>
      <c r="F236" s="28" t="s">
        <v>376</v>
      </c>
      <c r="G236" s="85"/>
      <c r="H236" s="28" t="s">
        <v>376</v>
      </c>
      <c r="I236" s="28" t="s">
        <v>376</v>
      </c>
      <c r="J236" s="85"/>
      <c r="K236" s="28" t="s">
        <v>376</v>
      </c>
      <c r="L236" s="28" t="s">
        <v>376</v>
      </c>
      <c r="M236" s="85"/>
      <c r="N236" s="28"/>
      <c r="O236" s="28"/>
      <c r="P236" s="85"/>
      <c r="Q236" s="28"/>
      <c r="R236" s="28"/>
      <c r="S236" s="85"/>
      <c r="T236" s="28"/>
      <c r="U236" s="28"/>
      <c r="V236" s="85"/>
      <c r="W236" s="28"/>
      <c r="X236" s="28"/>
      <c r="Y236" s="85"/>
      <c r="Z236" s="28"/>
      <c r="AA236" s="28"/>
      <c r="AB236" s="85"/>
      <c r="AC236" s="28"/>
      <c r="AD236" s="28"/>
      <c r="AE236" s="85"/>
      <c r="AF236" s="28"/>
      <c r="AG236" s="28"/>
      <c r="AH236" s="85"/>
      <c r="AI236" s="28"/>
      <c r="AJ236" s="28"/>
      <c r="AK236" s="85"/>
      <c r="AL236" s="28"/>
      <c r="AM236" s="28"/>
      <c r="AN236" s="85"/>
      <c r="AO236" s="28"/>
      <c r="AP236" s="28"/>
      <c r="AQ236" s="85"/>
      <c r="AR236" s="28"/>
      <c r="AS236" s="28"/>
      <c r="AT236" s="85"/>
      <c r="AU236" s="28"/>
      <c r="AV236" s="28"/>
      <c r="AW236" s="85"/>
      <c r="AX236" s="27"/>
      <c r="AY236" s="31"/>
    </row>
    <row r="237" spans="1:51" s="29" customFormat="1" ht="16.75" customHeight="1">
      <c r="A237" s="122" t="s">
        <v>341</v>
      </c>
      <c r="B237" s="28" t="s">
        <v>377</v>
      </c>
      <c r="C237" s="28" t="s">
        <v>377</v>
      </c>
      <c r="D237" s="85"/>
      <c r="E237" s="28" t="s">
        <v>377</v>
      </c>
      <c r="F237" s="28" t="s">
        <v>377</v>
      </c>
      <c r="G237" s="85"/>
      <c r="H237" s="28" t="s">
        <v>377</v>
      </c>
      <c r="I237" s="28" t="s">
        <v>377</v>
      </c>
      <c r="J237" s="85"/>
      <c r="K237" s="28" t="s">
        <v>377</v>
      </c>
      <c r="L237" s="28" t="s">
        <v>377</v>
      </c>
      <c r="M237" s="85"/>
      <c r="N237" s="28"/>
      <c r="O237" s="28"/>
      <c r="P237" s="85"/>
      <c r="Q237" s="28"/>
      <c r="R237" s="28"/>
      <c r="S237" s="85"/>
      <c r="T237" s="28"/>
      <c r="U237" s="28"/>
      <c r="V237" s="85"/>
      <c r="W237" s="28"/>
      <c r="X237" s="28"/>
      <c r="Y237" s="85"/>
      <c r="Z237" s="28"/>
      <c r="AA237" s="28"/>
      <c r="AB237" s="85"/>
      <c r="AC237" s="28"/>
      <c r="AD237" s="28"/>
      <c r="AE237" s="85"/>
      <c r="AF237" s="28"/>
      <c r="AG237" s="28"/>
      <c r="AH237" s="85"/>
      <c r="AI237" s="28"/>
      <c r="AJ237" s="28"/>
      <c r="AK237" s="85"/>
      <c r="AL237" s="28"/>
      <c r="AM237" s="28"/>
      <c r="AN237" s="85"/>
      <c r="AO237" s="28"/>
      <c r="AP237" s="28"/>
      <c r="AQ237" s="85"/>
      <c r="AR237" s="28"/>
      <c r="AS237" s="28"/>
      <c r="AT237" s="85"/>
      <c r="AU237" s="28"/>
      <c r="AV237" s="28"/>
      <c r="AW237" s="85"/>
      <c r="AX237" s="27"/>
      <c r="AY237" s="31"/>
    </row>
    <row r="238" spans="1:51" s="29" customFormat="1" ht="16.75" customHeight="1">
      <c r="A238" s="122" t="s">
        <v>1084</v>
      </c>
      <c r="B238" s="28" t="s">
        <v>378</v>
      </c>
      <c r="C238" s="28" t="s">
        <v>378</v>
      </c>
      <c r="D238" s="85"/>
      <c r="E238" s="28" t="s">
        <v>378</v>
      </c>
      <c r="F238" s="28" t="s">
        <v>378</v>
      </c>
      <c r="G238" s="85"/>
      <c r="H238" s="28" t="s">
        <v>378</v>
      </c>
      <c r="I238" s="28" t="s">
        <v>378</v>
      </c>
      <c r="J238" s="85"/>
      <c r="K238" s="28" t="s">
        <v>378</v>
      </c>
      <c r="L238" s="28" t="s">
        <v>378</v>
      </c>
      <c r="M238" s="85"/>
      <c r="N238" s="28"/>
      <c r="O238" s="28"/>
      <c r="P238" s="85"/>
      <c r="Q238" s="28"/>
      <c r="R238" s="28"/>
      <c r="S238" s="85"/>
      <c r="T238" s="28"/>
      <c r="U238" s="28"/>
      <c r="V238" s="85"/>
      <c r="W238" s="28"/>
      <c r="X238" s="28"/>
      <c r="Y238" s="85"/>
      <c r="Z238" s="28"/>
      <c r="AA238" s="28"/>
      <c r="AB238" s="85"/>
      <c r="AC238" s="28"/>
      <c r="AD238" s="28"/>
      <c r="AE238" s="85"/>
      <c r="AF238" s="28"/>
      <c r="AG238" s="28"/>
      <c r="AH238" s="85"/>
      <c r="AI238" s="28"/>
      <c r="AJ238" s="28"/>
      <c r="AK238" s="85"/>
      <c r="AL238" s="28"/>
      <c r="AM238" s="28"/>
      <c r="AN238" s="85"/>
      <c r="AO238" s="28"/>
      <c r="AP238" s="28"/>
      <c r="AQ238" s="85"/>
      <c r="AR238" s="28"/>
      <c r="AS238" s="28"/>
      <c r="AT238" s="85"/>
      <c r="AU238" s="28"/>
      <c r="AV238" s="28"/>
      <c r="AW238" s="85"/>
      <c r="AX238" s="27"/>
      <c r="AY238" s="31"/>
    </row>
    <row r="239" spans="1:51" s="29" customFormat="1" ht="16.75" customHeight="1">
      <c r="A239" s="122" t="s">
        <v>1084</v>
      </c>
      <c r="B239" s="28" t="s">
        <v>379</v>
      </c>
      <c r="C239" s="28" t="s">
        <v>379</v>
      </c>
      <c r="D239" s="85"/>
      <c r="E239" s="28" t="s">
        <v>379</v>
      </c>
      <c r="F239" s="28" t="s">
        <v>379</v>
      </c>
      <c r="G239" s="85"/>
      <c r="H239" s="28" t="s">
        <v>379</v>
      </c>
      <c r="I239" s="28" t="s">
        <v>379</v>
      </c>
      <c r="J239" s="85"/>
      <c r="K239" s="28" t="s">
        <v>379</v>
      </c>
      <c r="L239" s="28" t="s">
        <v>379</v>
      </c>
      <c r="M239" s="85"/>
      <c r="N239" s="28"/>
      <c r="O239" s="28"/>
      <c r="P239" s="85"/>
      <c r="Q239" s="28"/>
      <c r="R239" s="28"/>
      <c r="S239" s="85"/>
      <c r="T239" s="28"/>
      <c r="U239" s="28"/>
      <c r="V239" s="85"/>
      <c r="W239" s="28"/>
      <c r="X239" s="28"/>
      <c r="Y239" s="85"/>
      <c r="Z239" s="28"/>
      <c r="AA239" s="28"/>
      <c r="AB239" s="85"/>
      <c r="AC239" s="28"/>
      <c r="AD239" s="28"/>
      <c r="AE239" s="85"/>
      <c r="AF239" s="28"/>
      <c r="AG239" s="28"/>
      <c r="AH239" s="85"/>
      <c r="AI239" s="28"/>
      <c r="AJ239" s="28"/>
      <c r="AK239" s="85"/>
      <c r="AL239" s="28"/>
      <c r="AM239" s="28"/>
      <c r="AN239" s="85"/>
      <c r="AO239" s="28"/>
      <c r="AP239" s="28"/>
      <c r="AQ239" s="85"/>
      <c r="AR239" s="28"/>
      <c r="AS239" s="28"/>
      <c r="AT239" s="85"/>
      <c r="AU239" s="28"/>
      <c r="AV239" s="28"/>
      <c r="AW239" s="85"/>
      <c r="AX239" s="27"/>
      <c r="AY239" s="31"/>
    </row>
    <row r="240" spans="1:51" s="29" customFormat="1" ht="16.75" customHeight="1">
      <c r="A240" s="122" t="s">
        <v>1084</v>
      </c>
      <c r="B240" s="28" t="s">
        <v>380</v>
      </c>
      <c r="C240" s="28" t="s">
        <v>380</v>
      </c>
      <c r="D240" s="85"/>
      <c r="E240" s="28" t="s">
        <v>380</v>
      </c>
      <c r="F240" s="28" t="s">
        <v>380</v>
      </c>
      <c r="G240" s="85"/>
      <c r="H240" s="28" t="s">
        <v>380</v>
      </c>
      <c r="I240" s="28" t="s">
        <v>380</v>
      </c>
      <c r="J240" s="85"/>
      <c r="K240" s="28" t="s">
        <v>380</v>
      </c>
      <c r="L240" s="28" t="s">
        <v>380</v>
      </c>
      <c r="M240" s="85"/>
      <c r="N240" s="28"/>
      <c r="O240" s="28"/>
      <c r="P240" s="85"/>
      <c r="Q240" s="28"/>
      <c r="R240" s="28"/>
      <c r="S240" s="85"/>
      <c r="T240" s="28"/>
      <c r="U240" s="28"/>
      <c r="V240" s="85"/>
      <c r="W240" s="28"/>
      <c r="X240" s="28"/>
      <c r="Y240" s="85"/>
      <c r="Z240" s="28"/>
      <c r="AA240" s="28"/>
      <c r="AB240" s="85"/>
      <c r="AC240" s="28"/>
      <c r="AD240" s="28"/>
      <c r="AE240" s="85"/>
      <c r="AF240" s="28"/>
      <c r="AG240" s="28"/>
      <c r="AH240" s="85"/>
      <c r="AI240" s="28"/>
      <c r="AJ240" s="28"/>
      <c r="AK240" s="85"/>
      <c r="AL240" s="28"/>
      <c r="AM240" s="28"/>
      <c r="AN240" s="85"/>
      <c r="AO240" s="28"/>
      <c r="AP240" s="28"/>
      <c r="AQ240" s="85"/>
      <c r="AR240" s="28"/>
      <c r="AS240" s="28"/>
      <c r="AT240" s="85"/>
      <c r="AU240" s="28"/>
      <c r="AV240" s="28"/>
      <c r="AW240" s="85"/>
      <c r="AX240" s="27"/>
      <c r="AY240" s="31"/>
    </row>
    <row r="241" spans="1:51" s="29" customFormat="1" ht="16.75" customHeight="1">
      <c r="A241" s="122" t="s">
        <v>1085</v>
      </c>
      <c r="B241" s="28" t="s">
        <v>381</v>
      </c>
      <c r="C241" s="28" t="s">
        <v>381</v>
      </c>
      <c r="D241" s="85"/>
      <c r="E241" s="28" t="s">
        <v>381</v>
      </c>
      <c r="F241" s="28" t="s">
        <v>381</v>
      </c>
      <c r="G241" s="85"/>
      <c r="H241" s="28" t="s">
        <v>381</v>
      </c>
      <c r="I241" s="28" t="s">
        <v>381</v>
      </c>
      <c r="J241" s="85"/>
      <c r="K241" s="28" t="s">
        <v>381</v>
      </c>
      <c r="L241" s="28" t="s">
        <v>381</v>
      </c>
      <c r="M241" s="85"/>
      <c r="N241" s="28"/>
      <c r="O241" s="28"/>
      <c r="P241" s="85"/>
      <c r="Q241" s="28"/>
      <c r="R241" s="28"/>
      <c r="S241" s="85"/>
      <c r="T241" s="28"/>
      <c r="U241" s="28"/>
      <c r="V241" s="85"/>
      <c r="W241" s="28"/>
      <c r="X241" s="28"/>
      <c r="Y241" s="85"/>
      <c r="Z241" s="28"/>
      <c r="AA241" s="28"/>
      <c r="AB241" s="85"/>
      <c r="AC241" s="28"/>
      <c r="AD241" s="28"/>
      <c r="AE241" s="85"/>
      <c r="AF241" s="28"/>
      <c r="AG241" s="28"/>
      <c r="AH241" s="85"/>
      <c r="AI241" s="28"/>
      <c r="AJ241" s="28"/>
      <c r="AK241" s="85"/>
      <c r="AL241" s="28"/>
      <c r="AM241" s="28"/>
      <c r="AN241" s="85"/>
      <c r="AO241" s="28"/>
      <c r="AP241" s="28"/>
      <c r="AQ241" s="85"/>
      <c r="AR241" s="28"/>
      <c r="AS241" s="28"/>
      <c r="AT241" s="85"/>
      <c r="AU241" s="28"/>
      <c r="AV241" s="28"/>
      <c r="AW241" s="85"/>
      <c r="AX241" s="27"/>
      <c r="AY241" s="31"/>
    </row>
    <row r="242" spans="1:51" s="29" customFormat="1" ht="16.75" customHeight="1">
      <c r="A242" s="122" t="s">
        <v>1085</v>
      </c>
      <c r="B242" s="28" t="s">
        <v>382</v>
      </c>
      <c r="C242" s="28" t="s">
        <v>382</v>
      </c>
      <c r="D242" s="85"/>
      <c r="E242" s="28" t="s">
        <v>382</v>
      </c>
      <c r="F242" s="28" t="s">
        <v>382</v>
      </c>
      <c r="G242" s="85"/>
      <c r="H242" s="28" t="s">
        <v>382</v>
      </c>
      <c r="I242" s="28" t="s">
        <v>382</v>
      </c>
      <c r="J242" s="85"/>
      <c r="K242" s="28" t="s">
        <v>382</v>
      </c>
      <c r="L242" s="28" t="s">
        <v>382</v>
      </c>
      <c r="M242" s="85"/>
      <c r="N242" s="28"/>
      <c r="O242" s="28"/>
      <c r="P242" s="85"/>
      <c r="Q242" s="28"/>
      <c r="R242" s="28"/>
      <c r="S242" s="85"/>
      <c r="T242" s="28"/>
      <c r="U242" s="28"/>
      <c r="V242" s="85"/>
      <c r="W242" s="28"/>
      <c r="X242" s="28"/>
      <c r="Y242" s="85"/>
      <c r="Z242" s="28"/>
      <c r="AA242" s="28"/>
      <c r="AB242" s="85"/>
      <c r="AC242" s="28"/>
      <c r="AD242" s="28"/>
      <c r="AE242" s="85"/>
      <c r="AF242" s="28"/>
      <c r="AG242" s="28"/>
      <c r="AH242" s="85"/>
      <c r="AI242" s="28"/>
      <c r="AJ242" s="28"/>
      <c r="AK242" s="85"/>
      <c r="AL242" s="28"/>
      <c r="AM242" s="28"/>
      <c r="AN242" s="85"/>
      <c r="AO242" s="28"/>
      <c r="AP242" s="28"/>
      <c r="AQ242" s="85"/>
      <c r="AR242" s="28"/>
      <c r="AS242" s="28"/>
      <c r="AT242" s="85"/>
      <c r="AU242" s="28"/>
      <c r="AV242" s="28"/>
      <c r="AW242" s="85"/>
      <c r="AX242" s="27"/>
      <c r="AY242" s="31"/>
    </row>
    <row r="243" spans="1:51" s="29" customFormat="1" ht="16.75" customHeight="1">
      <c r="A243" s="122" t="s">
        <v>1085</v>
      </c>
      <c r="B243" s="28" t="s">
        <v>383</v>
      </c>
      <c r="C243" s="28" t="s">
        <v>383</v>
      </c>
      <c r="D243" s="85"/>
      <c r="E243" s="28" t="s">
        <v>383</v>
      </c>
      <c r="F243" s="28" t="s">
        <v>383</v>
      </c>
      <c r="G243" s="85"/>
      <c r="H243" s="28" t="s">
        <v>383</v>
      </c>
      <c r="I243" s="28" t="s">
        <v>383</v>
      </c>
      <c r="J243" s="85"/>
      <c r="K243" s="28" t="s">
        <v>383</v>
      </c>
      <c r="L243" s="28" t="s">
        <v>383</v>
      </c>
      <c r="M243" s="85"/>
      <c r="N243" s="28"/>
      <c r="O243" s="28"/>
      <c r="P243" s="85"/>
      <c r="Q243" s="28"/>
      <c r="R243" s="28"/>
      <c r="S243" s="85"/>
      <c r="T243" s="28"/>
      <c r="U243" s="28"/>
      <c r="V243" s="85"/>
      <c r="W243" s="28"/>
      <c r="X243" s="28"/>
      <c r="Y243" s="85"/>
      <c r="Z243" s="28"/>
      <c r="AA243" s="28"/>
      <c r="AB243" s="85"/>
      <c r="AC243" s="28"/>
      <c r="AD243" s="28"/>
      <c r="AE243" s="85"/>
      <c r="AF243" s="28"/>
      <c r="AG243" s="28"/>
      <c r="AH243" s="85"/>
      <c r="AI243" s="28"/>
      <c r="AJ243" s="28"/>
      <c r="AK243" s="85"/>
      <c r="AL243" s="28"/>
      <c r="AM243" s="28"/>
      <c r="AN243" s="85"/>
      <c r="AO243" s="28"/>
      <c r="AP243" s="28"/>
      <c r="AQ243" s="85"/>
      <c r="AR243" s="28"/>
      <c r="AS243" s="28"/>
      <c r="AT243" s="85"/>
      <c r="AU243" s="28"/>
      <c r="AV243" s="28"/>
      <c r="AW243" s="85"/>
      <c r="AX243" s="27"/>
      <c r="AY243" s="31"/>
    </row>
    <row r="244" spans="1:51" s="29" customFormat="1" ht="16.75" customHeight="1">
      <c r="A244" s="122" t="s">
        <v>887</v>
      </c>
      <c r="B244" s="28" t="s">
        <v>384</v>
      </c>
      <c r="C244" s="28" t="s">
        <v>384</v>
      </c>
      <c r="D244" s="85"/>
      <c r="E244" s="28" t="s">
        <v>384</v>
      </c>
      <c r="F244" s="28" t="s">
        <v>384</v>
      </c>
      <c r="G244" s="85"/>
      <c r="H244" s="28" t="s">
        <v>384</v>
      </c>
      <c r="I244" s="28" t="s">
        <v>384</v>
      </c>
      <c r="J244" s="85"/>
      <c r="K244" s="28" t="s">
        <v>384</v>
      </c>
      <c r="L244" s="28" t="s">
        <v>384</v>
      </c>
      <c r="M244" s="85"/>
      <c r="N244" s="28"/>
      <c r="O244" s="28"/>
      <c r="P244" s="85"/>
      <c r="Q244" s="28"/>
      <c r="R244" s="28"/>
      <c r="S244" s="85"/>
      <c r="T244" s="28"/>
      <c r="U244" s="28"/>
      <c r="V244" s="85"/>
      <c r="W244" s="28"/>
      <c r="X244" s="28"/>
      <c r="Y244" s="85"/>
      <c r="Z244" s="28"/>
      <c r="AA244" s="28"/>
      <c r="AB244" s="85"/>
      <c r="AC244" s="28"/>
      <c r="AD244" s="28"/>
      <c r="AE244" s="85"/>
      <c r="AF244" s="28"/>
      <c r="AG244" s="28"/>
      <c r="AH244" s="85"/>
      <c r="AI244" s="28"/>
      <c r="AJ244" s="28"/>
      <c r="AK244" s="85"/>
      <c r="AL244" s="28"/>
      <c r="AM244" s="28"/>
      <c r="AN244" s="85"/>
      <c r="AO244" s="28"/>
      <c r="AP244" s="28"/>
      <c r="AQ244" s="85"/>
      <c r="AR244" s="28"/>
      <c r="AS244" s="28"/>
      <c r="AT244" s="85"/>
      <c r="AU244" s="28"/>
      <c r="AV244" s="28"/>
      <c r="AW244" s="85"/>
      <c r="AX244" s="27"/>
      <c r="AY244" s="31"/>
    </row>
    <row r="245" spans="1:51" s="29" customFormat="1" ht="16.75" customHeight="1">
      <c r="A245" s="122" t="s">
        <v>887</v>
      </c>
      <c r="B245" s="28" t="s">
        <v>385</v>
      </c>
      <c r="C245" s="28" t="s">
        <v>385</v>
      </c>
      <c r="D245" s="85"/>
      <c r="E245" s="28" t="s">
        <v>385</v>
      </c>
      <c r="F245" s="28" t="s">
        <v>385</v>
      </c>
      <c r="G245" s="85"/>
      <c r="H245" s="28" t="s">
        <v>385</v>
      </c>
      <c r="I245" s="28" t="s">
        <v>385</v>
      </c>
      <c r="J245" s="85"/>
      <c r="K245" s="28" t="s">
        <v>385</v>
      </c>
      <c r="L245" s="28" t="s">
        <v>385</v>
      </c>
      <c r="M245" s="85"/>
      <c r="N245" s="28"/>
      <c r="O245" s="28"/>
      <c r="P245" s="85"/>
      <c r="Q245" s="28"/>
      <c r="R245" s="28"/>
      <c r="S245" s="85"/>
      <c r="T245" s="28"/>
      <c r="U245" s="28"/>
      <c r="V245" s="85"/>
      <c r="W245" s="28"/>
      <c r="X245" s="28"/>
      <c r="Y245" s="85"/>
      <c r="Z245" s="28"/>
      <c r="AA245" s="28"/>
      <c r="AB245" s="85"/>
      <c r="AC245" s="28"/>
      <c r="AD245" s="28"/>
      <c r="AE245" s="85"/>
      <c r="AF245" s="28"/>
      <c r="AG245" s="28"/>
      <c r="AH245" s="85"/>
      <c r="AI245" s="28"/>
      <c r="AJ245" s="28"/>
      <c r="AK245" s="85"/>
      <c r="AL245" s="28"/>
      <c r="AM245" s="28"/>
      <c r="AN245" s="85"/>
      <c r="AO245" s="28"/>
      <c r="AP245" s="28"/>
      <c r="AQ245" s="85"/>
      <c r="AR245" s="28"/>
      <c r="AS245" s="28"/>
      <c r="AT245" s="85"/>
      <c r="AU245" s="28"/>
      <c r="AV245" s="28"/>
      <c r="AW245" s="85"/>
      <c r="AX245" s="27"/>
      <c r="AY245" s="31"/>
    </row>
    <row r="246" spans="1:51" s="29" customFormat="1" ht="16.75" customHeight="1">
      <c r="A246" s="122" t="s">
        <v>887</v>
      </c>
      <c r="B246" s="28" t="s">
        <v>386</v>
      </c>
      <c r="C246" s="28" t="s">
        <v>386</v>
      </c>
      <c r="D246" s="85"/>
      <c r="E246" s="28" t="s">
        <v>386</v>
      </c>
      <c r="F246" s="28" t="s">
        <v>386</v>
      </c>
      <c r="G246" s="85"/>
      <c r="H246" s="28" t="s">
        <v>386</v>
      </c>
      <c r="I246" s="28" t="s">
        <v>386</v>
      </c>
      <c r="J246" s="85"/>
      <c r="K246" s="28" t="s">
        <v>386</v>
      </c>
      <c r="L246" s="28" t="s">
        <v>386</v>
      </c>
      <c r="M246" s="85"/>
      <c r="N246" s="28"/>
      <c r="O246" s="28"/>
      <c r="P246" s="85"/>
      <c r="Q246" s="28"/>
      <c r="R246" s="28"/>
      <c r="S246" s="85"/>
      <c r="T246" s="28"/>
      <c r="U246" s="28"/>
      <c r="V246" s="85"/>
      <c r="W246" s="28"/>
      <c r="X246" s="28"/>
      <c r="Y246" s="85"/>
      <c r="Z246" s="28"/>
      <c r="AA246" s="28"/>
      <c r="AB246" s="85"/>
      <c r="AC246" s="28"/>
      <c r="AD246" s="28"/>
      <c r="AE246" s="85"/>
      <c r="AF246" s="28"/>
      <c r="AG246" s="28"/>
      <c r="AH246" s="85"/>
      <c r="AI246" s="28"/>
      <c r="AJ246" s="28"/>
      <c r="AK246" s="85"/>
      <c r="AL246" s="28"/>
      <c r="AM246" s="28"/>
      <c r="AN246" s="85"/>
      <c r="AO246" s="28"/>
      <c r="AP246" s="28"/>
      <c r="AQ246" s="85"/>
      <c r="AR246" s="28"/>
      <c r="AS246" s="28"/>
      <c r="AT246" s="85"/>
      <c r="AU246" s="28"/>
      <c r="AV246" s="28"/>
      <c r="AW246" s="85"/>
      <c r="AX246" s="27"/>
      <c r="AY246" s="31"/>
    </row>
    <row r="247" spans="1:51" s="29" customFormat="1" ht="16.75" customHeight="1">
      <c r="A247" s="122" t="s">
        <v>888</v>
      </c>
      <c r="B247" s="28" t="s">
        <v>387</v>
      </c>
      <c r="C247" s="28" t="s">
        <v>387</v>
      </c>
      <c r="D247" s="85"/>
      <c r="E247" s="28" t="s">
        <v>387</v>
      </c>
      <c r="F247" s="28" t="s">
        <v>387</v>
      </c>
      <c r="G247" s="85"/>
      <c r="H247" s="28" t="s">
        <v>387</v>
      </c>
      <c r="I247" s="28" t="s">
        <v>387</v>
      </c>
      <c r="J247" s="85"/>
      <c r="K247" s="28" t="s">
        <v>387</v>
      </c>
      <c r="L247" s="28" t="s">
        <v>387</v>
      </c>
      <c r="M247" s="85"/>
      <c r="N247" s="28"/>
      <c r="O247" s="28"/>
      <c r="P247" s="85"/>
      <c r="Q247" s="28"/>
      <c r="R247" s="28"/>
      <c r="S247" s="85"/>
      <c r="T247" s="28"/>
      <c r="U247" s="28"/>
      <c r="V247" s="85"/>
      <c r="W247" s="28"/>
      <c r="X247" s="28"/>
      <c r="Y247" s="85"/>
      <c r="Z247" s="28"/>
      <c r="AA247" s="28"/>
      <c r="AB247" s="85"/>
      <c r="AC247" s="28"/>
      <c r="AD247" s="28"/>
      <c r="AE247" s="85"/>
      <c r="AF247" s="28"/>
      <c r="AG247" s="28"/>
      <c r="AH247" s="85"/>
      <c r="AI247" s="28"/>
      <c r="AJ247" s="28"/>
      <c r="AK247" s="85"/>
      <c r="AL247" s="28"/>
      <c r="AM247" s="28"/>
      <c r="AN247" s="85"/>
      <c r="AO247" s="28"/>
      <c r="AP247" s="28"/>
      <c r="AQ247" s="85"/>
      <c r="AR247" s="28"/>
      <c r="AS247" s="28"/>
      <c r="AT247" s="85"/>
      <c r="AU247" s="28"/>
      <c r="AV247" s="28"/>
      <c r="AW247" s="85"/>
      <c r="AX247" s="27"/>
      <c r="AY247" s="31"/>
    </row>
    <row r="248" spans="1:51" s="29" customFormat="1" ht="16.75" customHeight="1">
      <c r="A248" s="122" t="s">
        <v>888</v>
      </c>
      <c r="B248" s="28" t="s">
        <v>388</v>
      </c>
      <c r="C248" s="28" t="s">
        <v>388</v>
      </c>
      <c r="D248" s="85"/>
      <c r="E248" s="28" t="s">
        <v>388</v>
      </c>
      <c r="F248" s="28" t="s">
        <v>388</v>
      </c>
      <c r="G248" s="85"/>
      <c r="H248" s="28" t="s">
        <v>388</v>
      </c>
      <c r="I248" s="28" t="s">
        <v>388</v>
      </c>
      <c r="J248" s="85"/>
      <c r="K248" s="28" t="s">
        <v>388</v>
      </c>
      <c r="L248" s="28" t="s">
        <v>388</v>
      </c>
      <c r="M248" s="85"/>
      <c r="N248" s="28"/>
      <c r="O248" s="28"/>
      <c r="P248" s="85"/>
      <c r="Q248" s="28"/>
      <c r="R248" s="28"/>
      <c r="S248" s="85"/>
      <c r="T248" s="28"/>
      <c r="U248" s="28"/>
      <c r="V248" s="85"/>
      <c r="W248" s="28"/>
      <c r="X248" s="28"/>
      <c r="Y248" s="85"/>
      <c r="Z248" s="28"/>
      <c r="AA248" s="28"/>
      <c r="AB248" s="85"/>
      <c r="AC248" s="28"/>
      <c r="AD248" s="28"/>
      <c r="AE248" s="85"/>
      <c r="AF248" s="28"/>
      <c r="AG248" s="28"/>
      <c r="AH248" s="85"/>
      <c r="AI248" s="28"/>
      <c r="AJ248" s="28"/>
      <c r="AK248" s="85"/>
      <c r="AL248" s="28"/>
      <c r="AM248" s="28"/>
      <c r="AN248" s="85"/>
      <c r="AO248" s="28"/>
      <c r="AP248" s="28"/>
      <c r="AQ248" s="85"/>
      <c r="AR248" s="28"/>
      <c r="AS248" s="28"/>
      <c r="AT248" s="85"/>
      <c r="AU248" s="28"/>
      <c r="AV248" s="28"/>
      <c r="AW248" s="85"/>
      <c r="AX248" s="27"/>
      <c r="AY248" s="31"/>
    </row>
    <row r="249" spans="1:51" s="29" customFormat="1" ht="16.75" customHeight="1">
      <c r="A249" s="122" t="s">
        <v>888</v>
      </c>
      <c r="B249" s="28" t="s">
        <v>389</v>
      </c>
      <c r="C249" s="28" t="s">
        <v>389</v>
      </c>
      <c r="D249" s="85"/>
      <c r="E249" s="28" t="s">
        <v>389</v>
      </c>
      <c r="F249" s="28" t="s">
        <v>389</v>
      </c>
      <c r="G249" s="85"/>
      <c r="H249" s="28" t="s">
        <v>389</v>
      </c>
      <c r="I249" s="28" t="s">
        <v>389</v>
      </c>
      <c r="J249" s="85"/>
      <c r="K249" s="28" t="s">
        <v>389</v>
      </c>
      <c r="L249" s="28" t="s">
        <v>389</v>
      </c>
      <c r="M249" s="85"/>
      <c r="N249" s="28"/>
      <c r="O249" s="28"/>
      <c r="P249" s="85"/>
      <c r="Q249" s="28"/>
      <c r="R249" s="28"/>
      <c r="S249" s="85"/>
      <c r="T249" s="28"/>
      <c r="U249" s="28"/>
      <c r="V249" s="85"/>
      <c r="W249" s="28"/>
      <c r="X249" s="28"/>
      <c r="Y249" s="85"/>
      <c r="Z249" s="28"/>
      <c r="AA249" s="28"/>
      <c r="AB249" s="85"/>
      <c r="AC249" s="28"/>
      <c r="AD249" s="28"/>
      <c r="AE249" s="85"/>
      <c r="AF249" s="28"/>
      <c r="AG249" s="28"/>
      <c r="AH249" s="85"/>
      <c r="AI249" s="28"/>
      <c r="AJ249" s="28"/>
      <c r="AK249" s="85"/>
      <c r="AL249" s="28"/>
      <c r="AM249" s="28"/>
      <c r="AN249" s="85"/>
      <c r="AO249" s="28"/>
      <c r="AP249" s="28"/>
      <c r="AQ249" s="85"/>
      <c r="AR249" s="28"/>
      <c r="AS249" s="28"/>
      <c r="AT249" s="85"/>
      <c r="AU249" s="28"/>
      <c r="AV249" s="28"/>
      <c r="AW249" s="85"/>
      <c r="AX249" s="27"/>
      <c r="AY249" s="31"/>
    </row>
    <row r="250" spans="1:51" s="29" customFormat="1" ht="16.75" customHeight="1">
      <c r="A250" s="122" t="s">
        <v>889</v>
      </c>
      <c r="B250" s="28" t="s">
        <v>390</v>
      </c>
      <c r="C250" s="28" t="s">
        <v>390</v>
      </c>
      <c r="D250" s="85"/>
      <c r="E250" s="28" t="s">
        <v>390</v>
      </c>
      <c r="F250" s="28" t="s">
        <v>390</v>
      </c>
      <c r="G250" s="85"/>
      <c r="H250" s="28" t="s">
        <v>390</v>
      </c>
      <c r="I250" s="28" t="s">
        <v>390</v>
      </c>
      <c r="J250" s="85"/>
      <c r="K250" s="28" t="s">
        <v>390</v>
      </c>
      <c r="L250" s="28" t="s">
        <v>390</v>
      </c>
      <c r="M250" s="85"/>
      <c r="N250" s="28"/>
      <c r="O250" s="28"/>
      <c r="P250" s="85"/>
      <c r="Q250" s="28"/>
      <c r="R250" s="28"/>
      <c r="S250" s="85"/>
      <c r="T250" s="28"/>
      <c r="U250" s="28"/>
      <c r="V250" s="85"/>
      <c r="W250" s="28"/>
      <c r="X250" s="28"/>
      <c r="Y250" s="85"/>
      <c r="Z250" s="28"/>
      <c r="AA250" s="28"/>
      <c r="AB250" s="85"/>
      <c r="AC250" s="28"/>
      <c r="AD250" s="28"/>
      <c r="AE250" s="85"/>
      <c r="AF250" s="28"/>
      <c r="AG250" s="28"/>
      <c r="AH250" s="85"/>
      <c r="AI250" s="28"/>
      <c r="AJ250" s="28"/>
      <c r="AK250" s="85"/>
      <c r="AL250" s="28"/>
      <c r="AM250" s="28"/>
      <c r="AN250" s="85"/>
      <c r="AO250" s="28"/>
      <c r="AP250" s="28"/>
      <c r="AQ250" s="85"/>
      <c r="AR250" s="28"/>
      <c r="AS250" s="28"/>
      <c r="AT250" s="85"/>
      <c r="AU250" s="28"/>
      <c r="AV250" s="28"/>
      <c r="AW250" s="85"/>
      <c r="AX250" s="27"/>
      <c r="AY250" s="31"/>
    </row>
    <row r="251" spans="1:51" s="29" customFormat="1" ht="16.75" customHeight="1">
      <c r="A251" s="122" t="s">
        <v>889</v>
      </c>
      <c r="B251" s="28" t="s">
        <v>391</v>
      </c>
      <c r="C251" s="28" t="s">
        <v>391</v>
      </c>
      <c r="D251" s="85"/>
      <c r="E251" s="28" t="s">
        <v>391</v>
      </c>
      <c r="F251" s="28" t="s">
        <v>391</v>
      </c>
      <c r="G251" s="85"/>
      <c r="H251" s="28" t="s">
        <v>391</v>
      </c>
      <c r="I251" s="28" t="s">
        <v>391</v>
      </c>
      <c r="J251" s="85"/>
      <c r="K251" s="28" t="s">
        <v>391</v>
      </c>
      <c r="L251" s="28" t="s">
        <v>391</v>
      </c>
      <c r="M251" s="85"/>
      <c r="N251" s="28"/>
      <c r="O251" s="28"/>
      <c r="P251" s="85"/>
      <c r="Q251" s="28"/>
      <c r="R251" s="28"/>
      <c r="S251" s="85"/>
      <c r="T251" s="28"/>
      <c r="U251" s="28"/>
      <c r="V251" s="85"/>
      <c r="W251" s="28"/>
      <c r="X251" s="28"/>
      <c r="Y251" s="85"/>
      <c r="Z251" s="28"/>
      <c r="AA251" s="28"/>
      <c r="AB251" s="85"/>
      <c r="AC251" s="28"/>
      <c r="AD251" s="28"/>
      <c r="AE251" s="85"/>
      <c r="AF251" s="28"/>
      <c r="AG251" s="28"/>
      <c r="AH251" s="85"/>
      <c r="AI251" s="28"/>
      <c r="AJ251" s="28"/>
      <c r="AK251" s="85"/>
      <c r="AL251" s="28"/>
      <c r="AM251" s="28"/>
      <c r="AN251" s="85"/>
      <c r="AO251" s="28"/>
      <c r="AP251" s="28"/>
      <c r="AQ251" s="85"/>
      <c r="AR251" s="28"/>
      <c r="AS251" s="28"/>
      <c r="AT251" s="85"/>
      <c r="AU251" s="28"/>
      <c r="AV251" s="28"/>
      <c r="AW251" s="85"/>
      <c r="AX251" s="27"/>
      <c r="AY251" s="31"/>
    </row>
    <row r="252" spans="1:51" s="29" customFormat="1" ht="16.75" customHeight="1">
      <c r="A252" s="122" t="s">
        <v>889</v>
      </c>
      <c r="B252" s="28" t="s">
        <v>392</v>
      </c>
      <c r="C252" s="28" t="s">
        <v>392</v>
      </c>
      <c r="D252" s="85"/>
      <c r="E252" s="28" t="s">
        <v>392</v>
      </c>
      <c r="F252" s="28" t="s">
        <v>392</v>
      </c>
      <c r="G252" s="85"/>
      <c r="H252" s="28" t="s">
        <v>392</v>
      </c>
      <c r="I252" s="28" t="s">
        <v>392</v>
      </c>
      <c r="J252" s="85"/>
      <c r="K252" s="28" t="s">
        <v>392</v>
      </c>
      <c r="L252" s="28" t="s">
        <v>392</v>
      </c>
      <c r="M252" s="85"/>
      <c r="N252" s="28"/>
      <c r="O252" s="28"/>
      <c r="P252" s="85"/>
      <c r="Q252" s="28"/>
      <c r="R252" s="28"/>
      <c r="S252" s="85"/>
      <c r="T252" s="28"/>
      <c r="U252" s="28"/>
      <c r="V252" s="85"/>
      <c r="W252" s="28"/>
      <c r="X252" s="28"/>
      <c r="Y252" s="85"/>
      <c r="Z252" s="28"/>
      <c r="AA252" s="28"/>
      <c r="AB252" s="85"/>
      <c r="AC252" s="28"/>
      <c r="AD252" s="28"/>
      <c r="AE252" s="85"/>
      <c r="AF252" s="28"/>
      <c r="AG252" s="28"/>
      <c r="AH252" s="85"/>
      <c r="AI252" s="28"/>
      <c r="AJ252" s="28"/>
      <c r="AK252" s="85"/>
      <c r="AL252" s="28"/>
      <c r="AM252" s="28"/>
      <c r="AN252" s="85"/>
      <c r="AO252" s="28"/>
      <c r="AP252" s="28"/>
      <c r="AQ252" s="85"/>
      <c r="AR252" s="28"/>
      <c r="AS252" s="28"/>
      <c r="AT252" s="85"/>
      <c r="AU252" s="28"/>
      <c r="AV252" s="28"/>
      <c r="AW252" s="85"/>
      <c r="AX252" s="27"/>
      <c r="AY252" s="31"/>
    </row>
    <row r="253" spans="1:51" s="29" customFormat="1" ht="16.75" customHeight="1">
      <c r="A253" s="122" t="s">
        <v>890</v>
      </c>
      <c r="B253" s="28" t="s">
        <v>393</v>
      </c>
      <c r="C253" s="28" t="s">
        <v>393</v>
      </c>
      <c r="D253" s="85"/>
      <c r="E253" s="28" t="s">
        <v>393</v>
      </c>
      <c r="F253" s="28" t="s">
        <v>393</v>
      </c>
      <c r="G253" s="85"/>
      <c r="H253" s="28" t="s">
        <v>393</v>
      </c>
      <c r="I253" s="28" t="s">
        <v>393</v>
      </c>
      <c r="J253" s="85"/>
      <c r="K253" s="28" t="s">
        <v>393</v>
      </c>
      <c r="L253" s="28" t="s">
        <v>393</v>
      </c>
      <c r="M253" s="85"/>
      <c r="N253" s="28"/>
      <c r="O253" s="28"/>
      <c r="P253" s="85"/>
      <c r="Q253" s="28"/>
      <c r="R253" s="28"/>
      <c r="S253" s="85"/>
      <c r="T253" s="28"/>
      <c r="U253" s="28"/>
      <c r="V253" s="85"/>
      <c r="W253" s="28"/>
      <c r="X253" s="28"/>
      <c r="Y253" s="85"/>
      <c r="Z253" s="28"/>
      <c r="AA253" s="28"/>
      <c r="AB253" s="85"/>
      <c r="AC253" s="28"/>
      <c r="AD253" s="28"/>
      <c r="AE253" s="85"/>
      <c r="AF253" s="28"/>
      <c r="AG253" s="28"/>
      <c r="AH253" s="85"/>
      <c r="AI253" s="28"/>
      <c r="AJ253" s="28"/>
      <c r="AK253" s="85"/>
      <c r="AL253" s="28"/>
      <c r="AM253" s="28"/>
      <c r="AN253" s="85"/>
      <c r="AO253" s="28"/>
      <c r="AP253" s="28"/>
      <c r="AQ253" s="85"/>
      <c r="AR253" s="28"/>
      <c r="AS253" s="28"/>
      <c r="AT253" s="85"/>
      <c r="AU253" s="28"/>
      <c r="AV253" s="28"/>
      <c r="AW253" s="85"/>
      <c r="AX253" s="27"/>
      <c r="AY253" s="31"/>
    </row>
    <row r="254" spans="1:51" s="29" customFormat="1" ht="16.75" customHeight="1">
      <c r="A254" s="122" t="s">
        <v>890</v>
      </c>
      <c r="B254" s="28" t="s">
        <v>394</v>
      </c>
      <c r="C254" s="28" t="s">
        <v>394</v>
      </c>
      <c r="D254" s="85"/>
      <c r="E254" s="28" t="s">
        <v>394</v>
      </c>
      <c r="F254" s="28" t="s">
        <v>394</v>
      </c>
      <c r="G254" s="85"/>
      <c r="H254" s="28" t="s">
        <v>394</v>
      </c>
      <c r="I254" s="28" t="s">
        <v>394</v>
      </c>
      <c r="J254" s="85"/>
      <c r="K254" s="28" t="s">
        <v>394</v>
      </c>
      <c r="L254" s="28" t="s">
        <v>394</v>
      </c>
      <c r="M254" s="85"/>
      <c r="N254" s="28"/>
      <c r="O254" s="28"/>
      <c r="P254" s="85"/>
      <c r="Q254" s="28"/>
      <c r="R254" s="28"/>
      <c r="S254" s="85"/>
      <c r="T254" s="28"/>
      <c r="U254" s="28"/>
      <c r="V254" s="85"/>
      <c r="W254" s="28"/>
      <c r="X254" s="28"/>
      <c r="Y254" s="85"/>
      <c r="Z254" s="28"/>
      <c r="AA254" s="28"/>
      <c r="AB254" s="85"/>
      <c r="AC254" s="28"/>
      <c r="AD254" s="28"/>
      <c r="AE254" s="85"/>
      <c r="AF254" s="28"/>
      <c r="AG254" s="28"/>
      <c r="AH254" s="85"/>
      <c r="AI254" s="28"/>
      <c r="AJ254" s="28"/>
      <c r="AK254" s="85"/>
      <c r="AL254" s="28"/>
      <c r="AM254" s="28"/>
      <c r="AN254" s="85"/>
      <c r="AO254" s="28"/>
      <c r="AP254" s="28"/>
      <c r="AQ254" s="85"/>
      <c r="AR254" s="28"/>
      <c r="AS254" s="28"/>
      <c r="AT254" s="85"/>
      <c r="AU254" s="28"/>
      <c r="AV254" s="28"/>
      <c r="AW254" s="85"/>
      <c r="AX254" s="27"/>
      <c r="AY254" s="31"/>
    </row>
    <row r="255" spans="1:51" s="29" customFormat="1" ht="16.75" customHeight="1">
      <c r="A255" s="122" t="s">
        <v>890</v>
      </c>
      <c r="B255" s="28" t="s">
        <v>395</v>
      </c>
      <c r="C255" s="28" t="s">
        <v>395</v>
      </c>
      <c r="D255" s="85"/>
      <c r="E255" s="28" t="s">
        <v>395</v>
      </c>
      <c r="F255" s="28" t="s">
        <v>395</v>
      </c>
      <c r="G255" s="85"/>
      <c r="H255" s="28" t="s">
        <v>395</v>
      </c>
      <c r="I255" s="28" t="s">
        <v>395</v>
      </c>
      <c r="J255" s="85"/>
      <c r="K255" s="28" t="s">
        <v>395</v>
      </c>
      <c r="L255" s="28" t="s">
        <v>395</v>
      </c>
      <c r="M255" s="85"/>
      <c r="N255" s="28"/>
      <c r="O255" s="28"/>
      <c r="P255" s="85"/>
      <c r="Q255" s="28"/>
      <c r="R255" s="28"/>
      <c r="S255" s="85"/>
      <c r="T255" s="28"/>
      <c r="U255" s="28"/>
      <c r="V255" s="85"/>
      <c r="W255" s="28"/>
      <c r="X255" s="28"/>
      <c r="Y255" s="85"/>
      <c r="Z255" s="28"/>
      <c r="AA255" s="28"/>
      <c r="AB255" s="85"/>
      <c r="AC255" s="28"/>
      <c r="AD255" s="28"/>
      <c r="AE255" s="85"/>
      <c r="AF255" s="28"/>
      <c r="AG255" s="28"/>
      <c r="AH255" s="85"/>
      <c r="AI255" s="28"/>
      <c r="AJ255" s="28"/>
      <c r="AK255" s="85"/>
      <c r="AL255" s="28"/>
      <c r="AM255" s="28"/>
      <c r="AN255" s="85"/>
      <c r="AO255" s="28"/>
      <c r="AP255" s="28"/>
      <c r="AQ255" s="85"/>
      <c r="AR255" s="28"/>
      <c r="AS255" s="28"/>
      <c r="AT255" s="85"/>
      <c r="AU255" s="28"/>
      <c r="AV255" s="28"/>
      <c r="AW255" s="85"/>
      <c r="AX255" s="27"/>
      <c r="AY255" s="31"/>
    </row>
    <row r="256" spans="1:51" s="29" customFormat="1" ht="16.75" customHeight="1">
      <c r="A256" s="122" t="s">
        <v>891</v>
      </c>
      <c r="B256" s="28" t="s">
        <v>396</v>
      </c>
      <c r="C256" s="28" t="s">
        <v>396</v>
      </c>
      <c r="D256" s="85"/>
      <c r="E256" s="28" t="s">
        <v>396</v>
      </c>
      <c r="F256" s="28" t="s">
        <v>396</v>
      </c>
      <c r="G256" s="85"/>
      <c r="H256" s="28" t="s">
        <v>396</v>
      </c>
      <c r="I256" s="28" t="s">
        <v>396</v>
      </c>
      <c r="J256" s="85"/>
      <c r="K256" s="28" t="s">
        <v>396</v>
      </c>
      <c r="L256" s="28" t="s">
        <v>396</v>
      </c>
      <c r="M256" s="85"/>
      <c r="N256" s="28"/>
      <c r="O256" s="28"/>
      <c r="P256" s="85"/>
      <c r="Q256" s="28"/>
      <c r="R256" s="28"/>
      <c r="S256" s="85"/>
      <c r="T256" s="28"/>
      <c r="U256" s="28"/>
      <c r="V256" s="85"/>
      <c r="W256" s="28"/>
      <c r="X256" s="28"/>
      <c r="Y256" s="85"/>
      <c r="Z256" s="28"/>
      <c r="AA256" s="28"/>
      <c r="AB256" s="85"/>
      <c r="AC256" s="28"/>
      <c r="AD256" s="28"/>
      <c r="AE256" s="85"/>
      <c r="AF256" s="28"/>
      <c r="AG256" s="28"/>
      <c r="AH256" s="85"/>
      <c r="AI256" s="28"/>
      <c r="AJ256" s="28"/>
      <c r="AK256" s="85"/>
      <c r="AL256" s="28"/>
      <c r="AM256" s="28"/>
      <c r="AN256" s="85"/>
      <c r="AO256" s="28"/>
      <c r="AP256" s="28"/>
      <c r="AQ256" s="85"/>
      <c r="AR256" s="28"/>
      <c r="AS256" s="28"/>
      <c r="AT256" s="85"/>
      <c r="AU256" s="28"/>
      <c r="AV256" s="28"/>
      <c r="AW256" s="85"/>
      <c r="AX256" s="27"/>
      <c r="AY256" s="31"/>
    </row>
    <row r="257" spans="1:51" s="29" customFormat="1" ht="16.75" customHeight="1">
      <c r="A257" s="122" t="s">
        <v>891</v>
      </c>
      <c r="B257" s="28" t="s">
        <v>397</v>
      </c>
      <c r="C257" s="28" t="s">
        <v>397</v>
      </c>
      <c r="D257" s="85"/>
      <c r="E257" s="28" t="s">
        <v>397</v>
      </c>
      <c r="F257" s="28" t="s">
        <v>397</v>
      </c>
      <c r="G257" s="85"/>
      <c r="H257" s="28" t="s">
        <v>397</v>
      </c>
      <c r="I257" s="28" t="s">
        <v>397</v>
      </c>
      <c r="J257" s="85"/>
      <c r="K257" s="28" t="s">
        <v>397</v>
      </c>
      <c r="L257" s="28" t="s">
        <v>397</v>
      </c>
      <c r="M257" s="85"/>
      <c r="N257" s="28"/>
      <c r="O257" s="28"/>
      <c r="P257" s="85"/>
      <c r="Q257" s="28"/>
      <c r="R257" s="28"/>
      <c r="S257" s="85"/>
      <c r="T257" s="28"/>
      <c r="U257" s="28"/>
      <c r="V257" s="85"/>
      <c r="W257" s="28"/>
      <c r="X257" s="28"/>
      <c r="Y257" s="85"/>
      <c r="Z257" s="28"/>
      <c r="AA257" s="28"/>
      <c r="AB257" s="85"/>
      <c r="AC257" s="28"/>
      <c r="AD257" s="28"/>
      <c r="AE257" s="85"/>
      <c r="AF257" s="28"/>
      <c r="AG257" s="28"/>
      <c r="AH257" s="85"/>
      <c r="AI257" s="28"/>
      <c r="AJ257" s="28"/>
      <c r="AK257" s="85"/>
      <c r="AL257" s="28"/>
      <c r="AM257" s="28"/>
      <c r="AN257" s="85"/>
      <c r="AO257" s="28"/>
      <c r="AP257" s="28"/>
      <c r="AQ257" s="85"/>
      <c r="AR257" s="28"/>
      <c r="AS257" s="28"/>
      <c r="AT257" s="85"/>
      <c r="AU257" s="28"/>
      <c r="AV257" s="28"/>
      <c r="AW257" s="85"/>
      <c r="AX257" s="27"/>
      <c r="AY257" s="31"/>
    </row>
    <row r="258" spans="1:51" s="29" customFormat="1" ht="16.75" customHeight="1">
      <c r="A258" s="122" t="s">
        <v>891</v>
      </c>
      <c r="B258" s="28" t="s">
        <v>398</v>
      </c>
      <c r="C258" s="28" t="s">
        <v>398</v>
      </c>
      <c r="D258" s="85"/>
      <c r="E258" s="28" t="s">
        <v>398</v>
      </c>
      <c r="F258" s="28" t="s">
        <v>398</v>
      </c>
      <c r="G258" s="85"/>
      <c r="H258" s="28" t="s">
        <v>398</v>
      </c>
      <c r="I258" s="28" t="s">
        <v>398</v>
      </c>
      <c r="J258" s="85"/>
      <c r="K258" s="28" t="s">
        <v>398</v>
      </c>
      <c r="L258" s="28" t="s">
        <v>398</v>
      </c>
      <c r="M258" s="85"/>
      <c r="N258" s="28"/>
      <c r="O258" s="28"/>
      <c r="P258" s="85"/>
      <c r="Q258" s="28"/>
      <c r="R258" s="28"/>
      <c r="S258" s="85"/>
      <c r="T258" s="28"/>
      <c r="U258" s="28"/>
      <c r="V258" s="85"/>
      <c r="W258" s="28"/>
      <c r="X258" s="28"/>
      <c r="Y258" s="85"/>
      <c r="Z258" s="28"/>
      <c r="AA258" s="28"/>
      <c r="AB258" s="85"/>
      <c r="AC258" s="28"/>
      <c r="AD258" s="28"/>
      <c r="AE258" s="85"/>
      <c r="AF258" s="28"/>
      <c r="AG258" s="28"/>
      <c r="AH258" s="85"/>
      <c r="AI258" s="28"/>
      <c r="AJ258" s="28"/>
      <c r="AK258" s="85"/>
      <c r="AL258" s="28"/>
      <c r="AM258" s="28"/>
      <c r="AN258" s="85"/>
      <c r="AO258" s="28"/>
      <c r="AP258" s="28"/>
      <c r="AQ258" s="85"/>
      <c r="AR258" s="28"/>
      <c r="AS258" s="28"/>
      <c r="AT258" s="85"/>
      <c r="AU258" s="28"/>
      <c r="AV258" s="28"/>
      <c r="AW258" s="85"/>
      <c r="AX258" s="27"/>
      <c r="AY258" s="31"/>
    </row>
    <row r="259" spans="1:51" s="29" customFormat="1" ht="16.75" customHeight="1">
      <c r="A259" s="122" t="s">
        <v>892</v>
      </c>
      <c r="B259" s="28" t="s">
        <v>399</v>
      </c>
      <c r="C259" s="28" t="s">
        <v>399</v>
      </c>
      <c r="D259" s="85"/>
      <c r="E259" s="28" t="s">
        <v>399</v>
      </c>
      <c r="F259" s="28" t="s">
        <v>399</v>
      </c>
      <c r="G259" s="85"/>
      <c r="H259" s="28" t="s">
        <v>399</v>
      </c>
      <c r="I259" s="28" t="s">
        <v>399</v>
      </c>
      <c r="J259" s="85"/>
      <c r="K259" s="28" t="s">
        <v>399</v>
      </c>
      <c r="L259" s="28" t="s">
        <v>399</v>
      </c>
      <c r="M259" s="85"/>
      <c r="N259" s="28"/>
      <c r="O259" s="28"/>
      <c r="P259" s="85"/>
      <c r="Q259" s="28"/>
      <c r="R259" s="28"/>
      <c r="S259" s="85"/>
      <c r="T259" s="28"/>
      <c r="U259" s="28"/>
      <c r="V259" s="85"/>
      <c r="W259" s="28"/>
      <c r="X259" s="28"/>
      <c r="Y259" s="85"/>
      <c r="Z259" s="28"/>
      <c r="AA259" s="28"/>
      <c r="AB259" s="85"/>
      <c r="AC259" s="28"/>
      <c r="AD259" s="28"/>
      <c r="AE259" s="85"/>
      <c r="AF259" s="28"/>
      <c r="AG259" s="28"/>
      <c r="AH259" s="85"/>
      <c r="AI259" s="28"/>
      <c r="AJ259" s="28"/>
      <c r="AK259" s="85"/>
      <c r="AL259" s="28"/>
      <c r="AM259" s="28"/>
      <c r="AN259" s="85"/>
      <c r="AO259" s="28"/>
      <c r="AP259" s="28"/>
      <c r="AQ259" s="85"/>
      <c r="AR259" s="28"/>
      <c r="AS259" s="28"/>
      <c r="AT259" s="85"/>
      <c r="AU259" s="28"/>
      <c r="AV259" s="28"/>
      <c r="AW259" s="85"/>
      <c r="AX259" s="27"/>
      <c r="AY259" s="31"/>
    </row>
    <row r="260" spans="1:51" s="29" customFormat="1" ht="16.75" customHeight="1">
      <c r="A260" s="122" t="s">
        <v>892</v>
      </c>
      <c r="B260" s="28" t="s">
        <v>131</v>
      </c>
      <c r="C260" s="28" t="s">
        <v>131</v>
      </c>
      <c r="D260" s="85"/>
      <c r="E260" s="28" t="s">
        <v>131</v>
      </c>
      <c r="F260" s="28" t="s">
        <v>131</v>
      </c>
      <c r="G260" s="85"/>
      <c r="H260" s="28" t="s">
        <v>131</v>
      </c>
      <c r="I260" s="28" t="s">
        <v>131</v>
      </c>
      <c r="J260" s="85"/>
      <c r="K260" s="28" t="s">
        <v>131</v>
      </c>
      <c r="L260" s="28" t="s">
        <v>131</v>
      </c>
      <c r="M260" s="85"/>
      <c r="N260" s="28"/>
      <c r="O260" s="28"/>
      <c r="P260" s="85"/>
      <c r="Q260" s="28"/>
      <c r="R260" s="28"/>
      <c r="S260" s="85"/>
      <c r="T260" s="28"/>
      <c r="U260" s="28"/>
      <c r="V260" s="85"/>
      <c r="W260" s="28"/>
      <c r="X260" s="28"/>
      <c r="Y260" s="85"/>
      <c r="Z260" s="28"/>
      <c r="AA260" s="28"/>
      <c r="AB260" s="85"/>
      <c r="AC260" s="28"/>
      <c r="AD260" s="28"/>
      <c r="AE260" s="85"/>
      <c r="AF260" s="28"/>
      <c r="AG260" s="28"/>
      <c r="AH260" s="85"/>
      <c r="AI260" s="28"/>
      <c r="AJ260" s="28"/>
      <c r="AK260" s="85"/>
      <c r="AL260" s="28"/>
      <c r="AM260" s="28"/>
      <c r="AN260" s="85"/>
      <c r="AO260" s="28"/>
      <c r="AP260" s="28"/>
      <c r="AQ260" s="85"/>
      <c r="AR260" s="28"/>
      <c r="AS260" s="28"/>
      <c r="AT260" s="85"/>
      <c r="AU260" s="28"/>
      <c r="AV260" s="28"/>
      <c r="AW260" s="85"/>
      <c r="AX260" s="27"/>
      <c r="AY260" s="31"/>
    </row>
    <row r="261" spans="1:51" s="29" customFormat="1" ht="16.75" customHeight="1">
      <c r="A261" s="122" t="s">
        <v>892</v>
      </c>
      <c r="B261" s="28" t="s">
        <v>400</v>
      </c>
      <c r="C261" s="28" t="s">
        <v>400</v>
      </c>
      <c r="D261" s="85"/>
      <c r="E261" s="28" t="s">
        <v>400</v>
      </c>
      <c r="F261" s="28" t="s">
        <v>400</v>
      </c>
      <c r="G261" s="85"/>
      <c r="H261" s="28" t="s">
        <v>400</v>
      </c>
      <c r="I261" s="28" t="s">
        <v>400</v>
      </c>
      <c r="J261" s="85"/>
      <c r="K261" s="28" t="s">
        <v>400</v>
      </c>
      <c r="L261" s="28" t="s">
        <v>400</v>
      </c>
      <c r="M261" s="85"/>
      <c r="N261" s="28"/>
      <c r="O261" s="28"/>
      <c r="P261" s="85"/>
      <c r="Q261" s="28"/>
      <c r="R261" s="28"/>
      <c r="S261" s="85"/>
      <c r="T261" s="28"/>
      <c r="U261" s="28"/>
      <c r="V261" s="85"/>
      <c r="W261" s="28"/>
      <c r="X261" s="28"/>
      <c r="Y261" s="85"/>
      <c r="Z261" s="28"/>
      <c r="AA261" s="28"/>
      <c r="AB261" s="85"/>
      <c r="AC261" s="28"/>
      <c r="AD261" s="28"/>
      <c r="AE261" s="85"/>
      <c r="AF261" s="28"/>
      <c r="AG261" s="28"/>
      <c r="AH261" s="85"/>
      <c r="AI261" s="28"/>
      <c r="AJ261" s="28"/>
      <c r="AK261" s="85"/>
      <c r="AL261" s="28"/>
      <c r="AM261" s="28"/>
      <c r="AN261" s="85"/>
      <c r="AO261" s="28"/>
      <c r="AP261" s="28"/>
      <c r="AQ261" s="85"/>
      <c r="AR261" s="28"/>
      <c r="AS261" s="28"/>
      <c r="AT261" s="85"/>
      <c r="AU261" s="28"/>
      <c r="AV261" s="28"/>
      <c r="AW261" s="85"/>
      <c r="AX261" s="27"/>
      <c r="AY261" s="31"/>
    </row>
    <row r="262" spans="1:51" s="29" customFormat="1" ht="16.75" customHeight="1">
      <c r="A262" s="122" t="s">
        <v>893</v>
      </c>
      <c r="B262" s="28" t="s">
        <v>1189</v>
      </c>
      <c r="C262" s="28" t="s">
        <v>1189</v>
      </c>
      <c r="D262" s="85"/>
      <c r="E262" s="28" t="s">
        <v>1189</v>
      </c>
      <c r="F262" s="28" t="s">
        <v>1189</v>
      </c>
      <c r="G262" s="85"/>
      <c r="H262" s="28" t="s">
        <v>1189</v>
      </c>
      <c r="I262" s="28" t="s">
        <v>1189</v>
      </c>
      <c r="J262" s="85"/>
      <c r="K262" s="28" t="s">
        <v>1189</v>
      </c>
      <c r="L262" s="28" t="s">
        <v>1189</v>
      </c>
      <c r="M262" s="85"/>
      <c r="N262" s="28"/>
      <c r="O262" s="28"/>
      <c r="P262" s="85"/>
      <c r="Q262" s="28"/>
      <c r="R262" s="28"/>
      <c r="S262" s="85"/>
      <c r="T262" s="28"/>
      <c r="U262" s="28"/>
      <c r="V262" s="85"/>
      <c r="W262" s="28"/>
      <c r="X262" s="28"/>
      <c r="Y262" s="85"/>
      <c r="Z262" s="28"/>
      <c r="AA262" s="28"/>
      <c r="AB262" s="85"/>
      <c r="AC262" s="28"/>
      <c r="AD262" s="28"/>
      <c r="AE262" s="85"/>
      <c r="AF262" s="28"/>
      <c r="AG262" s="28"/>
      <c r="AH262" s="85"/>
      <c r="AI262" s="28"/>
      <c r="AJ262" s="28"/>
      <c r="AK262" s="85"/>
      <c r="AL262" s="28"/>
      <c r="AM262" s="28"/>
      <c r="AN262" s="85"/>
      <c r="AO262" s="28"/>
      <c r="AP262" s="28"/>
      <c r="AQ262" s="85"/>
      <c r="AR262" s="28"/>
      <c r="AS262" s="28"/>
      <c r="AT262" s="85"/>
      <c r="AU262" s="28"/>
      <c r="AV262" s="28"/>
      <c r="AW262" s="85"/>
      <c r="AX262" s="27"/>
      <c r="AY262" s="31"/>
    </row>
    <row r="263" spans="1:51" s="29" customFormat="1" ht="16.75" customHeight="1">
      <c r="A263" s="122" t="s">
        <v>893</v>
      </c>
      <c r="B263" s="28" t="s">
        <v>1190</v>
      </c>
      <c r="C263" s="28" t="s">
        <v>1190</v>
      </c>
      <c r="D263" s="85"/>
      <c r="E263" s="28" t="s">
        <v>1190</v>
      </c>
      <c r="F263" s="28" t="s">
        <v>1190</v>
      </c>
      <c r="G263" s="85"/>
      <c r="H263" s="28" t="s">
        <v>1190</v>
      </c>
      <c r="I263" s="28" t="s">
        <v>1190</v>
      </c>
      <c r="J263" s="85"/>
      <c r="K263" s="28" t="s">
        <v>1190</v>
      </c>
      <c r="L263" s="28" t="s">
        <v>1190</v>
      </c>
      <c r="M263" s="85"/>
      <c r="N263" s="28"/>
      <c r="O263" s="28"/>
      <c r="P263" s="85"/>
      <c r="Q263" s="28"/>
      <c r="R263" s="28"/>
      <c r="S263" s="85"/>
      <c r="T263" s="28"/>
      <c r="U263" s="28"/>
      <c r="V263" s="85"/>
      <c r="W263" s="28"/>
      <c r="X263" s="28"/>
      <c r="Y263" s="85"/>
      <c r="Z263" s="28"/>
      <c r="AA263" s="28"/>
      <c r="AB263" s="85"/>
      <c r="AC263" s="28"/>
      <c r="AD263" s="28"/>
      <c r="AE263" s="85"/>
      <c r="AF263" s="28"/>
      <c r="AG263" s="28"/>
      <c r="AH263" s="85"/>
      <c r="AI263" s="28"/>
      <c r="AJ263" s="28"/>
      <c r="AK263" s="85"/>
      <c r="AL263" s="28"/>
      <c r="AM263" s="28"/>
      <c r="AN263" s="85"/>
      <c r="AO263" s="28"/>
      <c r="AP263" s="28"/>
      <c r="AQ263" s="85"/>
      <c r="AR263" s="28"/>
      <c r="AS263" s="28"/>
      <c r="AT263" s="85"/>
      <c r="AU263" s="28"/>
      <c r="AV263" s="28"/>
      <c r="AW263" s="85"/>
      <c r="AX263" s="27"/>
      <c r="AY263" s="31"/>
    </row>
    <row r="264" spans="1:51" s="29" customFormat="1" ht="16.75" customHeight="1">
      <c r="A264" s="122" t="s">
        <v>893</v>
      </c>
      <c r="B264" s="28" t="s">
        <v>1191</v>
      </c>
      <c r="C264" s="28" t="s">
        <v>1191</v>
      </c>
      <c r="D264" s="85"/>
      <c r="E264" s="28" t="s">
        <v>1191</v>
      </c>
      <c r="F264" s="28" t="s">
        <v>1191</v>
      </c>
      <c r="G264" s="85"/>
      <c r="H264" s="28" t="s">
        <v>1191</v>
      </c>
      <c r="I264" s="28" t="s">
        <v>1191</v>
      </c>
      <c r="J264" s="85"/>
      <c r="K264" s="28" t="s">
        <v>1191</v>
      </c>
      <c r="L264" s="28" t="s">
        <v>1191</v>
      </c>
      <c r="M264" s="85"/>
      <c r="N264" s="28"/>
      <c r="O264" s="28"/>
      <c r="P264" s="85"/>
      <c r="Q264" s="28"/>
      <c r="R264" s="28"/>
      <c r="S264" s="85"/>
      <c r="T264" s="28"/>
      <c r="U264" s="28"/>
      <c r="V264" s="85"/>
      <c r="W264" s="28"/>
      <c r="X264" s="28"/>
      <c r="Y264" s="85"/>
      <c r="Z264" s="28"/>
      <c r="AA264" s="28"/>
      <c r="AB264" s="85"/>
      <c r="AC264" s="28"/>
      <c r="AD264" s="28"/>
      <c r="AE264" s="85"/>
      <c r="AF264" s="28"/>
      <c r="AG264" s="28"/>
      <c r="AH264" s="85"/>
      <c r="AI264" s="28"/>
      <c r="AJ264" s="28"/>
      <c r="AK264" s="85"/>
      <c r="AL264" s="28"/>
      <c r="AM264" s="28"/>
      <c r="AN264" s="85"/>
      <c r="AO264" s="28"/>
      <c r="AP264" s="28"/>
      <c r="AQ264" s="85"/>
      <c r="AR264" s="28"/>
      <c r="AS264" s="28"/>
      <c r="AT264" s="85"/>
      <c r="AU264" s="28"/>
      <c r="AV264" s="28"/>
      <c r="AW264" s="85"/>
      <c r="AX264" s="27"/>
      <c r="AY264" s="31"/>
    </row>
    <row r="265" spans="1:51" s="29" customFormat="1" ht="16.75" customHeight="1">
      <c r="A265" s="122" t="s">
        <v>894</v>
      </c>
      <c r="B265" s="28" t="s">
        <v>1192</v>
      </c>
      <c r="C265" s="28" t="s">
        <v>1192</v>
      </c>
      <c r="D265" s="85"/>
      <c r="E265" s="28" t="s">
        <v>1192</v>
      </c>
      <c r="F265" s="28" t="s">
        <v>1192</v>
      </c>
      <c r="G265" s="85"/>
      <c r="H265" s="28" t="s">
        <v>1192</v>
      </c>
      <c r="I265" s="28" t="s">
        <v>1192</v>
      </c>
      <c r="J265" s="85"/>
      <c r="K265" s="28" t="s">
        <v>1192</v>
      </c>
      <c r="L265" s="28" t="s">
        <v>1192</v>
      </c>
      <c r="M265" s="85"/>
      <c r="N265" s="28"/>
      <c r="O265" s="28"/>
      <c r="P265" s="85"/>
      <c r="Q265" s="28"/>
      <c r="R265" s="28"/>
      <c r="S265" s="85"/>
      <c r="T265" s="28"/>
      <c r="U265" s="28"/>
      <c r="V265" s="85"/>
      <c r="W265" s="28"/>
      <c r="X265" s="28"/>
      <c r="Y265" s="85"/>
      <c r="Z265" s="28"/>
      <c r="AA265" s="28"/>
      <c r="AB265" s="85"/>
      <c r="AC265" s="28"/>
      <c r="AD265" s="28"/>
      <c r="AE265" s="85"/>
      <c r="AF265" s="28"/>
      <c r="AG265" s="28"/>
      <c r="AH265" s="85"/>
      <c r="AI265" s="28"/>
      <c r="AJ265" s="28"/>
      <c r="AK265" s="85"/>
      <c r="AL265" s="28"/>
      <c r="AM265" s="28"/>
      <c r="AN265" s="85"/>
      <c r="AO265" s="28"/>
      <c r="AP265" s="28"/>
      <c r="AQ265" s="85"/>
      <c r="AR265" s="28"/>
      <c r="AS265" s="28"/>
      <c r="AT265" s="85"/>
      <c r="AU265" s="28"/>
      <c r="AV265" s="28"/>
      <c r="AW265" s="85"/>
      <c r="AX265" s="27"/>
      <c r="AY265" s="31"/>
    </row>
    <row r="266" spans="1:51" s="29" customFormat="1" ht="16.75" customHeight="1">
      <c r="A266" s="122" t="s">
        <v>894</v>
      </c>
      <c r="B266" s="28" t="s">
        <v>1193</v>
      </c>
      <c r="C266" s="28" t="s">
        <v>1193</v>
      </c>
      <c r="D266" s="85"/>
      <c r="E266" s="28" t="s">
        <v>1193</v>
      </c>
      <c r="F266" s="28" t="s">
        <v>1193</v>
      </c>
      <c r="G266" s="85"/>
      <c r="H266" s="28" t="s">
        <v>1193</v>
      </c>
      <c r="I266" s="28" t="s">
        <v>1193</v>
      </c>
      <c r="J266" s="85"/>
      <c r="K266" s="28" t="s">
        <v>1193</v>
      </c>
      <c r="L266" s="28" t="s">
        <v>1193</v>
      </c>
      <c r="M266" s="85"/>
      <c r="N266" s="28"/>
      <c r="O266" s="28"/>
      <c r="P266" s="85"/>
      <c r="Q266" s="28"/>
      <c r="R266" s="28"/>
      <c r="S266" s="85"/>
      <c r="T266" s="28"/>
      <c r="U266" s="28"/>
      <c r="V266" s="85"/>
      <c r="W266" s="28"/>
      <c r="X266" s="28"/>
      <c r="Y266" s="85"/>
      <c r="Z266" s="28"/>
      <c r="AA266" s="28"/>
      <c r="AB266" s="85"/>
      <c r="AC266" s="28"/>
      <c r="AD266" s="28"/>
      <c r="AE266" s="85"/>
      <c r="AF266" s="28"/>
      <c r="AG266" s="28"/>
      <c r="AH266" s="85"/>
      <c r="AI266" s="28"/>
      <c r="AJ266" s="28"/>
      <c r="AK266" s="85"/>
      <c r="AL266" s="28"/>
      <c r="AM266" s="28"/>
      <c r="AN266" s="85"/>
      <c r="AO266" s="28"/>
      <c r="AP266" s="28"/>
      <c r="AQ266" s="85"/>
      <c r="AR266" s="28"/>
      <c r="AS266" s="28"/>
      <c r="AT266" s="85"/>
      <c r="AU266" s="28"/>
      <c r="AV266" s="28"/>
      <c r="AW266" s="85"/>
      <c r="AX266" s="27"/>
      <c r="AY266" s="31"/>
    </row>
    <row r="267" spans="1:51" s="29" customFormat="1" ht="16.75" customHeight="1">
      <c r="A267" s="122" t="s">
        <v>894</v>
      </c>
      <c r="B267" s="28" t="s">
        <v>1194</v>
      </c>
      <c r="C267" s="28" t="s">
        <v>1194</v>
      </c>
      <c r="D267" s="85"/>
      <c r="E267" s="28" t="s">
        <v>1194</v>
      </c>
      <c r="F267" s="28" t="s">
        <v>1194</v>
      </c>
      <c r="G267" s="85"/>
      <c r="H267" s="28" t="s">
        <v>1194</v>
      </c>
      <c r="I267" s="28" t="s">
        <v>1194</v>
      </c>
      <c r="J267" s="85"/>
      <c r="K267" s="28" t="s">
        <v>1194</v>
      </c>
      <c r="L267" s="28" t="s">
        <v>1194</v>
      </c>
      <c r="M267" s="85"/>
      <c r="N267" s="28"/>
      <c r="O267" s="28"/>
      <c r="P267" s="85"/>
      <c r="Q267" s="28"/>
      <c r="R267" s="28"/>
      <c r="S267" s="85"/>
      <c r="T267" s="28"/>
      <c r="U267" s="28"/>
      <c r="V267" s="85"/>
      <c r="W267" s="28"/>
      <c r="X267" s="28"/>
      <c r="Y267" s="85"/>
      <c r="Z267" s="28"/>
      <c r="AA267" s="28"/>
      <c r="AB267" s="85"/>
      <c r="AC267" s="28"/>
      <c r="AD267" s="28"/>
      <c r="AE267" s="85"/>
      <c r="AF267" s="28"/>
      <c r="AG267" s="28"/>
      <c r="AH267" s="85"/>
      <c r="AI267" s="28"/>
      <c r="AJ267" s="28"/>
      <c r="AK267" s="85"/>
      <c r="AL267" s="28"/>
      <c r="AM267" s="28"/>
      <c r="AN267" s="85"/>
      <c r="AO267" s="28"/>
      <c r="AP267" s="28"/>
      <c r="AQ267" s="85"/>
      <c r="AR267" s="28"/>
      <c r="AS267" s="28"/>
      <c r="AT267" s="85"/>
      <c r="AU267" s="28"/>
      <c r="AV267" s="28"/>
      <c r="AW267" s="85"/>
      <c r="AX267" s="27"/>
      <c r="AY267" s="31"/>
    </row>
    <row r="268" spans="1:51" s="29" customFormat="1" ht="16.75" customHeight="1">
      <c r="A268" s="122" t="s">
        <v>367</v>
      </c>
      <c r="B268" s="28" t="s">
        <v>401</v>
      </c>
      <c r="C268" s="28" t="s">
        <v>401</v>
      </c>
      <c r="D268" s="85"/>
      <c r="E268" s="28" t="s">
        <v>401</v>
      </c>
      <c r="F268" s="28" t="s">
        <v>401</v>
      </c>
      <c r="G268" s="85"/>
      <c r="H268" s="28" t="s">
        <v>401</v>
      </c>
      <c r="I268" s="28" t="s">
        <v>401</v>
      </c>
      <c r="J268" s="85"/>
      <c r="K268" s="28" t="s">
        <v>401</v>
      </c>
      <c r="L268" s="28" t="s">
        <v>401</v>
      </c>
      <c r="M268" s="85"/>
      <c r="N268" s="28"/>
      <c r="O268" s="28"/>
      <c r="P268" s="85"/>
      <c r="Q268" s="28"/>
      <c r="R268" s="28"/>
      <c r="S268" s="85"/>
      <c r="T268" s="28"/>
      <c r="U268" s="28"/>
      <c r="V268" s="85"/>
      <c r="W268" s="28"/>
      <c r="X268" s="28"/>
      <c r="Y268" s="85"/>
      <c r="Z268" s="28"/>
      <c r="AA268" s="28"/>
      <c r="AB268" s="85"/>
      <c r="AC268" s="28"/>
      <c r="AD268" s="28"/>
      <c r="AE268" s="85"/>
      <c r="AF268" s="28"/>
      <c r="AG268" s="28"/>
      <c r="AH268" s="85"/>
      <c r="AI268" s="28"/>
      <c r="AJ268" s="28"/>
      <c r="AK268" s="85"/>
      <c r="AL268" s="28"/>
      <c r="AM268" s="28"/>
      <c r="AN268" s="85"/>
      <c r="AO268" s="28"/>
      <c r="AP268" s="28"/>
      <c r="AQ268" s="85"/>
      <c r="AR268" s="28"/>
      <c r="AS268" s="28"/>
      <c r="AT268" s="85"/>
      <c r="AU268" s="28"/>
      <c r="AV268" s="28"/>
      <c r="AW268" s="85"/>
      <c r="AX268" s="27"/>
      <c r="AY268" s="31"/>
    </row>
    <row r="269" spans="1:51" s="29" customFormat="1" ht="16.75" customHeight="1">
      <c r="A269" s="122" t="s">
        <v>367</v>
      </c>
      <c r="B269" s="28" t="s">
        <v>402</v>
      </c>
      <c r="C269" s="28" t="s">
        <v>402</v>
      </c>
      <c r="D269" s="85"/>
      <c r="E269" s="28" t="s">
        <v>402</v>
      </c>
      <c r="F269" s="28" t="s">
        <v>402</v>
      </c>
      <c r="G269" s="85"/>
      <c r="H269" s="28" t="s">
        <v>402</v>
      </c>
      <c r="I269" s="28" t="s">
        <v>402</v>
      </c>
      <c r="J269" s="85"/>
      <c r="K269" s="28" t="s">
        <v>402</v>
      </c>
      <c r="L269" s="28" t="s">
        <v>402</v>
      </c>
      <c r="M269" s="85"/>
      <c r="N269" s="28"/>
      <c r="O269" s="28"/>
      <c r="P269" s="85"/>
      <c r="Q269" s="28"/>
      <c r="R269" s="28"/>
      <c r="S269" s="85"/>
      <c r="T269" s="28"/>
      <c r="U269" s="28"/>
      <c r="V269" s="85"/>
      <c r="W269" s="28"/>
      <c r="X269" s="28"/>
      <c r="Y269" s="85"/>
      <c r="Z269" s="28"/>
      <c r="AA269" s="28"/>
      <c r="AB269" s="85"/>
      <c r="AC269" s="28"/>
      <c r="AD269" s="28"/>
      <c r="AE269" s="85"/>
      <c r="AF269" s="28"/>
      <c r="AG269" s="28"/>
      <c r="AH269" s="85"/>
      <c r="AI269" s="28"/>
      <c r="AJ269" s="28"/>
      <c r="AK269" s="85"/>
      <c r="AL269" s="28"/>
      <c r="AM269" s="28"/>
      <c r="AN269" s="85"/>
      <c r="AO269" s="28"/>
      <c r="AP269" s="28"/>
      <c r="AQ269" s="85"/>
      <c r="AR269" s="28"/>
      <c r="AS269" s="28"/>
      <c r="AT269" s="85"/>
      <c r="AU269" s="28"/>
      <c r="AV269" s="28"/>
      <c r="AW269" s="85"/>
      <c r="AX269" s="27"/>
      <c r="AY269" s="31"/>
    </row>
    <row r="270" spans="1:51" s="29" customFormat="1" ht="16.75" customHeight="1">
      <c r="A270" s="122" t="s">
        <v>367</v>
      </c>
      <c r="B270" s="28" t="s">
        <v>403</v>
      </c>
      <c r="C270" s="28" t="s">
        <v>403</v>
      </c>
      <c r="D270" s="85"/>
      <c r="E270" s="28" t="s">
        <v>403</v>
      </c>
      <c r="F270" s="28" t="s">
        <v>403</v>
      </c>
      <c r="G270" s="85"/>
      <c r="H270" s="28" t="s">
        <v>403</v>
      </c>
      <c r="I270" s="28" t="s">
        <v>403</v>
      </c>
      <c r="J270" s="85"/>
      <c r="K270" s="28" t="s">
        <v>403</v>
      </c>
      <c r="L270" s="28" t="s">
        <v>403</v>
      </c>
      <c r="M270" s="85"/>
      <c r="N270" s="28"/>
      <c r="O270" s="28"/>
      <c r="P270" s="85"/>
      <c r="Q270" s="28"/>
      <c r="R270" s="28"/>
      <c r="S270" s="85"/>
      <c r="T270" s="28"/>
      <c r="U270" s="28"/>
      <c r="V270" s="85"/>
      <c r="W270" s="28"/>
      <c r="X270" s="28"/>
      <c r="Y270" s="85"/>
      <c r="Z270" s="28"/>
      <c r="AA270" s="28"/>
      <c r="AB270" s="85"/>
      <c r="AC270" s="28"/>
      <c r="AD270" s="28"/>
      <c r="AE270" s="85"/>
      <c r="AF270" s="28"/>
      <c r="AG270" s="28"/>
      <c r="AH270" s="85"/>
      <c r="AI270" s="28"/>
      <c r="AJ270" s="28"/>
      <c r="AK270" s="85"/>
      <c r="AL270" s="28"/>
      <c r="AM270" s="28"/>
      <c r="AN270" s="85"/>
      <c r="AO270" s="28"/>
      <c r="AP270" s="28"/>
      <c r="AQ270" s="85"/>
      <c r="AR270" s="28"/>
      <c r="AS270" s="28"/>
      <c r="AT270" s="85"/>
      <c r="AU270" s="28"/>
      <c r="AV270" s="28"/>
      <c r="AW270" s="85"/>
      <c r="AX270" s="27"/>
      <c r="AY270" s="31"/>
    </row>
    <row r="271" spans="1:51" s="29" customFormat="1" ht="16.75" customHeight="1">
      <c r="A271" s="122" t="s">
        <v>1086</v>
      </c>
      <c r="B271" s="28" t="s">
        <v>404</v>
      </c>
      <c r="C271" s="28" t="s">
        <v>404</v>
      </c>
      <c r="D271" s="85"/>
      <c r="E271" s="28" t="s">
        <v>404</v>
      </c>
      <c r="F271" s="28" t="s">
        <v>404</v>
      </c>
      <c r="G271" s="85"/>
      <c r="H271" s="28" t="s">
        <v>404</v>
      </c>
      <c r="I271" s="28" t="s">
        <v>404</v>
      </c>
      <c r="J271" s="85"/>
      <c r="K271" s="28" t="s">
        <v>404</v>
      </c>
      <c r="L271" s="28" t="s">
        <v>404</v>
      </c>
      <c r="M271" s="85"/>
      <c r="N271" s="28"/>
      <c r="O271" s="28"/>
      <c r="P271" s="85"/>
      <c r="Q271" s="28"/>
      <c r="R271" s="28"/>
      <c r="S271" s="85"/>
      <c r="T271" s="28"/>
      <c r="U271" s="28"/>
      <c r="V271" s="85"/>
      <c r="W271" s="28"/>
      <c r="X271" s="28"/>
      <c r="Y271" s="85"/>
      <c r="Z271" s="28"/>
      <c r="AA271" s="28"/>
      <c r="AB271" s="85"/>
      <c r="AC271" s="28"/>
      <c r="AD271" s="28"/>
      <c r="AE271" s="85"/>
      <c r="AF271" s="28"/>
      <c r="AG271" s="28"/>
      <c r="AH271" s="85"/>
      <c r="AI271" s="28"/>
      <c r="AJ271" s="28"/>
      <c r="AK271" s="85"/>
      <c r="AL271" s="28"/>
      <c r="AM271" s="28"/>
      <c r="AN271" s="85"/>
      <c r="AO271" s="28"/>
      <c r="AP271" s="28"/>
      <c r="AQ271" s="85"/>
      <c r="AR271" s="28"/>
      <c r="AS271" s="28"/>
      <c r="AT271" s="85"/>
      <c r="AU271" s="28"/>
      <c r="AV271" s="28"/>
      <c r="AW271" s="85"/>
      <c r="AX271" s="27"/>
      <c r="AY271" s="31"/>
    </row>
    <row r="272" spans="1:51" s="29" customFormat="1" ht="16.75" customHeight="1">
      <c r="A272" s="122" t="s">
        <v>1086</v>
      </c>
      <c r="B272" s="28" t="s">
        <v>405</v>
      </c>
      <c r="C272" s="28" t="s">
        <v>405</v>
      </c>
      <c r="D272" s="85"/>
      <c r="E272" s="28" t="s">
        <v>405</v>
      </c>
      <c r="F272" s="28" t="s">
        <v>405</v>
      </c>
      <c r="G272" s="85"/>
      <c r="H272" s="28" t="s">
        <v>405</v>
      </c>
      <c r="I272" s="28" t="s">
        <v>405</v>
      </c>
      <c r="J272" s="85"/>
      <c r="K272" s="28" t="s">
        <v>405</v>
      </c>
      <c r="L272" s="28" t="s">
        <v>405</v>
      </c>
      <c r="M272" s="85"/>
      <c r="N272" s="28"/>
      <c r="O272" s="28"/>
      <c r="P272" s="85"/>
      <c r="Q272" s="28"/>
      <c r="R272" s="28"/>
      <c r="S272" s="85"/>
      <c r="T272" s="28"/>
      <c r="U272" s="28"/>
      <c r="V272" s="85"/>
      <c r="W272" s="28"/>
      <c r="X272" s="28"/>
      <c r="Y272" s="85"/>
      <c r="Z272" s="28"/>
      <c r="AA272" s="28"/>
      <c r="AB272" s="85"/>
      <c r="AC272" s="28"/>
      <c r="AD272" s="28"/>
      <c r="AE272" s="85"/>
      <c r="AF272" s="28"/>
      <c r="AG272" s="28"/>
      <c r="AH272" s="85"/>
      <c r="AI272" s="28"/>
      <c r="AJ272" s="28"/>
      <c r="AK272" s="85"/>
      <c r="AL272" s="28"/>
      <c r="AM272" s="28"/>
      <c r="AN272" s="85"/>
      <c r="AO272" s="28"/>
      <c r="AP272" s="28"/>
      <c r="AQ272" s="85"/>
      <c r="AR272" s="28"/>
      <c r="AS272" s="28"/>
      <c r="AT272" s="85"/>
      <c r="AU272" s="28"/>
      <c r="AV272" s="28"/>
      <c r="AW272" s="85"/>
      <c r="AX272" s="27"/>
      <c r="AY272" s="31"/>
    </row>
    <row r="273" spans="1:51" s="29" customFormat="1" ht="16.75" customHeight="1">
      <c r="A273" s="122" t="s">
        <v>1086</v>
      </c>
      <c r="B273" s="28" t="s">
        <v>406</v>
      </c>
      <c r="C273" s="28" t="s">
        <v>406</v>
      </c>
      <c r="D273" s="85"/>
      <c r="E273" s="28" t="s">
        <v>406</v>
      </c>
      <c r="F273" s="28" t="s">
        <v>406</v>
      </c>
      <c r="G273" s="85"/>
      <c r="H273" s="28" t="s">
        <v>406</v>
      </c>
      <c r="I273" s="28" t="s">
        <v>406</v>
      </c>
      <c r="J273" s="85"/>
      <c r="K273" s="28" t="s">
        <v>406</v>
      </c>
      <c r="L273" s="28" t="s">
        <v>406</v>
      </c>
      <c r="M273" s="85"/>
      <c r="N273" s="28"/>
      <c r="O273" s="28"/>
      <c r="P273" s="85"/>
      <c r="Q273" s="28"/>
      <c r="R273" s="28"/>
      <c r="S273" s="85"/>
      <c r="T273" s="28"/>
      <c r="U273" s="28"/>
      <c r="V273" s="85"/>
      <c r="W273" s="28"/>
      <c r="X273" s="28"/>
      <c r="Y273" s="85"/>
      <c r="Z273" s="28"/>
      <c r="AA273" s="28"/>
      <c r="AB273" s="85"/>
      <c r="AC273" s="28"/>
      <c r="AD273" s="28"/>
      <c r="AE273" s="85"/>
      <c r="AF273" s="28"/>
      <c r="AG273" s="28"/>
      <c r="AH273" s="85"/>
      <c r="AI273" s="28"/>
      <c r="AJ273" s="28"/>
      <c r="AK273" s="85"/>
      <c r="AL273" s="28"/>
      <c r="AM273" s="28"/>
      <c r="AN273" s="85"/>
      <c r="AO273" s="28"/>
      <c r="AP273" s="28"/>
      <c r="AQ273" s="85"/>
      <c r="AR273" s="28"/>
      <c r="AS273" s="28"/>
      <c r="AT273" s="85"/>
      <c r="AU273" s="28"/>
      <c r="AV273" s="28"/>
      <c r="AW273" s="85"/>
      <c r="AX273" s="27"/>
      <c r="AY273" s="31"/>
    </row>
    <row r="274" spans="1:51" s="29" customFormat="1" ht="16.75" customHeight="1">
      <c r="A274" s="122" t="s">
        <v>1087</v>
      </c>
      <c r="B274" s="28" t="s">
        <v>407</v>
      </c>
      <c r="C274" s="28" t="s">
        <v>407</v>
      </c>
      <c r="D274" s="85"/>
      <c r="E274" s="28" t="s">
        <v>407</v>
      </c>
      <c r="F274" s="28" t="s">
        <v>407</v>
      </c>
      <c r="G274" s="85"/>
      <c r="H274" s="28" t="s">
        <v>407</v>
      </c>
      <c r="I274" s="28" t="s">
        <v>407</v>
      </c>
      <c r="J274" s="85"/>
      <c r="K274" s="28" t="s">
        <v>407</v>
      </c>
      <c r="L274" s="28" t="s">
        <v>407</v>
      </c>
      <c r="M274" s="85"/>
      <c r="N274" s="28"/>
      <c r="O274" s="28"/>
      <c r="P274" s="85"/>
      <c r="Q274" s="28"/>
      <c r="R274" s="28"/>
      <c r="S274" s="85"/>
      <c r="T274" s="28"/>
      <c r="U274" s="28"/>
      <c r="V274" s="85"/>
      <c r="W274" s="28"/>
      <c r="X274" s="28"/>
      <c r="Y274" s="85"/>
      <c r="Z274" s="28"/>
      <c r="AA274" s="28"/>
      <c r="AB274" s="85"/>
      <c r="AC274" s="28"/>
      <c r="AD274" s="28"/>
      <c r="AE274" s="85"/>
      <c r="AF274" s="28"/>
      <c r="AG274" s="28"/>
      <c r="AH274" s="85"/>
      <c r="AI274" s="28"/>
      <c r="AJ274" s="28"/>
      <c r="AK274" s="85"/>
      <c r="AL274" s="28"/>
      <c r="AM274" s="28"/>
      <c r="AN274" s="85"/>
      <c r="AO274" s="28"/>
      <c r="AP274" s="28"/>
      <c r="AQ274" s="85"/>
      <c r="AR274" s="28"/>
      <c r="AS274" s="28"/>
      <c r="AT274" s="85"/>
      <c r="AU274" s="28"/>
      <c r="AV274" s="28"/>
      <c r="AW274" s="85"/>
      <c r="AX274" s="27"/>
      <c r="AY274" s="31"/>
    </row>
    <row r="275" spans="1:51" ht="16.75" customHeight="1">
      <c r="A275" s="1" t="s">
        <v>1087</v>
      </c>
      <c r="B275" s="8" t="s">
        <v>408</v>
      </c>
      <c r="C275" s="8" t="s">
        <v>408</v>
      </c>
      <c r="E275" s="8" t="s">
        <v>408</v>
      </c>
      <c r="F275" s="8" t="s">
        <v>408</v>
      </c>
      <c r="H275" s="8" t="s">
        <v>408</v>
      </c>
      <c r="I275" s="8" t="s">
        <v>408</v>
      </c>
      <c r="K275" s="8" t="s">
        <v>408</v>
      </c>
      <c r="L275" s="8" t="s">
        <v>408</v>
      </c>
    </row>
    <row r="276" spans="1:51" ht="16.75" customHeight="1">
      <c r="A276" s="1" t="s">
        <v>1087</v>
      </c>
      <c r="B276" s="8" t="s">
        <v>409</v>
      </c>
      <c r="C276" s="8" t="s">
        <v>409</v>
      </c>
      <c r="E276" s="8" t="s">
        <v>409</v>
      </c>
      <c r="F276" s="8" t="s">
        <v>409</v>
      </c>
      <c r="H276" s="8" t="s">
        <v>409</v>
      </c>
      <c r="I276" s="8" t="s">
        <v>409</v>
      </c>
      <c r="K276" s="8" t="s">
        <v>409</v>
      </c>
      <c r="L276" s="8" t="s">
        <v>409</v>
      </c>
    </row>
    <row r="277" spans="1:51" ht="16.75" customHeight="1">
      <c r="A277" s="1" t="s">
        <v>895</v>
      </c>
      <c r="B277" s="8" t="s">
        <v>410</v>
      </c>
      <c r="C277" s="8" t="s">
        <v>410</v>
      </c>
      <c r="E277" s="8" t="s">
        <v>410</v>
      </c>
      <c r="F277" s="8" t="s">
        <v>410</v>
      </c>
      <c r="H277" s="8" t="s">
        <v>410</v>
      </c>
      <c r="I277" s="8" t="s">
        <v>410</v>
      </c>
      <c r="K277" s="8" t="s">
        <v>410</v>
      </c>
      <c r="L277" s="8" t="s">
        <v>410</v>
      </c>
    </row>
    <row r="278" spans="1:51" ht="16.75" customHeight="1">
      <c r="A278" s="1" t="s">
        <v>895</v>
      </c>
      <c r="B278" s="8" t="s">
        <v>411</v>
      </c>
      <c r="C278" s="8" t="s">
        <v>411</v>
      </c>
      <c r="E278" s="8" t="s">
        <v>411</v>
      </c>
      <c r="F278" s="8" t="s">
        <v>411</v>
      </c>
      <c r="H278" s="8" t="s">
        <v>411</v>
      </c>
      <c r="I278" s="8" t="s">
        <v>411</v>
      </c>
      <c r="K278" s="8" t="s">
        <v>411</v>
      </c>
      <c r="L278" s="8" t="s">
        <v>411</v>
      </c>
    </row>
    <row r="279" spans="1:51" ht="16.75" customHeight="1">
      <c r="A279" s="1" t="s">
        <v>895</v>
      </c>
      <c r="B279" s="8" t="s">
        <v>412</v>
      </c>
      <c r="C279" s="8" t="s">
        <v>412</v>
      </c>
      <c r="E279" s="8" t="s">
        <v>412</v>
      </c>
      <c r="F279" s="8" t="s">
        <v>412</v>
      </c>
      <c r="H279" s="8" t="s">
        <v>412</v>
      </c>
      <c r="I279" s="8" t="s">
        <v>412</v>
      </c>
      <c r="K279" s="8" t="s">
        <v>412</v>
      </c>
      <c r="L279" s="8" t="s">
        <v>412</v>
      </c>
    </row>
    <row r="280" spans="1:51" ht="16.75" customHeight="1">
      <c r="A280" s="1" t="s">
        <v>896</v>
      </c>
      <c r="B280" s="8" t="s">
        <v>413</v>
      </c>
      <c r="C280" s="8" t="s">
        <v>413</v>
      </c>
      <c r="E280" s="8" t="s">
        <v>413</v>
      </c>
      <c r="F280" s="8" t="s">
        <v>413</v>
      </c>
      <c r="H280" s="8" t="s">
        <v>413</v>
      </c>
      <c r="I280" s="8" t="s">
        <v>413</v>
      </c>
      <c r="K280" s="8" t="s">
        <v>413</v>
      </c>
      <c r="L280" s="8" t="s">
        <v>413</v>
      </c>
    </row>
    <row r="281" spans="1:51" ht="16.75" customHeight="1">
      <c r="A281" s="1" t="s">
        <v>896</v>
      </c>
      <c r="B281" s="8" t="s">
        <v>414</v>
      </c>
      <c r="C281" s="8" t="s">
        <v>414</v>
      </c>
      <c r="E281" s="8" t="s">
        <v>414</v>
      </c>
      <c r="F281" s="8" t="s">
        <v>414</v>
      </c>
      <c r="H281" s="8" t="s">
        <v>414</v>
      </c>
      <c r="I281" s="8" t="s">
        <v>414</v>
      </c>
      <c r="K281" s="8" t="s">
        <v>414</v>
      </c>
      <c r="L281" s="8" t="s">
        <v>414</v>
      </c>
    </row>
    <row r="282" spans="1:51" ht="16.75" customHeight="1">
      <c r="A282" s="1" t="s">
        <v>896</v>
      </c>
      <c r="B282" s="8" t="s">
        <v>415</v>
      </c>
      <c r="C282" s="8" t="s">
        <v>415</v>
      </c>
      <c r="E282" s="8" t="s">
        <v>415</v>
      </c>
      <c r="F282" s="8" t="s">
        <v>415</v>
      </c>
      <c r="H282" s="8" t="s">
        <v>415</v>
      </c>
      <c r="I282" s="8" t="s">
        <v>415</v>
      </c>
      <c r="K282" s="8" t="s">
        <v>415</v>
      </c>
      <c r="L282" s="8" t="s">
        <v>415</v>
      </c>
    </row>
    <row r="283" spans="1:51" ht="16.75" customHeight="1">
      <c r="A283" s="1" t="s">
        <v>897</v>
      </c>
      <c r="B283" s="8" t="s">
        <v>416</v>
      </c>
      <c r="C283" s="8" t="s">
        <v>416</v>
      </c>
      <c r="E283" s="8" t="s">
        <v>416</v>
      </c>
      <c r="F283" s="8" t="s">
        <v>416</v>
      </c>
      <c r="H283" s="8" t="s">
        <v>416</v>
      </c>
      <c r="I283" s="8" t="s">
        <v>416</v>
      </c>
      <c r="K283" s="8" t="s">
        <v>416</v>
      </c>
      <c r="L283" s="8" t="s">
        <v>416</v>
      </c>
    </row>
    <row r="284" spans="1:51" ht="16.75" customHeight="1">
      <c r="A284" s="1" t="s">
        <v>897</v>
      </c>
      <c r="B284" s="8" t="s">
        <v>417</v>
      </c>
      <c r="C284" s="8" t="s">
        <v>417</v>
      </c>
      <c r="E284" s="8" t="s">
        <v>417</v>
      </c>
      <c r="F284" s="8" t="s">
        <v>417</v>
      </c>
      <c r="H284" s="8" t="s">
        <v>417</v>
      </c>
      <c r="I284" s="8" t="s">
        <v>417</v>
      </c>
      <c r="K284" s="8" t="s">
        <v>417</v>
      </c>
      <c r="L284" s="8" t="s">
        <v>417</v>
      </c>
    </row>
    <row r="285" spans="1:51" ht="16.75" customHeight="1">
      <c r="A285" s="1" t="s">
        <v>897</v>
      </c>
      <c r="B285" s="8" t="s">
        <v>418</v>
      </c>
      <c r="C285" s="8" t="s">
        <v>418</v>
      </c>
      <c r="E285" s="8" t="s">
        <v>418</v>
      </c>
      <c r="F285" s="8" t="s">
        <v>418</v>
      </c>
      <c r="H285" s="8" t="s">
        <v>418</v>
      </c>
      <c r="I285" s="8" t="s">
        <v>418</v>
      </c>
      <c r="K285" s="8" t="s">
        <v>418</v>
      </c>
      <c r="L285" s="8" t="s">
        <v>418</v>
      </c>
    </row>
    <row r="286" spans="1:51" ht="16.75" customHeight="1">
      <c r="A286" s="1" t="s">
        <v>898</v>
      </c>
      <c r="B286" s="8" t="s">
        <v>419</v>
      </c>
      <c r="C286" s="8" t="s">
        <v>419</v>
      </c>
      <c r="E286" s="8" t="s">
        <v>419</v>
      </c>
      <c r="F286" s="8" t="s">
        <v>419</v>
      </c>
      <c r="H286" s="8" t="s">
        <v>419</v>
      </c>
      <c r="I286" s="8" t="s">
        <v>419</v>
      </c>
      <c r="K286" s="8" t="s">
        <v>419</v>
      </c>
      <c r="L286" s="8" t="s">
        <v>419</v>
      </c>
    </row>
    <row r="287" spans="1:51" ht="16.75" customHeight="1">
      <c r="A287" s="1" t="s">
        <v>898</v>
      </c>
      <c r="B287" s="8" t="s">
        <v>420</v>
      </c>
      <c r="C287" s="8" t="s">
        <v>420</v>
      </c>
      <c r="E287" s="8" t="s">
        <v>420</v>
      </c>
      <c r="F287" s="8" t="s">
        <v>420</v>
      </c>
      <c r="H287" s="8" t="s">
        <v>420</v>
      </c>
      <c r="I287" s="8" t="s">
        <v>420</v>
      </c>
      <c r="K287" s="8" t="s">
        <v>420</v>
      </c>
      <c r="L287" s="8" t="s">
        <v>420</v>
      </c>
    </row>
    <row r="288" spans="1:51" ht="16.75" customHeight="1">
      <c r="A288" s="1" t="s">
        <v>898</v>
      </c>
      <c r="B288" s="8" t="s">
        <v>421</v>
      </c>
      <c r="C288" s="8" t="s">
        <v>421</v>
      </c>
      <c r="E288" s="8" t="s">
        <v>421</v>
      </c>
      <c r="F288" s="8" t="s">
        <v>421</v>
      </c>
      <c r="H288" s="8" t="s">
        <v>421</v>
      </c>
      <c r="I288" s="8" t="s">
        <v>421</v>
      </c>
      <c r="K288" s="8" t="s">
        <v>421</v>
      </c>
      <c r="L288" s="8" t="s">
        <v>421</v>
      </c>
    </row>
    <row r="289" spans="1:12" ht="16.75" customHeight="1">
      <c r="A289" s="1" t="s">
        <v>899</v>
      </c>
      <c r="B289" s="8" t="s">
        <v>422</v>
      </c>
      <c r="C289" s="8" t="s">
        <v>422</v>
      </c>
      <c r="E289" s="8" t="s">
        <v>422</v>
      </c>
      <c r="F289" s="8" t="s">
        <v>422</v>
      </c>
      <c r="H289" s="8" t="s">
        <v>422</v>
      </c>
      <c r="I289" s="8" t="s">
        <v>422</v>
      </c>
      <c r="K289" s="8" t="s">
        <v>422</v>
      </c>
      <c r="L289" s="8" t="s">
        <v>422</v>
      </c>
    </row>
    <row r="290" spans="1:12" ht="16.75" customHeight="1">
      <c r="A290" s="1" t="s">
        <v>899</v>
      </c>
      <c r="B290" s="8" t="s">
        <v>423</v>
      </c>
      <c r="C290" s="8" t="s">
        <v>423</v>
      </c>
      <c r="E290" s="8" t="s">
        <v>423</v>
      </c>
      <c r="F290" s="8" t="s">
        <v>423</v>
      </c>
      <c r="H290" s="8" t="s">
        <v>423</v>
      </c>
      <c r="I290" s="8" t="s">
        <v>423</v>
      </c>
      <c r="K290" s="8" t="s">
        <v>423</v>
      </c>
      <c r="L290" s="8" t="s">
        <v>423</v>
      </c>
    </row>
    <row r="291" spans="1:12" ht="16.75" customHeight="1">
      <c r="A291" s="1" t="s">
        <v>899</v>
      </c>
      <c r="B291" s="8" t="s">
        <v>424</v>
      </c>
      <c r="C291" s="8" t="s">
        <v>424</v>
      </c>
      <c r="E291" s="8" t="s">
        <v>424</v>
      </c>
      <c r="F291" s="8" t="s">
        <v>424</v>
      </c>
      <c r="H291" s="8" t="s">
        <v>424</v>
      </c>
      <c r="I291" s="8" t="s">
        <v>424</v>
      </c>
      <c r="K291" s="8" t="s">
        <v>424</v>
      </c>
      <c r="L291" s="8" t="s">
        <v>424</v>
      </c>
    </row>
    <row r="292" spans="1:12" ht="16.75" customHeight="1">
      <c r="A292" s="1" t="s">
        <v>900</v>
      </c>
      <c r="B292" s="8" t="s">
        <v>425</v>
      </c>
      <c r="C292" s="8" t="s">
        <v>425</v>
      </c>
      <c r="E292" s="8" t="s">
        <v>425</v>
      </c>
      <c r="F292" s="8" t="s">
        <v>425</v>
      </c>
      <c r="H292" s="8" t="s">
        <v>425</v>
      </c>
      <c r="I292" s="8" t="s">
        <v>425</v>
      </c>
      <c r="K292" s="8" t="s">
        <v>425</v>
      </c>
      <c r="L292" s="8" t="s">
        <v>425</v>
      </c>
    </row>
    <row r="293" spans="1:12" ht="16.75" customHeight="1">
      <c r="A293" s="1" t="s">
        <v>900</v>
      </c>
      <c r="B293" s="8" t="s">
        <v>133</v>
      </c>
      <c r="C293" s="8" t="s">
        <v>133</v>
      </c>
      <c r="E293" s="8" t="s">
        <v>133</v>
      </c>
      <c r="F293" s="8" t="s">
        <v>133</v>
      </c>
      <c r="H293" s="8" t="s">
        <v>133</v>
      </c>
      <c r="I293" s="8" t="s">
        <v>133</v>
      </c>
      <c r="K293" s="8" t="s">
        <v>133</v>
      </c>
      <c r="L293" s="8" t="s">
        <v>133</v>
      </c>
    </row>
    <row r="294" spans="1:12" ht="16.75" customHeight="1">
      <c r="A294" s="1" t="s">
        <v>900</v>
      </c>
      <c r="B294" s="8" t="s">
        <v>426</v>
      </c>
      <c r="C294" s="8" t="s">
        <v>426</v>
      </c>
      <c r="E294" s="8" t="s">
        <v>426</v>
      </c>
      <c r="F294" s="8" t="s">
        <v>426</v>
      </c>
      <c r="H294" s="8" t="s">
        <v>426</v>
      </c>
      <c r="I294" s="8" t="s">
        <v>426</v>
      </c>
      <c r="K294" s="8" t="s">
        <v>426</v>
      </c>
      <c r="L294" s="8" t="s">
        <v>426</v>
      </c>
    </row>
    <row r="295" spans="1:12" ht="16.75" customHeight="1">
      <c r="A295" s="1" t="s">
        <v>901</v>
      </c>
      <c r="B295" s="8" t="s">
        <v>1195</v>
      </c>
      <c r="C295" s="8" t="s">
        <v>1195</v>
      </c>
      <c r="E295" s="8" t="s">
        <v>1195</v>
      </c>
      <c r="F295" s="8" t="s">
        <v>1195</v>
      </c>
      <c r="H295" s="8" t="s">
        <v>1195</v>
      </c>
      <c r="I295" s="8" t="s">
        <v>1195</v>
      </c>
      <c r="K295" s="8" t="s">
        <v>1195</v>
      </c>
      <c r="L295" s="8" t="s">
        <v>1195</v>
      </c>
    </row>
    <row r="296" spans="1:12" ht="16.75" customHeight="1">
      <c r="A296" s="1" t="s">
        <v>901</v>
      </c>
      <c r="B296" s="8" t="s">
        <v>1196</v>
      </c>
      <c r="C296" s="8" t="s">
        <v>1196</v>
      </c>
      <c r="E296" s="8" t="s">
        <v>1196</v>
      </c>
      <c r="F296" s="8" t="s">
        <v>1196</v>
      </c>
      <c r="H296" s="8" t="s">
        <v>1196</v>
      </c>
      <c r="I296" s="8" t="s">
        <v>1196</v>
      </c>
      <c r="K296" s="8" t="s">
        <v>1196</v>
      </c>
      <c r="L296" s="8" t="s">
        <v>1196</v>
      </c>
    </row>
    <row r="297" spans="1:12" ht="16.75" customHeight="1">
      <c r="A297" s="1" t="s">
        <v>901</v>
      </c>
      <c r="B297" s="8" t="s">
        <v>1197</v>
      </c>
      <c r="C297" s="8" t="s">
        <v>1197</v>
      </c>
      <c r="E297" s="8" t="s">
        <v>1197</v>
      </c>
      <c r="F297" s="8" t="s">
        <v>1197</v>
      </c>
      <c r="H297" s="8" t="s">
        <v>1197</v>
      </c>
      <c r="I297" s="8" t="s">
        <v>1197</v>
      </c>
      <c r="K297" s="8" t="s">
        <v>1197</v>
      </c>
      <c r="L297" s="8" t="s">
        <v>1197</v>
      </c>
    </row>
    <row r="298" spans="1:12" ht="16.75" customHeight="1">
      <c r="A298" s="1" t="s">
        <v>143</v>
      </c>
      <c r="B298" s="8" t="s">
        <v>1198</v>
      </c>
      <c r="C298" s="8" t="s">
        <v>1198</v>
      </c>
      <c r="E298" s="8" t="s">
        <v>1198</v>
      </c>
      <c r="F298" s="8" t="s">
        <v>1198</v>
      </c>
      <c r="H298" s="8" t="s">
        <v>1198</v>
      </c>
      <c r="I298" s="8" t="s">
        <v>1198</v>
      </c>
      <c r="K298" s="8" t="s">
        <v>1198</v>
      </c>
      <c r="L298" s="8" t="s">
        <v>1198</v>
      </c>
    </row>
    <row r="299" spans="1:12" ht="16.75" customHeight="1">
      <c r="A299" s="1" t="s">
        <v>143</v>
      </c>
      <c r="B299" s="8" t="s">
        <v>1199</v>
      </c>
      <c r="C299" s="8" t="s">
        <v>1199</v>
      </c>
      <c r="E299" s="8" t="s">
        <v>1199</v>
      </c>
      <c r="F299" s="8" t="s">
        <v>1199</v>
      </c>
      <c r="H299" s="8" t="s">
        <v>1199</v>
      </c>
      <c r="I299" s="8" t="s">
        <v>1199</v>
      </c>
      <c r="K299" s="8" t="s">
        <v>1199</v>
      </c>
      <c r="L299" s="8" t="s">
        <v>1199</v>
      </c>
    </row>
    <row r="300" spans="1:12" ht="16.75" customHeight="1">
      <c r="A300" s="1" t="s">
        <v>143</v>
      </c>
      <c r="B300" s="8" t="s">
        <v>1200</v>
      </c>
      <c r="C300" s="8" t="s">
        <v>1200</v>
      </c>
      <c r="E300" s="8" t="s">
        <v>1200</v>
      </c>
      <c r="F300" s="8" t="s">
        <v>1200</v>
      </c>
      <c r="H300" s="8" t="s">
        <v>1200</v>
      </c>
      <c r="I300" s="8" t="s">
        <v>1200</v>
      </c>
      <c r="K300" s="8" t="s">
        <v>1200</v>
      </c>
      <c r="L300" s="8" t="s">
        <v>1200</v>
      </c>
    </row>
    <row r="301" spans="1:12" ht="16.75" customHeight="1">
      <c r="A301" s="1" t="s">
        <v>113</v>
      </c>
      <c r="B301" s="8" t="s">
        <v>427</v>
      </c>
      <c r="C301" s="8" t="s">
        <v>427</v>
      </c>
      <c r="E301" s="8" t="s">
        <v>427</v>
      </c>
      <c r="F301" s="8" t="s">
        <v>427</v>
      </c>
      <c r="H301" s="8" t="s">
        <v>427</v>
      </c>
      <c r="I301" s="8" t="s">
        <v>427</v>
      </c>
      <c r="K301" s="8" t="s">
        <v>427</v>
      </c>
      <c r="L301" s="8" t="s">
        <v>427</v>
      </c>
    </row>
    <row r="302" spans="1:12" ht="16.75" customHeight="1">
      <c r="A302" s="1" t="s">
        <v>113</v>
      </c>
      <c r="B302" s="8" t="s">
        <v>428</v>
      </c>
      <c r="C302" s="8" t="s">
        <v>428</v>
      </c>
      <c r="E302" s="8" t="s">
        <v>428</v>
      </c>
      <c r="F302" s="8" t="s">
        <v>428</v>
      </c>
      <c r="H302" s="8" t="s">
        <v>428</v>
      </c>
      <c r="I302" s="8" t="s">
        <v>428</v>
      </c>
      <c r="K302" s="8" t="s">
        <v>428</v>
      </c>
      <c r="L302" s="8" t="s">
        <v>428</v>
      </c>
    </row>
    <row r="303" spans="1:12" ht="16.75" customHeight="1">
      <c r="A303" s="1" t="s">
        <v>113</v>
      </c>
      <c r="B303" s="8" t="s">
        <v>429</v>
      </c>
      <c r="C303" s="8" t="s">
        <v>429</v>
      </c>
      <c r="E303" s="8" t="s">
        <v>429</v>
      </c>
      <c r="F303" s="8" t="s">
        <v>429</v>
      </c>
      <c r="H303" s="8" t="s">
        <v>429</v>
      </c>
      <c r="I303" s="8" t="s">
        <v>429</v>
      </c>
      <c r="K303" s="8" t="s">
        <v>429</v>
      </c>
      <c r="L303" s="8" t="s">
        <v>429</v>
      </c>
    </row>
    <row r="304" spans="1:12" ht="16.75" customHeight="1">
      <c r="A304" s="1" t="s">
        <v>1088</v>
      </c>
      <c r="B304" s="8" t="s">
        <v>430</v>
      </c>
      <c r="C304" s="8" t="s">
        <v>430</v>
      </c>
      <c r="E304" s="8" t="s">
        <v>430</v>
      </c>
      <c r="F304" s="8" t="s">
        <v>430</v>
      </c>
      <c r="H304" s="8" t="s">
        <v>430</v>
      </c>
      <c r="I304" s="8" t="s">
        <v>430</v>
      </c>
      <c r="K304" s="8" t="s">
        <v>430</v>
      </c>
      <c r="L304" s="8" t="s">
        <v>430</v>
      </c>
    </row>
    <row r="305" spans="1:12" ht="16.75" customHeight="1">
      <c r="A305" s="1" t="s">
        <v>1088</v>
      </c>
      <c r="B305" s="8" t="s">
        <v>431</v>
      </c>
      <c r="C305" s="8" t="s">
        <v>431</v>
      </c>
      <c r="E305" s="8" t="s">
        <v>431</v>
      </c>
      <c r="F305" s="8" t="s">
        <v>431</v>
      </c>
      <c r="H305" s="8" t="s">
        <v>431</v>
      </c>
      <c r="I305" s="8" t="s">
        <v>431</v>
      </c>
      <c r="K305" s="8" t="s">
        <v>431</v>
      </c>
      <c r="L305" s="8" t="s">
        <v>431</v>
      </c>
    </row>
    <row r="306" spans="1:12" ht="16.75" customHeight="1">
      <c r="A306" s="1" t="s">
        <v>1088</v>
      </c>
      <c r="B306" s="8" t="s">
        <v>432</v>
      </c>
      <c r="C306" s="8" t="s">
        <v>432</v>
      </c>
      <c r="E306" s="8" t="s">
        <v>432</v>
      </c>
      <c r="F306" s="8" t="s">
        <v>432</v>
      </c>
      <c r="H306" s="8" t="s">
        <v>432</v>
      </c>
      <c r="I306" s="8" t="s">
        <v>432</v>
      </c>
      <c r="K306" s="8" t="s">
        <v>432</v>
      </c>
      <c r="L306" s="8" t="s">
        <v>432</v>
      </c>
    </row>
    <row r="307" spans="1:12" ht="16.75" customHeight="1">
      <c r="A307" s="1" t="s">
        <v>113</v>
      </c>
      <c r="B307" s="8" t="s">
        <v>433</v>
      </c>
      <c r="C307" s="8" t="s">
        <v>433</v>
      </c>
      <c r="E307" s="8" t="s">
        <v>433</v>
      </c>
      <c r="F307" s="8" t="s">
        <v>433</v>
      </c>
      <c r="H307" s="8" t="s">
        <v>433</v>
      </c>
      <c r="I307" s="8" t="s">
        <v>433</v>
      </c>
      <c r="K307" s="8" t="s">
        <v>433</v>
      </c>
      <c r="L307" s="8" t="s">
        <v>433</v>
      </c>
    </row>
    <row r="308" spans="1:12" ht="16.75" customHeight="1">
      <c r="A308" s="1" t="s">
        <v>113</v>
      </c>
      <c r="B308" s="8" t="s">
        <v>434</v>
      </c>
      <c r="C308" s="8" t="s">
        <v>434</v>
      </c>
      <c r="E308" s="8" t="s">
        <v>434</v>
      </c>
      <c r="F308" s="8" t="s">
        <v>434</v>
      </c>
      <c r="H308" s="8" t="s">
        <v>434</v>
      </c>
      <c r="I308" s="8" t="s">
        <v>434</v>
      </c>
      <c r="K308" s="8" t="s">
        <v>434</v>
      </c>
      <c r="L308" s="8" t="s">
        <v>434</v>
      </c>
    </row>
    <row r="309" spans="1:12" ht="16.75" customHeight="1">
      <c r="A309" s="1" t="s">
        <v>113</v>
      </c>
      <c r="B309" s="8" t="s">
        <v>435</v>
      </c>
      <c r="C309" s="8" t="s">
        <v>435</v>
      </c>
      <c r="E309" s="8" t="s">
        <v>435</v>
      </c>
      <c r="F309" s="8" t="s">
        <v>435</v>
      </c>
      <c r="H309" s="8" t="s">
        <v>435</v>
      </c>
      <c r="I309" s="8" t="s">
        <v>435</v>
      </c>
      <c r="K309" s="8" t="s">
        <v>435</v>
      </c>
      <c r="L309" s="8" t="s">
        <v>435</v>
      </c>
    </row>
    <row r="310" spans="1:12" ht="16.75" customHeight="1">
      <c r="A310" s="1" t="s">
        <v>902</v>
      </c>
      <c r="B310" s="8" t="s">
        <v>436</v>
      </c>
      <c r="C310" s="8" t="s">
        <v>436</v>
      </c>
      <c r="E310" s="8" t="s">
        <v>436</v>
      </c>
      <c r="F310" s="8" t="s">
        <v>436</v>
      </c>
      <c r="H310" s="8" t="s">
        <v>436</v>
      </c>
      <c r="I310" s="8" t="s">
        <v>436</v>
      </c>
      <c r="K310" s="8" t="s">
        <v>436</v>
      </c>
      <c r="L310" s="8" t="s">
        <v>436</v>
      </c>
    </row>
    <row r="311" spans="1:12" ht="16.75" customHeight="1">
      <c r="A311" s="1" t="s">
        <v>902</v>
      </c>
      <c r="B311" s="8" t="s">
        <v>437</v>
      </c>
      <c r="C311" s="8" t="s">
        <v>437</v>
      </c>
      <c r="E311" s="8" t="s">
        <v>437</v>
      </c>
      <c r="F311" s="8" t="s">
        <v>437</v>
      </c>
      <c r="H311" s="8" t="s">
        <v>437</v>
      </c>
      <c r="I311" s="8" t="s">
        <v>437</v>
      </c>
      <c r="K311" s="8" t="s">
        <v>437</v>
      </c>
      <c r="L311" s="8" t="s">
        <v>437</v>
      </c>
    </row>
    <row r="312" spans="1:12" ht="16.75" customHeight="1">
      <c r="A312" s="1" t="s">
        <v>902</v>
      </c>
      <c r="B312" s="8" t="s">
        <v>438</v>
      </c>
      <c r="C312" s="8" t="s">
        <v>438</v>
      </c>
      <c r="E312" s="8" t="s">
        <v>438</v>
      </c>
      <c r="F312" s="8" t="s">
        <v>438</v>
      </c>
      <c r="H312" s="8" t="s">
        <v>438</v>
      </c>
      <c r="I312" s="8" t="s">
        <v>438</v>
      </c>
      <c r="K312" s="8" t="s">
        <v>438</v>
      </c>
      <c r="L312" s="8" t="s">
        <v>438</v>
      </c>
    </row>
    <row r="313" spans="1:12" ht="16.75" customHeight="1">
      <c r="A313" s="1" t="s">
        <v>113</v>
      </c>
      <c r="B313" s="8" t="s">
        <v>439</v>
      </c>
      <c r="C313" s="8" t="s">
        <v>439</v>
      </c>
      <c r="E313" s="8" t="s">
        <v>439</v>
      </c>
      <c r="F313" s="8" t="s">
        <v>439</v>
      </c>
      <c r="H313" s="8" t="s">
        <v>439</v>
      </c>
      <c r="I313" s="8" t="s">
        <v>439</v>
      </c>
      <c r="K313" s="8" t="s">
        <v>439</v>
      </c>
      <c r="L313" s="8" t="s">
        <v>439</v>
      </c>
    </row>
    <row r="314" spans="1:12" ht="16.75" customHeight="1">
      <c r="A314" s="1" t="s">
        <v>113</v>
      </c>
      <c r="B314" s="8" t="s">
        <v>440</v>
      </c>
      <c r="C314" s="8" t="s">
        <v>440</v>
      </c>
      <c r="E314" s="8" t="s">
        <v>440</v>
      </c>
      <c r="F314" s="8" t="s">
        <v>440</v>
      </c>
      <c r="H314" s="8" t="s">
        <v>440</v>
      </c>
      <c r="I314" s="8" t="s">
        <v>440</v>
      </c>
      <c r="K314" s="8" t="s">
        <v>440</v>
      </c>
      <c r="L314" s="8" t="s">
        <v>440</v>
      </c>
    </row>
    <row r="315" spans="1:12" ht="16.75" customHeight="1">
      <c r="A315" s="1" t="s">
        <v>113</v>
      </c>
      <c r="B315" s="8" t="s">
        <v>441</v>
      </c>
      <c r="C315" s="8" t="s">
        <v>441</v>
      </c>
      <c r="E315" s="8" t="s">
        <v>441</v>
      </c>
      <c r="F315" s="8" t="s">
        <v>441</v>
      </c>
      <c r="H315" s="8" t="s">
        <v>441</v>
      </c>
      <c r="I315" s="8" t="s">
        <v>441</v>
      </c>
      <c r="K315" s="8" t="s">
        <v>441</v>
      </c>
      <c r="L315" s="8" t="s">
        <v>441</v>
      </c>
    </row>
    <row r="316" spans="1:12" ht="16.75" customHeight="1">
      <c r="A316" s="1" t="s">
        <v>904</v>
      </c>
      <c r="B316" s="8" t="s">
        <v>442</v>
      </c>
      <c r="C316" s="8" t="s">
        <v>442</v>
      </c>
      <c r="E316" s="8" t="s">
        <v>442</v>
      </c>
      <c r="F316" s="8" t="s">
        <v>442</v>
      </c>
      <c r="H316" s="8" t="s">
        <v>442</v>
      </c>
      <c r="I316" s="8" t="s">
        <v>442</v>
      </c>
      <c r="K316" s="8" t="s">
        <v>442</v>
      </c>
      <c r="L316" s="8" t="s">
        <v>442</v>
      </c>
    </row>
    <row r="317" spans="1:12" ht="16.75" customHeight="1">
      <c r="A317" s="1" t="s">
        <v>904</v>
      </c>
      <c r="B317" s="8" t="s">
        <v>443</v>
      </c>
      <c r="C317" s="8" t="s">
        <v>443</v>
      </c>
      <c r="E317" s="8" t="s">
        <v>443</v>
      </c>
      <c r="F317" s="8" t="s">
        <v>443</v>
      </c>
      <c r="H317" s="8" t="s">
        <v>443</v>
      </c>
      <c r="I317" s="8" t="s">
        <v>443</v>
      </c>
      <c r="K317" s="8" t="s">
        <v>443</v>
      </c>
      <c r="L317" s="8" t="s">
        <v>443</v>
      </c>
    </row>
    <row r="318" spans="1:12" ht="16.75" customHeight="1">
      <c r="A318" s="1" t="s">
        <v>904</v>
      </c>
      <c r="B318" s="8" t="s">
        <v>444</v>
      </c>
      <c r="C318" s="8" t="s">
        <v>444</v>
      </c>
      <c r="E318" s="8" t="s">
        <v>444</v>
      </c>
      <c r="F318" s="8" t="s">
        <v>444</v>
      </c>
      <c r="H318" s="8" t="s">
        <v>444</v>
      </c>
      <c r="I318" s="8" t="s">
        <v>444</v>
      </c>
      <c r="K318" s="8" t="s">
        <v>444</v>
      </c>
      <c r="L318" s="8" t="s">
        <v>444</v>
      </c>
    </row>
    <row r="319" spans="1:12" ht="16.75" customHeight="1">
      <c r="A319" s="1" t="s">
        <v>113</v>
      </c>
      <c r="B319" s="8" t="s">
        <v>445</v>
      </c>
      <c r="C319" s="8" t="s">
        <v>445</v>
      </c>
      <c r="E319" s="8" t="s">
        <v>445</v>
      </c>
      <c r="F319" s="8" t="s">
        <v>445</v>
      </c>
      <c r="H319" s="8" t="s">
        <v>445</v>
      </c>
      <c r="I319" s="8" t="s">
        <v>445</v>
      </c>
      <c r="K319" s="8" t="s">
        <v>445</v>
      </c>
      <c r="L319" s="8" t="s">
        <v>445</v>
      </c>
    </row>
    <row r="320" spans="1:12" ht="16.75" customHeight="1">
      <c r="A320" s="1" t="s">
        <v>113</v>
      </c>
      <c r="B320" s="8" t="s">
        <v>446</v>
      </c>
      <c r="C320" s="8" t="s">
        <v>446</v>
      </c>
      <c r="E320" s="8" t="s">
        <v>446</v>
      </c>
      <c r="F320" s="8" t="s">
        <v>446</v>
      </c>
      <c r="H320" s="8" t="s">
        <v>446</v>
      </c>
      <c r="I320" s="8" t="s">
        <v>446</v>
      </c>
      <c r="K320" s="8" t="s">
        <v>446</v>
      </c>
      <c r="L320" s="8" t="s">
        <v>446</v>
      </c>
    </row>
    <row r="321" spans="1:12" ht="16.75" customHeight="1">
      <c r="A321" s="1" t="s">
        <v>113</v>
      </c>
      <c r="B321" s="8" t="s">
        <v>447</v>
      </c>
      <c r="C321" s="8" t="s">
        <v>447</v>
      </c>
      <c r="E321" s="8" t="s">
        <v>447</v>
      </c>
      <c r="F321" s="8" t="s">
        <v>447</v>
      </c>
      <c r="H321" s="8" t="s">
        <v>447</v>
      </c>
      <c r="I321" s="8" t="s">
        <v>447</v>
      </c>
      <c r="K321" s="8" t="s">
        <v>447</v>
      </c>
      <c r="L321" s="8" t="s">
        <v>447</v>
      </c>
    </row>
    <row r="322" spans="1:12" ht="16.75" customHeight="1">
      <c r="A322" s="1" t="s">
        <v>906</v>
      </c>
      <c r="B322" s="8" t="s">
        <v>448</v>
      </c>
      <c r="C322" s="8" t="s">
        <v>448</v>
      </c>
      <c r="E322" s="8" t="s">
        <v>448</v>
      </c>
      <c r="F322" s="8" t="s">
        <v>448</v>
      </c>
      <c r="H322" s="8" t="s">
        <v>448</v>
      </c>
      <c r="I322" s="8" t="s">
        <v>448</v>
      </c>
      <c r="K322" s="8" t="s">
        <v>448</v>
      </c>
      <c r="L322" s="8" t="s">
        <v>448</v>
      </c>
    </row>
    <row r="323" spans="1:12" ht="16.75" customHeight="1">
      <c r="A323" s="1" t="s">
        <v>906</v>
      </c>
      <c r="B323" s="8" t="s">
        <v>449</v>
      </c>
      <c r="C323" s="8" t="s">
        <v>449</v>
      </c>
      <c r="E323" s="8" t="s">
        <v>449</v>
      </c>
      <c r="F323" s="8" t="s">
        <v>449</v>
      </c>
      <c r="H323" s="8" t="s">
        <v>449</v>
      </c>
      <c r="I323" s="8" t="s">
        <v>449</v>
      </c>
      <c r="K323" s="8" t="s">
        <v>449</v>
      </c>
      <c r="L323" s="8" t="s">
        <v>449</v>
      </c>
    </row>
    <row r="324" spans="1:12" ht="16.75" customHeight="1">
      <c r="A324" s="1" t="s">
        <v>906</v>
      </c>
      <c r="B324" s="8" t="s">
        <v>450</v>
      </c>
      <c r="C324" s="8" t="s">
        <v>450</v>
      </c>
      <c r="E324" s="8" t="s">
        <v>450</v>
      </c>
      <c r="F324" s="8" t="s">
        <v>450</v>
      </c>
      <c r="H324" s="8" t="s">
        <v>450</v>
      </c>
      <c r="I324" s="8" t="s">
        <v>450</v>
      </c>
      <c r="K324" s="8" t="s">
        <v>450</v>
      </c>
      <c r="L324" s="8" t="s">
        <v>450</v>
      </c>
    </row>
    <row r="325" spans="1:12" ht="16.75" customHeight="1">
      <c r="A325" s="1" t="s">
        <v>113</v>
      </c>
      <c r="B325" s="8" t="s">
        <v>451</v>
      </c>
      <c r="C325" s="8" t="s">
        <v>451</v>
      </c>
      <c r="E325" s="8" t="s">
        <v>451</v>
      </c>
      <c r="F325" s="8" t="s">
        <v>451</v>
      </c>
      <c r="H325" s="8" t="s">
        <v>451</v>
      </c>
      <c r="I325" s="8" t="s">
        <v>451</v>
      </c>
      <c r="K325" s="8" t="s">
        <v>451</v>
      </c>
      <c r="L325" s="8" t="s">
        <v>451</v>
      </c>
    </row>
    <row r="326" spans="1:12" ht="16.75" customHeight="1">
      <c r="A326" s="1" t="s">
        <v>113</v>
      </c>
      <c r="B326" s="8" t="s">
        <v>136</v>
      </c>
      <c r="C326" s="8" t="s">
        <v>136</v>
      </c>
      <c r="E326" s="8" t="s">
        <v>136</v>
      </c>
      <c r="F326" s="8" t="s">
        <v>136</v>
      </c>
      <c r="H326" s="8" t="s">
        <v>136</v>
      </c>
      <c r="I326" s="8" t="s">
        <v>136</v>
      </c>
      <c r="K326" s="8" t="s">
        <v>136</v>
      </c>
      <c r="L326" s="8" t="s">
        <v>136</v>
      </c>
    </row>
    <row r="327" spans="1:12" ht="16.75" customHeight="1">
      <c r="A327" s="1" t="s">
        <v>113</v>
      </c>
      <c r="B327" s="8" t="s">
        <v>452</v>
      </c>
      <c r="C327" s="8" t="s">
        <v>452</v>
      </c>
      <c r="E327" s="8" t="s">
        <v>452</v>
      </c>
      <c r="F327" s="8" t="s">
        <v>452</v>
      </c>
      <c r="H327" s="8" t="s">
        <v>452</v>
      </c>
      <c r="I327" s="8" t="s">
        <v>452</v>
      </c>
      <c r="K327" s="8" t="s">
        <v>452</v>
      </c>
      <c r="L327" s="8" t="s">
        <v>452</v>
      </c>
    </row>
    <row r="328" spans="1:12" ht="16.75" customHeight="1">
      <c r="A328" s="1" t="s">
        <v>908</v>
      </c>
      <c r="B328" s="8" t="s">
        <v>1201</v>
      </c>
      <c r="C328" s="8" t="s">
        <v>1201</v>
      </c>
      <c r="E328" s="8" t="s">
        <v>1201</v>
      </c>
      <c r="F328" s="8" t="s">
        <v>1201</v>
      </c>
      <c r="H328" s="8" t="s">
        <v>1201</v>
      </c>
      <c r="I328" s="8" t="s">
        <v>1201</v>
      </c>
      <c r="K328" s="8" t="s">
        <v>1201</v>
      </c>
      <c r="L328" s="8" t="s">
        <v>1201</v>
      </c>
    </row>
    <row r="329" spans="1:12" ht="16.75" customHeight="1">
      <c r="A329" s="1" t="s">
        <v>908</v>
      </c>
      <c r="B329" s="8" t="s">
        <v>1202</v>
      </c>
      <c r="C329" s="8" t="s">
        <v>1202</v>
      </c>
      <c r="E329" s="8" t="s">
        <v>1202</v>
      </c>
      <c r="F329" s="8" t="s">
        <v>1202</v>
      </c>
      <c r="H329" s="8" t="s">
        <v>1202</v>
      </c>
      <c r="I329" s="8" t="s">
        <v>1202</v>
      </c>
      <c r="K329" s="8" t="s">
        <v>1202</v>
      </c>
      <c r="L329" s="8" t="s">
        <v>1202</v>
      </c>
    </row>
    <row r="330" spans="1:12" ht="16.75" customHeight="1">
      <c r="A330" s="1" t="s">
        <v>908</v>
      </c>
      <c r="B330" s="8" t="s">
        <v>1203</v>
      </c>
      <c r="C330" s="8" t="s">
        <v>1203</v>
      </c>
      <c r="E330" s="8" t="s">
        <v>1203</v>
      </c>
      <c r="F330" s="8" t="s">
        <v>1203</v>
      </c>
      <c r="H330" s="8" t="s">
        <v>1203</v>
      </c>
      <c r="I330" s="8" t="s">
        <v>1203</v>
      </c>
      <c r="K330" s="8" t="s">
        <v>1203</v>
      </c>
      <c r="L330" s="8" t="s">
        <v>1203</v>
      </c>
    </row>
    <row r="331" spans="1:12" ht="16.75" customHeight="1">
      <c r="A331" s="1" t="s">
        <v>114</v>
      </c>
      <c r="B331" s="8" t="s">
        <v>1204</v>
      </c>
      <c r="C331" s="8" t="s">
        <v>1204</v>
      </c>
      <c r="E331" s="8" t="s">
        <v>1204</v>
      </c>
      <c r="F331" s="8" t="s">
        <v>1204</v>
      </c>
      <c r="H331" s="8" t="s">
        <v>1204</v>
      </c>
      <c r="I331" s="8" t="s">
        <v>1204</v>
      </c>
      <c r="K331" s="8" t="s">
        <v>1204</v>
      </c>
      <c r="L331" s="8" t="s">
        <v>1204</v>
      </c>
    </row>
    <row r="332" spans="1:12" ht="16.75" customHeight="1">
      <c r="A332" s="1" t="s">
        <v>114</v>
      </c>
      <c r="B332" s="8" t="s">
        <v>1205</v>
      </c>
      <c r="C332" s="8" t="s">
        <v>1205</v>
      </c>
      <c r="E332" s="8" t="s">
        <v>1205</v>
      </c>
      <c r="F332" s="8" t="s">
        <v>1205</v>
      </c>
      <c r="H332" s="8" t="s">
        <v>1205</v>
      </c>
      <c r="I332" s="8" t="s">
        <v>1205</v>
      </c>
      <c r="K332" s="8" t="s">
        <v>1205</v>
      </c>
      <c r="L332" s="8" t="s">
        <v>1205</v>
      </c>
    </row>
    <row r="333" spans="1:12" ht="16.75" customHeight="1">
      <c r="A333" s="1" t="s">
        <v>114</v>
      </c>
      <c r="B333" s="8" t="s">
        <v>1206</v>
      </c>
      <c r="C333" s="8" t="s">
        <v>1206</v>
      </c>
      <c r="E333" s="8" t="s">
        <v>1206</v>
      </c>
      <c r="F333" s="8" t="s">
        <v>1206</v>
      </c>
      <c r="H333" s="8" t="s">
        <v>1206</v>
      </c>
      <c r="I333" s="8" t="s">
        <v>1206</v>
      </c>
      <c r="K333" s="8" t="s">
        <v>1206</v>
      </c>
      <c r="L333" s="8" t="s">
        <v>1206</v>
      </c>
    </row>
    <row r="334" spans="1:12" ht="16.75" customHeight="1">
      <c r="A334" s="1" t="s">
        <v>393</v>
      </c>
      <c r="B334" s="8" t="s">
        <v>453</v>
      </c>
      <c r="C334" s="8" t="s">
        <v>453</v>
      </c>
      <c r="E334" s="8" t="s">
        <v>453</v>
      </c>
      <c r="F334" s="8" t="s">
        <v>453</v>
      </c>
      <c r="H334" s="8" t="s">
        <v>453</v>
      </c>
      <c r="I334" s="8" t="s">
        <v>453</v>
      </c>
      <c r="K334" s="8" t="s">
        <v>453</v>
      </c>
      <c r="L334" s="8" t="s">
        <v>453</v>
      </c>
    </row>
    <row r="335" spans="1:12" ht="16.75" customHeight="1">
      <c r="A335" s="1" t="s">
        <v>393</v>
      </c>
      <c r="B335" s="8" t="s">
        <v>454</v>
      </c>
      <c r="C335" s="8" t="s">
        <v>454</v>
      </c>
      <c r="E335" s="8" t="s">
        <v>454</v>
      </c>
      <c r="F335" s="8" t="s">
        <v>454</v>
      </c>
      <c r="H335" s="8" t="s">
        <v>454</v>
      </c>
      <c r="I335" s="8" t="s">
        <v>454</v>
      </c>
      <c r="K335" s="8" t="s">
        <v>454</v>
      </c>
      <c r="L335" s="8" t="s">
        <v>454</v>
      </c>
    </row>
    <row r="336" spans="1:12" ht="16.75" customHeight="1">
      <c r="A336" s="1" t="s">
        <v>393</v>
      </c>
      <c r="B336" s="8" t="s">
        <v>455</v>
      </c>
      <c r="C336" s="8" t="s">
        <v>455</v>
      </c>
      <c r="E336" s="8" t="s">
        <v>455</v>
      </c>
      <c r="F336" s="8" t="s">
        <v>455</v>
      </c>
      <c r="H336" s="8" t="s">
        <v>455</v>
      </c>
      <c r="I336" s="8" t="s">
        <v>455</v>
      </c>
      <c r="K336" s="8" t="s">
        <v>455</v>
      </c>
      <c r="L336" s="8" t="s">
        <v>455</v>
      </c>
    </row>
    <row r="337" spans="1:12" ht="16.75" customHeight="1">
      <c r="A337" s="1" t="s">
        <v>1090</v>
      </c>
      <c r="B337" s="8" t="s">
        <v>456</v>
      </c>
      <c r="C337" s="8" t="s">
        <v>456</v>
      </c>
      <c r="E337" s="8" t="s">
        <v>456</v>
      </c>
      <c r="F337" s="8" t="s">
        <v>456</v>
      </c>
      <c r="H337" s="8" t="s">
        <v>456</v>
      </c>
      <c r="I337" s="8" t="s">
        <v>456</v>
      </c>
      <c r="K337" s="8" t="s">
        <v>456</v>
      </c>
      <c r="L337" s="8" t="s">
        <v>456</v>
      </c>
    </row>
    <row r="338" spans="1:12" ht="16.75" customHeight="1">
      <c r="A338" s="1" t="s">
        <v>1090</v>
      </c>
      <c r="B338" s="8" t="s">
        <v>457</v>
      </c>
      <c r="C338" s="8" t="s">
        <v>457</v>
      </c>
      <c r="E338" s="8" t="s">
        <v>457</v>
      </c>
      <c r="F338" s="8" t="s">
        <v>457</v>
      </c>
      <c r="H338" s="8" t="s">
        <v>457</v>
      </c>
      <c r="I338" s="8" t="s">
        <v>457</v>
      </c>
      <c r="K338" s="8" t="s">
        <v>457</v>
      </c>
      <c r="L338" s="8" t="s">
        <v>457</v>
      </c>
    </row>
    <row r="339" spans="1:12" ht="16.75" customHeight="1">
      <c r="A339" s="1" t="s">
        <v>1090</v>
      </c>
      <c r="B339" s="8" t="s">
        <v>458</v>
      </c>
      <c r="C339" s="8" t="s">
        <v>458</v>
      </c>
      <c r="E339" s="8" t="s">
        <v>458</v>
      </c>
      <c r="F339" s="8" t="s">
        <v>458</v>
      </c>
      <c r="H339" s="8" t="s">
        <v>458</v>
      </c>
      <c r="I339" s="8" t="s">
        <v>458</v>
      </c>
      <c r="K339" s="8" t="s">
        <v>458</v>
      </c>
      <c r="L339" s="8" t="s">
        <v>458</v>
      </c>
    </row>
    <row r="340" spans="1:12" ht="16.75" customHeight="1">
      <c r="A340" s="1" t="s">
        <v>1089</v>
      </c>
      <c r="B340" s="8" t="s">
        <v>459</v>
      </c>
      <c r="C340" s="8" t="s">
        <v>459</v>
      </c>
      <c r="E340" s="8" t="s">
        <v>459</v>
      </c>
      <c r="F340" s="8" t="s">
        <v>459</v>
      </c>
      <c r="H340" s="8" t="s">
        <v>459</v>
      </c>
      <c r="I340" s="8" t="s">
        <v>459</v>
      </c>
      <c r="K340" s="8" t="s">
        <v>459</v>
      </c>
      <c r="L340" s="8" t="s">
        <v>459</v>
      </c>
    </row>
    <row r="341" spans="1:12" ht="16.75" customHeight="1">
      <c r="A341" s="1" t="s">
        <v>1089</v>
      </c>
      <c r="B341" s="8" t="s">
        <v>460</v>
      </c>
      <c r="C341" s="8" t="s">
        <v>460</v>
      </c>
      <c r="E341" s="8" t="s">
        <v>460</v>
      </c>
      <c r="F341" s="8" t="s">
        <v>460</v>
      </c>
      <c r="H341" s="8" t="s">
        <v>460</v>
      </c>
      <c r="I341" s="8" t="s">
        <v>460</v>
      </c>
      <c r="K341" s="8" t="s">
        <v>460</v>
      </c>
      <c r="L341" s="8" t="s">
        <v>460</v>
      </c>
    </row>
    <row r="342" spans="1:12" ht="16.75" customHeight="1">
      <c r="A342" s="1" t="s">
        <v>1089</v>
      </c>
      <c r="B342" s="8" t="s">
        <v>461</v>
      </c>
      <c r="C342" s="8" t="s">
        <v>461</v>
      </c>
      <c r="E342" s="8" t="s">
        <v>461</v>
      </c>
      <c r="F342" s="8" t="s">
        <v>461</v>
      </c>
      <c r="H342" s="8" t="s">
        <v>461</v>
      </c>
      <c r="I342" s="8" t="s">
        <v>461</v>
      </c>
      <c r="K342" s="8" t="s">
        <v>461</v>
      </c>
      <c r="L342" s="8" t="s">
        <v>461</v>
      </c>
    </row>
    <row r="343" spans="1:12" ht="16.75" customHeight="1">
      <c r="A343" s="1" t="s">
        <v>909</v>
      </c>
      <c r="B343" s="8" t="s">
        <v>462</v>
      </c>
      <c r="C343" s="8" t="s">
        <v>462</v>
      </c>
      <c r="E343" s="8" t="s">
        <v>462</v>
      </c>
      <c r="F343" s="8" t="s">
        <v>462</v>
      </c>
      <c r="H343" s="8" t="s">
        <v>462</v>
      </c>
      <c r="I343" s="8" t="s">
        <v>462</v>
      </c>
      <c r="K343" s="8" t="s">
        <v>462</v>
      </c>
      <c r="L343" s="8" t="s">
        <v>462</v>
      </c>
    </row>
    <row r="344" spans="1:12" ht="16.75" customHeight="1">
      <c r="A344" s="1" t="s">
        <v>909</v>
      </c>
      <c r="B344" s="8" t="s">
        <v>463</v>
      </c>
      <c r="C344" s="8" t="s">
        <v>463</v>
      </c>
      <c r="E344" s="8" t="s">
        <v>463</v>
      </c>
      <c r="F344" s="8" t="s">
        <v>463</v>
      </c>
      <c r="H344" s="8" t="s">
        <v>463</v>
      </c>
      <c r="I344" s="8" t="s">
        <v>463</v>
      </c>
      <c r="K344" s="8" t="s">
        <v>463</v>
      </c>
      <c r="L344" s="8" t="s">
        <v>463</v>
      </c>
    </row>
    <row r="345" spans="1:12" ht="16.75" customHeight="1">
      <c r="A345" s="1" t="s">
        <v>909</v>
      </c>
      <c r="B345" s="8" t="s">
        <v>464</v>
      </c>
      <c r="C345" s="8" t="s">
        <v>464</v>
      </c>
      <c r="E345" s="8" t="s">
        <v>464</v>
      </c>
      <c r="F345" s="8" t="s">
        <v>464</v>
      </c>
      <c r="H345" s="8" t="s">
        <v>464</v>
      </c>
      <c r="I345" s="8" t="s">
        <v>464</v>
      </c>
      <c r="K345" s="8" t="s">
        <v>464</v>
      </c>
      <c r="L345" s="8" t="s">
        <v>464</v>
      </c>
    </row>
    <row r="346" spans="1:12" ht="16.75" customHeight="1">
      <c r="A346" s="1" t="s">
        <v>903</v>
      </c>
      <c r="B346" s="8" t="s">
        <v>465</v>
      </c>
      <c r="C346" s="8" t="s">
        <v>465</v>
      </c>
      <c r="E346" s="8" t="s">
        <v>465</v>
      </c>
      <c r="F346" s="8" t="s">
        <v>465</v>
      </c>
      <c r="H346" s="8" t="s">
        <v>465</v>
      </c>
      <c r="I346" s="8" t="s">
        <v>465</v>
      </c>
      <c r="K346" s="8" t="s">
        <v>465</v>
      </c>
      <c r="L346" s="8" t="s">
        <v>465</v>
      </c>
    </row>
    <row r="347" spans="1:12" ht="16.75" customHeight="1">
      <c r="A347" s="1" t="s">
        <v>903</v>
      </c>
      <c r="B347" s="8" t="s">
        <v>466</v>
      </c>
      <c r="C347" s="8" t="s">
        <v>466</v>
      </c>
      <c r="E347" s="8" t="s">
        <v>466</v>
      </c>
      <c r="F347" s="8" t="s">
        <v>466</v>
      </c>
      <c r="H347" s="8" t="s">
        <v>466</v>
      </c>
      <c r="I347" s="8" t="s">
        <v>466</v>
      </c>
      <c r="K347" s="8" t="s">
        <v>466</v>
      </c>
      <c r="L347" s="8" t="s">
        <v>466</v>
      </c>
    </row>
    <row r="348" spans="1:12" ht="16.75" customHeight="1">
      <c r="A348" s="1" t="s">
        <v>903</v>
      </c>
      <c r="B348" s="8" t="s">
        <v>467</v>
      </c>
      <c r="C348" s="8" t="s">
        <v>467</v>
      </c>
      <c r="E348" s="8" t="s">
        <v>467</v>
      </c>
      <c r="F348" s="8" t="s">
        <v>467</v>
      </c>
      <c r="H348" s="8" t="s">
        <v>467</v>
      </c>
      <c r="I348" s="8" t="s">
        <v>467</v>
      </c>
      <c r="K348" s="8" t="s">
        <v>467</v>
      </c>
      <c r="L348" s="8" t="s">
        <v>467</v>
      </c>
    </row>
    <row r="349" spans="1:12" ht="16.75" customHeight="1">
      <c r="A349" s="1" t="s">
        <v>910</v>
      </c>
      <c r="B349" s="8" t="s">
        <v>468</v>
      </c>
      <c r="C349" s="8" t="s">
        <v>468</v>
      </c>
      <c r="E349" s="8" t="s">
        <v>468</v>
      </c>
      <c r="F349" s="8" t="s">
        <v>468</v>
      </c>
      <c r="H349" s="8" t="s">
        <v>468</v>
      </c>
      <c r="I349" s="8" t="s">
        <v>468</v>
      </c>
      <c r="K349" s="8" t="s">
        <v>468</v>
      </c>
      <c r="L349" s="8" t="s">
        <v>468</v>
      </c>
    </row>
    <row r="350" spans="1:12" ht="16.75" customHeight="1">
      <c r="A350" s="1" t="s">
        <v>910</v>
      </c>
      <c r="B350" s="8" t="s">
        <v>469</v>
      </c>
      <c r="C350" s="8" t="s">
        <v>469</v>
      </c>
      <c r="E350" s="8" t="s">
        <v>469</v>
      </c>
      <c r="F350" s="8" t="s">
        <v>469</v>
      </c>
      <c r="H350" s="8" t="s">
        <v>469</v>
      </c>
      <c r="I350" s="8" t="s">
        <v>469</v>
      </c>
      <c r="K350" s="8" t="s">
        <v>469</v>
      </c>
      <c r="L350" s="8" t="s">
        <v>469</v>
      </c>
    </row>
    <row r="351" spans="1:12" ht="16.75" customHeight="1">
      <c r="A351" s="1" t="s">
        <v>910</v>
      </c>
      <c r="B351" s="8" t="s">
        <v>470</v>
      </c>
      <c r="C351" s="8" t="s">
        <v>470</v>
      </c>
      <c r="E351" s="8" t="s">
        <v>470</v>
      </c>
      <c r="F351" s="8" t="s">
        <v>470</v>
      </c>
      <c r="H351" s="8" t="s">
        <v>470</v>
      </c>
      <c r="I351" s="8" t="s">
        <v>470</v>
      </c>
      <c r="K351" s="8" t="s">
        <v>470</v>
      </c>
      <c r="L351" s="8" t="s">
        <v>470</v>
      </c>
    </row>
    <row r="352" spans="1:12" ht="16.75" customHeight="1">
      <c r="A352" s="1" t="s">
        <v>905</v>
      </c>
      <c r="B352" s="8" t="s">
        <v>471</v>
      </c>
      <c r="C352" s="8" t="s">
        <v>471</v>
      </c>
      <c r="E352" s="8" t="s">
        <v>471</v>
      </c>
      <c r="F352" s="8" t="s">
        <v>471</v>
      </c>
      <c r="H352" s="8" t="s">
        <v>471</v>
      </c>
      <c r="I352" s="8" t="s">
        <v>471</v>
      </c>
      <c r="K352" s="8" t="s">
        <v>471</v>
      </c>
      <c r="L352" s="8" t="s">
        <v>471</v>
      </c>
    </row>
    <row r="353" spans="1:12" ht="16.75" customHeight="1">
      <c r="A353" s="1" t="s">
        <v>905</v>
      </c>
      <c r="B353" s="8" t="s">
        <v>472</v>
      </c>
      <c r="C353" s="8" t="s">
        <v>472</v>
      </c>
      <c r="E353" s="8" t="s">
        <v>472</v>
      </c>
      <c r="F353" s="8" t="s">
        <v>472</v>
      </c>
      <c r="H353" s="8" t="s">
        <v>472</v>
      </c>
      <c r="I353" s="8" t="s">
        <v>472</v>
      </c>
      <c r="K353" s="8" t="s">
        <v>472</v>
      </c>
      <c r="L353" s="8" t="s">
        <v>472</v>
      </c>
    </row>
    <row r="354" spans="1:12" ht="16.75" customHeight="1">
      <c r="A354" s="1" t="s">
        <v>905</v>
      </c>
      <c r="B354" s="8" t="s">
        <v>473</v>
      </c>
      <c r="C354" s="8" t="s">
        <v>473</v>
      </c>
      <c r="E354" s="8" t="s">
        <v>473</v>
      </c>
      <c r="F354" s="8" t="s">
        <v>473</v>
      </c>
      <c r="H354" s="8" t="s">
        <v>473</v>
      </c>
      <c r="I354" s="8" t="s">
        <v>473</v>
      </c>
      <c r="K354" s="8" t="s">
        <v>473</v>
      </c>
      <c r="L354" s="8" t="s">
        <v>473</v>
      </c>
    </row>
    <row r="355" spans="1:12" ht="16.75" customHeight="1">
      <c r="A355" s="1" t="s">
        <v>911</v>
      </c>
      <c r="B355" s="8" t="s">
        <v>474</v>
      </c>
      <c r="C355" s="8" t="s">
        <v>474</v>
      </c>
      <c r="E355" s="8" t="s">
        <v>474</v>
      </c>
      <c r="F355" s="8" t="s">
        <v>474</v>
      </c>
      <c r="H355" s="8" t="s">
        <v>474</v>
      </c>
      <c r="I355" s="8" t="s">
        <v>474</v>
      </c>
      <c r="K355" s="8" t="s">
        <v>474</v>
      </c>
      <c r="L355" s="8" t="s">
        <v>474</v>
      </c>
    </row>
    <row r="356" spans="1:12" ht="16.75" customHeight="1">
      <c r="A356" s="1" t="s">
        <v>911</v>
      </c>
      <c r="B356" s="8" t="s">
        <v>475</v>
      </c>
      <c r="C356" s="8" t="s">
        <v>475</v>
      </c>
      <c r="E356" s="8" t="s">
        <v>475</v>
      </c>
      <c r="F356" s="8" t="s">
        <v>475</v>
      </c>
      <c r="H356" s="8" t="s">
        <v>475</v>
      </c>
      <c r="I356" s="8" t="s">
        <v>475</v>
      </c>
      <c r="K356" s="8" t="s">
        <v>475</v>
      </c>
      <c r="L356" s="8" t="s">
        <v>475</v>
      </c>
    </row>
    <row r="357" spans="1:12" ht="16.75" customHeight="1">
      <c r="A357" s="1" t="s">
        <v>911</v>
      </c>
      <c r="B357" s="8" t="s">
        <v>476</v>
      </c>
      <c r="C357" s="8" t="s">
        <v>476</v>
      </c>
      <c r="E357" s="8" t="s">
        <v>476</v>
      </c>
      <c r="F357" s="8" t="s">
        <v>476</v>
      </c>
      <c r="H357" s="8" t="s">
        <v>476</v>
      </c>
      <c r="I357" s="8" t="s">
        <v>476</v>
      </c>
      <c r="K357" s="8" t="s">
        <v>476</v>
      </c>
      <c r="L357" s="8" t="s">
        <v>476</v>
      </c>
    </row>
    <row r="358" spans="1:12" ht="16.75" customHeight="1">
      <c r="A358" s="1" t="s">
        <v>907</v>
      </c>
      <c r="B358" s="8" t="s">
        <v>477</v>
      </c>
      <c r="C358" s="8" t="s">
        <v>477</v>
      </c>
      <c r="E358" s="8" t="s">
        <v>477</v>
      </c>
      <c r="F358" s="8" t="s">
        <v>477</v>
      </c>
      <c r="H358" s="8" t="s">
        <v>477</v>
      </c>
      <c r="I358" s="8" t="s">
        <v>477</v>
      </c>
      <c r="K358" s="8" t="s">
        <v>477</v>
      </c>
      <c r="L358" s="8" t="s">
        <v>477</v>
      </c>
    </row>
    <row r="359" spans="1:12" ht="16.75" customHeight="1">
      <c r="A359" s="1" t="s">
        <v>907</v>
      </c>
      <c r="B359" s="8" t="s">
        <v>138</v>
      </c>
      <c r="C359" s="8" t="s">
        <v>138</v>
      </c>
      <c r="E359" s="8" t="s">
        <v>138</v>
      </c>
      <c r="F359" s="8" t="s">
        <v>138</v>
      </c>
      <c r="H359" s="8" t="s">
        <v>138</v>
      </c>
      <c r="I359" s="8" t="s">
        <v>138</v>
      </c>
      <c r="K359" s="8" t="s">
        <v>138</v>
      </c>
      <c r="L359" s="8" t="s">
        <v>138</v>
      </c>
    </row>
    <row r="360" spans="1:12" ht="16.75" customHeight="1">
      <c r="A360" s="1" t="s">
        <v>907</v>
      </c>
      <c r="B360" s="8" t="s">
        <v>478</v>
      </c>
      <c r="C360" s="8" t="s">
        <v>478</v>
      </c>
      <c r="E360" s="8" t="s">
        <v>478</v>
      </c>
      <c r="F360" s="8" t="s">
        <v>478</v>
      </c>
      <c r="H360" s="8" t="s">
        <v>478</v>
      </c>
      <c r="I360" s="8" t="s">
        <v>478</v>
      </c>
      <c r="K360" s="8" t="s">
        <v>478</v>
      </c>
      <c r="L360" s="8" t="s">
        <v>478</v>
      </c>
    </row>
    <row r="361" spans="1:12" ht="16.75" customHeight="1">
      <c r="A361" s="1" t="s">
        <v>912</v>
      </c>
      <c r="B361" s="8" t="s">
        <v>1207</v>
      </c>
      <c r="C361" s="8" t="s">
        <v>1207</v>
      </c>
      <c r="E361" s="8" t="s">
        <v>1207</v>
      </c>
      <c r="F361" s="8" t="s">
        <v>1207</v>
      </c>
      <c r="H361" s="8" t="s">
        <v>1207</v>
      </c>
      <c r="I361" s="8" t="s">
        <v>1207</v>
      </c>
      <c r="K361" s="8" t="s">
        <v>1207</v>
      </c>
      <c r="L361" s="8" t="s">
        <v>1207</v>
      </c>
    </row>
    <row r="362" spans="1:12" ht="16.75" customHeight="1">
      <c r="A362" s="1" t="s">
        <v>912</v>
      </c>
      <c r="B362" s="8" t="s">
        <v>1208</v>
      </c>
      <c r="C362" s="8" t="s">
        <v>1208</v>
      </c>
      <c r="E362" s="8" t="s">
        <v>1208</v>
      </c>
      <c r="F362" s="8" t="s">
        <v>1208</v>
      </c>
      <c r="H362" s="8" t="s">
        <v>1208</v>
      </c>
      <c r="I362" s="8" t="s">
        <v>1208</v>
      </c>
      <c r="K362" s="8" t="s">
        <v>1208</v>
      </c>
      <c r="L362" s="8" t="s">
        <v>1208</v>
      </c>
    </row>
    <row r="363" spans="1:12" ht="16.75" customHeight="1">
      <c r="A363" s="1" t="s">
        <v>912</v>
      </c>
      <c r="B363" s="8" t="s">
        <v>1209</v>
      </c>
      <c r="C363" s="8" t="s">
        <v>1209</v>
      </c>
      <c r="E363" s="8" t="s">
        <v>1209</v>
      </c>
      <c r="F363" s="8" t="s">
        <v>1209</v>
      </c>
      <c r="H363" s="8" t="s">
        <v>1209</v>
      </c>
      <c r="I363" s="8" t="s">
        <v>1209</v>
      </c>
      <c r="K363" s="8" t="s">
        <v>1209</v>
      </c>
      <c r="L363" s="8" t="s">
        <v>1209</v>
      </c>
    </row>
    <row r="364" spans="1:12" ht="16.75" customHeight="1">
      <c r="A364" s="1" t="s">
        <v>114</v>
      </c>
      <c r="B364" s="8" t="s">
        <v>1210</v>
      </c>
      <c r="C364" s="8" t="s">
        <v>1210</v>
      </c>
      <c r="E364" s="8" t="s">
        <v>1210</v>
      </c>
      <c r="F364" s="8" t="s">
        <v>1210</v>
      </c>
      <c r="H364" s="8" t="s">
        <v>1210</v>
      </c>
      <c r="I364" s="8" t="s">
        <v>1210</v>
      </c>
      <c r="K364" s="8" t="s">
        <v>1210</v>
      </c>
      <c r="L364" s="8" t="s">
        <v>1210</v>
      </c>
    </row>
    <row r="365" spans="1:12" ht="16.75" customHeight="1">
      <c r="A365" s="1" t="s">
        <v>114</v>
      </c>
      <c r="B365" s="8" t="s">
        <v>1211</v>
      </c>
      <c r="C365" s="8" t="s">
        <v>1211</v>
      </c>
      <c r="E365" s="8" t="s">
        <v>1211</v>
      </c>
      <c r="F365" s="8" t="s">
        <v>1211</v>
      </c>
      <c r="H365" s="8" t="s">
        <v>1211</v>
      </c>
      <c r="I365" s="8" t="s">
        <v>1211</v>
      </c>
      <c r="K365" s="8" t="s">
        <v>1211</v>
      </c>
      <c r="L365" s="8" t="s">
        <v>1211</v>
      </c>
    </row>
    <row r="366" spans="1:12" ht="16.75" customHeight="1">
      <c r="A366" s="1" t="s">
        <v>114</v>
      </c>
      <c r="B366" s="8" t="s">
        <v>1212</v>
      </c>
      <c r="C366" s="8" t="s">
        <v>1212</v>
      </c>
      <c r="E366" s="8" t="s">
        <v>1212</v>
      </c>
      <c r="F366" s="8" t="s">
        <v>1212</v>
      </c>
      <c r="H366" s="8" t="s">
        <v>1212</v>
      </c>
      <c r="I366" s="8" t="s">
        <v>1212</v>
      </c>
      <c r="K366" s="8" t="s">
        <v>1212</v>
      </c>
      <c r="L366" s="8" t="s">
        <v>1212</v>
      </c>
    </row>
    <row r="367" spans="1:12" ht="16.75" customHeight="1">
      <c r="A367" s="1" t="s">
        <v>419</v>
      </c>
      <c r="B367" s="8" t="s">
        <v>479</v>
      </c>
      <c r="C367" s="8" t="s">
        <v>479</v>
      </c>
      <c r="E367" s="8" t="s">
        <v>479</v>
      </c>
      <c r="F367" s="8" t="s">
        <v>479</v>
      </c>
      <c r="H367" s="8" t="s">
        <v>479</v>
      </c>
      <c r="I367" s="8" t="s">
        <v>479</v>
      </c>
      <c r="K367" s="8" t="s">
        <v>479</v>
      </c>
      <c r="L367" s="8" t="s">
        <v>479</v>
      </c>
    </row>
    <row r="368" spans="1:12" ht="16.75" customHeight="1">
      <c r="A368" s="1" t="s">
        <v>419</v>
      </c>
      <c r="B368" s="8" t="s">
        <v>480</v>
      </c>
      <c r="C368" s="8" t="s">
        <v>480</v>
      </c>
      <c r="E368" s="8" t="s">
        <v>480</v>
      </c>
      <c r="F368" s="8" t="s">
        <v>480</v>
      </c>
      <c r="H368" s="8" t="s">
        <v>480</v>
      </c>
      <c r="I368" s="8" t="s">
        <v>480</v>
      </c>
      <c r="K368" s="8" t="s">
        <v>480</v>
      </c>
      <c r="L368" s="8" t="s">
        <v>480</v>
      </c>
    </row>
    <row r="369" spans="1:12" ht="16.75" customHeight="1">
      <c r="A369" s="1" t="s">
        <v>419</v>
      </c>
      <c r="B369" s="8" t="s">
        <v>481</v>
      </c>
      <c r="C369" s="8" t="s">
        <v>481</v>
      </c>
      <c r="E369" s="8" t="s">
        <v>481</v>
      </c>
      <c r="F369" s="8" t="s">
        <v>481</v>
      </c>
      <c r="H369" s="8" t="s">
        <v>481</v>
      </c>
      <c r="I369" s="8" t="s">
        <v>481</v>
      </c>
      <c r="K369" s="8" t="s">
        <v>481</v>
      </c>
      <c r="L369" s="8" t="s">
        <v>481</v>
      </c>
    </row>
    <row r="370" spans="1:12" ht="16.75" customHeight="1">
      <c r="A370" s="1" t="s">
        <v>1091</v>
      </c>
      <c r="B370" s="8" t="s">
        <v>482</v>
      </c>
      <c r="C370" s="8" t="s">
        <v>482</v>
      </c>
      <c r="E370" s="8" t="s">
        <v>482</v>
      </c>
      <c r="F370" s="8" t="s">
        <v>482</v>
      </c>
      <c r="H370" s="8" t="s">
        <v>482</v>
      </c>
      <c r="I370" s="8" t="s">
        <v>482</v>
      </c>
      <c r="K370" s="8" t="s">
        <v>482</v>
      </c>
      <c r="L370" s="8" t="s">
        <v>482</v>
      </c>
    </row>
    <row r="371" spans="1:12" ht="16.75" customHeight="1">
      <c r="A371" s="1" t="s">
        <v>1091</v>
      </c>
      <c r="B371" s="8" t="s">
        <v>483</v>
      </c>
      <c r="C371" s="8" t="s">
        <v>483</v>
      </c>
      <c r="E371" s="8" t="s">
        <v>483</v>
      </c>
      <c r="F371" s="8" t="s">
        <v>483</v>
      </c>
      <c r="H371" s="8" t="s">
        <v>483</v>
      </c>
      <c r="I371" s="8" t="s">
        <v>483</v>
      </c>
      <c r="K371" s="8" t="s">
        <v>483</v>
      </c>
      <c r="L371" s="8" t="s">
        <v>483</v>
      </c>
    </row>
    <row r="372" spans="1:12" ht="16.75" customHeight="1">
      <c r="A372" s="1" t="s">
        <v>1091</v>
      </c>
      <c r="B372" s="8" t="s">
        <v>484</v>
      </c>
      <c r="C372" s="8" t="s">
        <v>484</v>
      </c>
      <c r="E372" s="8" t="s">
        <v>484</v>
      </c>
      <c r="F372" s="8" t="s">
        <v>484</v>
      </c>
      <c r="H372" s="8" t="s">
        <v>484</v>
      </c>
      <c r="I372" s="8" t="s">
        <v>484</v>
      </c>
      <c r="K372" s="8" t="s">
        <v>484</v>
      </c>
      <c r="L372" s="8" t="s">
        <v>484</v>
      </c>
    </row>
    <row r="373" spans="1:12" ht="16.75" customHeight="1">
      <c r="A373" s="1" t="s">
        <v>1092</v>
      </c>
      <c r="B373" s="8" t="s">
        <v>485</v>
      </c>
      <c r="C373" s="8" t="s">
        <v>485</v>
      </c>
      <c r="E373" s="8" t="s">
        <v>485</v>
      </c>
      <c r="F373" s="8" t="s">
        <v>485</v>
      </c>
      <c r="H373" s="8" t="s">
        <v>485</v>
      </c>
      <c r="I373" s="8" t="s">
        <v>485</v>
      </c>
      <c r="K373" s="8" t="s">
        <v>485</v>
      </c>
      <c r="L373" s="8" t="s">
        <v>485</v>
      </c>
    </row>
    <row r="374" spans="1:12" ht="16.75" customHeight="1">
      <c r="A374" s="1" t="s">
        <v>1092</v>
      </c>
      <c r="B374" s="8" t="s">
        <v>486</v>
      </c>
      <c r="C374" s="8" t="s">
        <v>486</v>
      </c>
      <c r="E374" s="8" t="s">
        <v>486</v>
      </c>
      <c r="F374" s="8" t="s">
        <v>486</v>
      </c>
      <c r="H374" s="8" t="s">
        <v>486</v>
      </c>
      <c r="I374" s="8" t="s">
        <v>486</v>
      </c>
      <c r="K374" s="8" t="s">
        <v>486</v>
      </c>
      <c r="L374" s="8" t="s">
        <v>486</v>
      </c>
    </row>
    <row r="375" spans="1:12" ht="16.75" customHeight="1">
      <c r="A375" s="1" t="s">
        <v>1092</v>
      </c>
      <c r="B375" s="8" t="s">
        <v>487</v>
      </c>
      <c r="C375" s="8" t="s">
        <v>487</v>
      </c>
      <c r="E375" s="8" t="s">
        <v>487</v>
      </c>
      <c r="F375" s="8" t="s">
        <v>487</v>
      </c>
      <c r="H375" s="8" t="s">
        <v>487</v>
      </c>
      <c r="I375" s="8" t="s">
        <v>487</v>
      </c>
      <c r="K375" s="8" t="s">
        <v>487</v>
      </c>
      <c r="L375" s="8" t="s">
        <v>487</v>
      </c>
    </row>
    <row r="376" spans="1:12" ht="16.75" customHeight="1">
      <c r="A376" s="1" t="s">
        <v>913</v>
      </c>
      <c r="B376" s="8" t="s">
        <v>488</v>
      </c>
      <c r="C376" s="8" t="s">
        <v>488</v>
      </c>
      <c r="E376" s="8" t="s">
        <v>488</v>
      </c>
      <c r="F376" s="8" t="s">
        <v>488</v>
      </c>
      <c r="H376" s="8" t="s">
        <v>488</v>
      </c>
      <c r="I376" s="8" t="s">
        <v>488</v>
      </c>
      <c r="K376" s="8" t="s">
        <v>488</v>
      </c>
      <c r="L376" s="8" t="s">
        <v>488</v>
      </c>
    </row>
    <row r="377" spans="1:12" ht="16.75" customHeight="1">
      <c r="A377" s="1" t="s">
        <v>913</v>
      </c>
      <c r="B377" s="8" t="s">
        <v>489</v>
      </c>
      <c r="C377" s="8" t="s">
        <v>489</v>
      </c>
      <c r="E377" s="8" t="s">
        <v>489</v>
      </c>
      <c r="F377" s="8" t="s">
        <v>489</v>
      </c>
      <c r="H377" s="8" t="s">
        <v>489</v>
      </c>
      <c r="I377" s="8" t="s">
        <v>489</v>
      </c>
      <c r="K377" s="8" t="s">
        <v>489</v>
      </c>
      <c r="L377" s="8" t="s">
        <v>489</v>
      </c>
    </row>
    <row r="378" spans="1:12" ht="16.75" customHeight="1">
      <c r="A378" s="1" t="s">
        <v>913</v>
      </c>
      <c r="B378" s="8" t="s">
        <v>490</v>
      </c>
      <c r="C378" s="8" t="s">
        <v>490</v>
      </c>
      <c r="E378" s="8" t="s">
        <v>490</v>
      </c>
      <c r="F378" s="8" t="s">
        <v>490</v>
      </c>
      <c r="H378" s="8" t="s">
        <v>490</v>
      </c>
      <c r="I378" s="8" t="s">
        <v>490</v>
      </c>
      <c r="K378" s="8" t="s">
        <v>490</v>
      </c>
      <c r="L378" s="8" t="s">
        <v>490</v>
      </c>
    </row>
    <row r="379" spans="1:12" ht="16.75" customHeight="1">
      <c r="A379" s="1" t="s">
        <v>914</v>
      </c>
      <c r="B379" s="8" t="s">
        <v>491</v>
      </c>
      <c r="C379" s="8" t="s">
        <v>491</v>
      </c>
      <c r="E379" s="8" t="s">
        <v>491</v>
      </c>
      <c r="F379" s="8" t="s">
        <v>491</v>
      </c>
      <c r="H379" s="8" t="s">
        <v>491</v>
      </c>
      <c r="I379" s="8" t="s">
        <v>491</v>
      </c>
      <c r="K379" s="8" t="s">
        <v>491</v>
      </c>
      <c r="L379" s="8" t="s">
        <v>491</v>
      </c>
    </row>
    <row r="380" spans="1:12" ht="16.75" customHeight="1">
      <c r="A380" s="1" t="s">
        <v>914</v>
      </c>
      <c r="B380" s="8" t="s">
        <v>492</v>
      </c>
      <c r="C380" s="8" t="s">
        <v>492</v>
      </c>
      <c r="E380" s="8" t="s">
        <v>492</v>
      </c>
      <c r="F380" s="8" t="s">
        <v>492</v>
      </c>
      <c r="H380" s="8" t="s">
        <v>492</v>
      </c>
      <c r="I380" s="8" t="s">
        <v>492</v>
      </c>
      <c r="K380" s="8" t="s">
        <v>492</v>
      </c>
      <c r="L380" s="8" t="s">
        <v>492</v>
      </c>
    </row>
    <row r="381" spans="1:12" ht="16.75" customHeight="1">
      <c r="A381" s="1" t="s">
        <v>914</v>
      </c>
      <c r="B381" s="8" t="s">
        <v>493</v>
      </c>
      <c r="C381" s="8" t="s">
        <v>493</v>
      </c>
      <c r="E381" s="8" t="s">
        <v>493</v>
      </c>
      <c r="F381" s="8" t="s">
        <v>493</v>
      </c>
      <c r="H381" s="8" t="s">
        <v>493</v>
      </c>
      <c r="I381" s="8" t="s">
        <v>493</v>
      </c>
      <c r="K381" s="8" t="s">
        <v>493</v>
      </c>
      <c r="L381" s="8" t="s">
        <v>493</v>
      </c>
    </row>
    <row r="382" spans="1:12" ht="16.75" customHeight="1">
      <c r="A382" s="1" t="s">
        <v>915</v>
      </c>
      <c r="B382" s="8" t="s">
        <v>494</v>
      </c>
      <c r="C382" s="8" t="s">
        <v>494</v>
      </c>
      <c r="E382" s="8" t="s">
        <v>494</v>
      </c>
      <c r="F382" s="8" t="s">
        <v>494</v>
      </c>
      <c r="H382" s="8" t="s">
        <v>494</v>
      </c>
      <c r="I382" s="8" t="s">
        <v>494</v>
      </c>
      <c r="K382" s="8" t="s">
        <v>494</v>
      </c>
      <c r="L382" s="8" t="s">
        <v>494</v>
      </c>
    </row>
    <row r="383" spans="1:12" ht="16.75" customHeight="1">
      <c r="A383" s="1" t="s">
        <v>915</v>
      </c>
      <c r="B383" s="8" t="s">
        <v>495</v>
      </c>
      <c r="C383" s="8" t="s">
        <v>495</v>
      </c>
      <c r="E383" s="8" t="s">
        <v>495</v>
      </c>
      <c r="F383" s="8" t="s">
        <v>495</v>
      </c>
      <c r="H383" s="8" t="s">
        <v>495</v>
      </c>
      <c r="I383" s="8" t="s">
        <v>495</v>
      </c>
      <c r="K383" s="8" t="s">
        <v>495</v>
      </c>
      <c r="L383" s="8" t="s">
        <v>495</v>
      </c>
    </row>
    <row r="384" spans="1:12" ht="16.75" customHeight="1">
      <c r="A384" s="1" t="s">
        <v>915</v>
      </c>
      <c r="B384" s="8" t="s">
        <v>496</v>
      </c>
      <c r="C384" s="8" t="s">
        <v>496</v>
      </c>
      <c r="E384" s="8" t="s">
        <v>496</v>
      </c>
      <c r="F384" s="8" t="s">
        <v>496</v>
      </c>
      <c r="H384" s="8" t="s">
        <v>496</v>
      </c>
      <c r="I384" s="8" t="s">
        <v>496</v>
      </c>
      <c r="K384" s="8" t="s">
        <v>496</v>
      </c>
      <c r="L384" s="8" t="s">
        <v>496</v>
      </c>
    </row>
    <row r="385" spans="1:12" ht="16.75" customHeight="1">
      <c r="A385" s="1" t="s">
        <v>916</v>
      </c>
      <c r="B385" s="8" t="s">
        <v>497</v>
      </c>
      <c r="C385" s="8" t="s">
        <v>497</v>
      </c>
      <c r="E385" s="8" t="s">
        <v>497</v>
      </c>
      <c r="F385" s="8" t="s">
        <v>497</v>
      </c>
      <c r="H385" s="8" t="s">
        <v>497</v>
      </c>
      <c r="I385" s="8" t="s">
        <v>497</v>
      </c>
      <c r="K385" s="8" t="s">
        <v>497</v>
      </c>
      <c r="L385" s="8" t="s">
        <v>497</v>
      </c>
    </row>
    <row r="386" spans="1:12" ht="16.75" customHeight="1">
      <c r="A386" s="1" t="s">
        <v>916</v>
      </c>
      <c r="B386" s="8" t="s">
        <v>498</v>
      </c>
      <c r="C386" s="8" t="s">
        <v>498</v>
      </c>
      <c r="E386" s="8" t="s">
        <v>498</v>
      </c>
      <c r="F386" s="8" t="s">
        <v>498</v>
      </c>
      <c r="H386" s="8" t="s">
        <v>498</v>
      </c>
      <c r="I386" s="8" t="s">
        <v>498</v>
      </c>
      <c r="K386" s="8" t="s">
        <v>498</v>
      </c>
      <c r="L386" s="8" t="s">
        <v>498</v>
      </c>
    </row>
    <row r="387" spans="1:12" ht="16.75" customHeight="1">
      <c r="A387" s="1" t="s">
        <v>916</v>
      </c>
      <c r="B387" s="8" t="s">
        <v>499</v>
      </c>
      <c r="C387" s="8" t="s">
        <v>499</v>
      </c>
      <c r="E387" s="8" t="s">
        <v>499</v>
      </c>
      <c r="F387" s="8" t="s">
        <v>499</v>
      </c>
      <c r="H387" s="8" t="s">
        <v>499</v>
      </c>
      <c r="I387" s="8" t="s">
        <v>499</v>
      </c>
      <c r="K387" s="8" t="s">
        <v>499</v>
      </c>
      <c r="L387" s="8" t="s">
        <v>499</v>
      </c>
    </row>
    <row r="388" spans="1:12" ht="16.75" customHeight="1">
      <c r="A388" s="1" t="s">
        <v>917</v>
      </c>
      <c r="B388" s="8" t="s">
        <v>500</v>
      </c>
      <c r="C388" s="8" t="s">
        <v>500</v>
      </c>
      <c r="E388" s="8" t="s">
        <v>500</v>
      </c>
      <c r="F388" s="8" t="s">
        <v>500</v>
      </c>
      <c r="H388" s="8" t="s">
        <v>500</v>
      </c>
      <c r="I388" s="8" t="s">
        <v>500</v>
      </c>
      <c r="K388" s="8" t="s">
        <v>500</v>
      </c>
      <c r="L388" s="8" t="s">
        <v>500</v>
      </c>
    </row>
    <row r="389" spans="1:12" ht="16.75" customHeight="1">
      <c r="A389" s="1" t="s">
        <v>917</v>
      </c>
      <c r="B389" s="8" t="s">
        <v>501</v>
      </c>
      <c r="C389" s="8" t="s">
        <v>501</v>
      </c>
      <c r="E389" s="8" t="s">
        <v>501</v>
      </c>
      <c r="F389" s="8" t="s">
        <v>501</v>
      </c>
      <c r="H389" s="8" t="s">
        <v>501</v>
      </c>
      <c r="I389" s="8" t="s">
        <v>501</v>
      </c>
      <c r="K389" s="8" t="s">
        <v>501</v>
      </c>
      <c r="L389" s="8" t="s">
        <v>501</v>
      </c>
    </row>
    <row r="390" spans="1:12" ht="16.75" customHeight="1">
      <c r="A390" s="1" t="s">
        <v>917</v>
      </c>
      <c r="B390" s="8" t="s">
        <v>502</v>
      </c>
      <c r="C390" s="8" t="s">
        <v>502</v>
      </c>
      <c r="E390" s="8" t="s">
        <v>502</v>
      </c>
      <c r="F390" s="8" t="s">
        <v>502</v>
      </c>
      <c r="H390" s="8" t="s">
        <v>502</v>
      </c>
      <c r="I390" s="8" t="s">
        <v>502</v>
      </c>
      <c r="K390" s="8" t="s">
        <v>502</v>
      </c>
      <c r="L390" s="8" t="s">
        <v>502</v>
      </c>
    </row>
    <row r="391" spans="1:12" ht="16.75" customHeight="1">
      <c r="A391" s="1" t="s">
        <v>918</v>
      </c>
      <c r="B391" s="8" t="s">
        <v>503</v>
      </c>
      <c r="C391" s="8" t="s">
        <v>503</v>
      </c>
      <c r="E391" s="8" t="s">
        <v>503</v>
      </c>
      <c r="F391" s="8" t="s">
        <v>503</v>
      </c>
      <c r="H391" s="8" t="s">
        <v>503</v>
      </c>
      <c r="I391" s="8" t="s">
        <v>503</v>
      </c>
      <c r="K391" s="8" t="s">
        <v>503</v>
      </c>
      <c r="L391" s="8" t="s">
        <v>503</v>
      </c>
    </row>
    <row r="392" spans="1:12" ht="16.75" customHeight="1">
      <c r="A392" s="1" t="s">
        <v>918</v>
      </c>
      <c r="B392" s="8" t="s">
        <v>140</v>
      </c>
      <c r="C392" s="8" t="s">
        <v>140</v>
      </c>
      <c r="E392" s="8" t="s">
        <v>140</v>
      </c>
      <c r="F392" s="8" t="s">
        <v>140</v>
      </c>
      <c r="H392" s="8" t="s">
        <v>140</v>
      </c>
      <c r="I392" s="8" t="s">
        <v>140</v>
      </c>
      <c r="K392" s="8" t="s">
        <v>140</v>
      </c>
      <c r="L392" s="8" t="s">
        <v>140</v>
      </c>
    </row>
    <row r="393" spans="1:12" ht="16.75" customHeight="1">
      <c r="A393" s="1" t="s">
        <v>918</v>
      </c>
      <c r="B393" s="8" t="s">
        <v>504</v>
      </c>
      <c r="C393" s="8" t="s">
        <v>504</v>
      </c>
      <c r="E393" s="8" t="s">
        <v>504</v>
      </c>
      <c r="F393" s="8" t="s">
        <v>504</v>
      </c>
      <c r="H393" s="8" t="s">
        <v>504</v>
      </c>
      <c r="I393" s="8" t="s">
        <v>504</v>
      </c>
      <c r="K393" s="8" t="s">
        <v>504</v>
      </c>
      <c r="L393" s="8" t="s">
        <v>504</v>
      </c>
    </row>
    <row r="394" spans="1:12" ht="16.75" customHeight="1">
      <c r="A394" s="1" t="s">
        <v>919</v>
      </c>
      <c r="B394" s="8" t="s">
        <v>1213</v>
      </c>
      <c r="C394" s="8" t="s">
        <v>1213</v>
      </c>
      <c r="E394" s="8" t="s">
        <v>1213</v>
      </c>
      <c r="F394" s="8" t="s">
        <v>1213</v>
      </c>
      <c r="H394" s="8" t="s">
        <v>1213</v>
      </c>
      <c r="I394" s="8" t="s">
        <v>1213</v>
      </c>
      <c r="K394" s="8" t="s">
        <v>1213</v>
      </c>
      <c r="L394" s="8" t="s">
        <v>1213</v>
      </c>
    </row>
    <row r="395" spans="1:12" ht="16.75" customHeight="1">
      <c r="A395" s="1" t="s">
        <v>919</v>
      </c>
      <c r="B395" s="8" t="s">
        <v>1214</v>
      </c>
      <c r="C395" s="8" t="s">
        <v>1214</v>
      </c>
      <c r="E395" s="8" t="s">
        <v>1214</v>
      </c>
      <c r="F395" s="8" t="s">
        <v>1214</v>
      </c>
      <c r="H395" s="8" t="s">
        <v>1214</v>
      </c>
      <c r="I395" s="8" t="s">
        <v>1214</v>
      </c>
      <c r="K395" s="8" t="s">
        <v>1214</v>
      </c>
      <c r="L395" s="8" t="s">
        <v>1214</v>
      </c>
    </row>
    <row r="396" spans="1:12" ht="16.75" customHeight="1">
      <c r="A396" s="1" t="s">
        <v>919</v>
      </c>
      <c r="B396" s="8" t="s">
        <v>1215</v>
      </c>
      <c r="C396" s="8" t="s">
        <v>1215</v>
      </c>
      <c r="E396" s="8" t="s">
        <v>1215</v>
      </c>
      <c r="F396" s="8" t="s">
        <v>1215</v>
      </c>
      <c r="H396" s="8" t="s">
        <v>1215</v>
      </c>
      <c r="I396" s="8" t="s">
        <v>1215</v>
      </c>
      <c r="K396" s="8" t="s">
        <v>1215</v>
      </c>
      <c r="L396" s="8" t="s">
        <v>1215</v>
      </c>
    </row>
    <row r="397" spans="1:12" ht="16.75" customHeight="1">
      <c r="A397" s="1" t="s">
        <v>145</v>
      </c>
      <c r="B397" s="8" t="s">
        <v>1216</v>
      </c>
      <c r="C397" s="8" t="s">
        <v>1216</v>
      </c>
      <c r="E397" s="8" t="s">
        <v>1216</v>
      </c>
      <c r="F397" s="8" t="s">
        <v>1216</v>
      </c>
      <c r="H397" s="8" t="s">
        <v>1216</v>
      </c>
      <c r="I397" s="8" t="s">
        <v>1216</v>
      </c>
      <c r="K397" s="8" t="s">
        <v>1216</v>
      </c>
      <c r="L397" s="8" t="s">
        <v>1216</v>
      </c>
    </row>
    <row r="398" spans="1:12" ht="16.75" customHeight="1">
      <c r="A398" s="1" t="s">
        <v>145</v>
      </c>
      <c r="B398" s="8" t="s">
        <v>1217</v>
      </c>
      <c r="C398" s="8" t="s">
        <v>1217</v>
      </c>
      <c r="E398" s="8" t="s">
        <v>1217</v>
      </c>
      <c r="F398" s="8" t="s">
        <v>1217</v>
      </c>
      <c r="H398" s="8" t="s">
        <v>1217</v>
      </c>
      <c r="I398" s="8" t="s">
        <v>1217</v>
      </c>
      <c r="K398" s="8" t="s">
        <v>1217</v>
      </c>
      <c r="L398" s="8" t="s">
        <v>1217</v>
      </c>
    </row>
    <row r="399" spans="1:12" ht="16.75" customHeight="1">
      <c r="A399" s="1" t="s">
        <v>145</v>
      </c>
      <c r="B399" s="8" t="s">
        <v>1218</v>
      </c>
      <c r="C399" s="8" t="s">
        <v>1218</v>
      </c>
      <c r="E399" s="8" t="s">
        <v>1218</v>
      </c>
      <c r="F399" s="8" t="s">
        <v>1218</v>
      </c>
      <c r="H399" s="8" t="s">
        <v>1218</v>
      </c>
      <c r="I399" s="8" t="s">
        <v>1218</v>
      </c>
      <c r="K399" s="8" t="s">
        <v>1218</v>
      </c>
      <c r="L399" s="8" t="s">
        <v>1218</v>
      </c>
    </row>
    <row r="400" spans="1:12" ht="16.75" customHeight="1">
      <c r="A400" s="1" t="s">
        <v>445</v>
      </c>
      <c r="B400" s="8" t="s">
        <v>505</v>
      </c>
      <c r="C400" s="8" t="s">
        <v>505</v>
      </c>
      <c r="E400" s="8" t="s">
        <v>505</v>
      </c>
      <c r="F400" s="8" t="s">
        <v>505</v>
      </c>
      <c r="H400" s="8" t="s">
        <v>505</v>
      </c>
      <c r="I400" s="8" t="s">
        <v>505</v>
      </c>
      <c r="K400" s="8" t="s">
        <v>505</v>
      </c>
      <c r="L400" s="8" t="s">
        <v>505</v>
      </c>
    </row>
    <row r="401" spans="1:12" ht="16.75" customHeight="1">
      <c r="A401" s="1" t="s">
        <v>445</v>
      </c>
      <c r="B401" s="8" t="s">
        <v>506</v>
      </c>
      <c r="C401" s="8" t="s">
        <v>506</v>
      </c>
      <c r="E401" s="8" t="s">
        <v>506</v>
      </c>
      <c r="F401" s="8" t="s">
        <v>506</v>
      </c>
      <c r="H401" s="8" t="s">
        <v>506</v>
      </c>
      <c r="I401" s="8" t="s">
        <v>506</v>
      </c>
      <c r="K401" s="8" t="s">
        <v>506</v>
      </c>
      <c r="L401" s="8" t="s">
        <v>506</v>
      </c>
    </row>
    <row r="402" spans="1:12" ht="16.75" customHeight="1">
      <c r="A402" s="1" t="s">
        <v>445</v>
      </c>
      <c r="B402" s="8" t="s">
        <v>507</v>
      </c>
      <c r="C402" s="8" t="s">
        <v>507</v>
      </c>
      <c r="E402" s="8" t="s">
        <v>507</v>
      </c>
      <c r="F402" s="8" t="s">
        <v>507</v>
      </c>
      <c r="H402" s="8" t="s">
        <v>507</v>
      </c>
      <c r="I402" s="8" t="s">
        <v>507</v>
      </c>
      <c r="K402" s="8" t="s">
        <v>507</v>
      </c>
      <c r="L402" s="8" t="s">
        <v>507</v>
      </c>
    </row>
    <row r="403" spans="1:12" ht="16.75" customHeight="1">
      <c r="A403" s="1" t="s">
        <v>1093</v>
      </c>
      <c r="B403" s="8" t="s">
        <v>508</v>
      </c>
      <c r="C403" s="8" t="s">
        <v>508</v>
      </c>
      <c r="E403" s="8" t="s">
        <v>508</v>
      </c>
      <c r="F403" s="8" t="s">
        <v>508</v>
      </c>
      <c r="H403" s="8" t="s">
        <v>508</v>
      </c>
      <c r="I403" s="8" t="s">
        <v>508</v>
      </c>
      <c r="K403" s="8" t="s">
        <v>508</v>
      </c>
      <c r="L403" s="8" t="s">
        <v>508</v>
      </c>
    </row>
    <row r="404" spans="1:12" ht="16.75" customHeight="1">
      <c r="A404" s="1" t="s">
        <v>1093</v>
      </c>
      <c r="B404" s="8" t="s">
        <v>509</v>
      </c>
      <c r="C404" s="8" t="s">
        <v>509</v>
      </c>
      <c r="E404" s="8" t="s">
        <v>509</v>
      </c>
      <c r="F404" s="8" t="s">
        <v>509</v>
      </c>
      <c r="H404" s="8" t="s">
        <v>509</v>
      </c>
      <c r="I404" s="8" t="s">
        <v>509</v>
      </c>
      <c r="K404" s="8" t="s">
        <v>509</v>
      </c>
      <c r="L404" s="8" t="s">
        <v>509</v>
      </c>
    </row>
    <row r="405" spans="1:12" ht="16.75" customHeight="1">
      <c r="A405" s="1" t="s">
        <v>1093</v>
      </c>
      <c r="B405" s="8" t="s">
        <v>510</v>
      </c>
      <c r="C405" s="8" t="s">
        <v>510</v>
      </c>
      <c r="E405" s="8" t="s">
        <v>510</v>
      </c>
      <c r="F405" s="8" t="s">
        <v>510</v>
      </c>
      <c r="H405" s="8" t="s">
        <v>510</v>
      </c>
      <c r="I405" s="8" t="s">
        <v>510</v>
      </c>
      <c r="K405" s="8" t="s">
        <v>510</v>
      </c>
      <c r="L405" s="8" t="s">
        <v>510</v>
      </c>
    </row>
    <row r="406" spans="1:12" ht="16.75" customHeight="1">
      <c r="A406" s="1" t="s">
        <v>1094</v>
      </c>
      <c r="B406" s="8" t="s">
        <v>511</v>
      </c>
      <c r="C406" s="8" t="s">
        <v>511</v>
      </c>
      <c r="E406" s="8" t="s">
        <v>511</v>
      </c>
      <c r="F406" s="8" t="s">
        <v>511</v>
      </c>
      <c r="H406" s="8" t="s">
        <v>511</v>
      </c>
      <c r="I406" s="8" t="s">
        <v>511</v>
      </c>
      <c r="K406" s="8" t="s">
        <v>511</v>
      </c>
      <c r="L406" s="8" t="s">
        <v>511</v>
      </c>
    </row>
    <row r="407" spans="1:12" ht="16.75" customHeight="1">
      <c r="A407" s="1" t="s">
        <v>1094</v>
      </c>
      <c r="B407" s="8" t="s">
        <v>512</v>
      </c>
      <c r="C407" s="8" t="s">
        <v>512</v>
      </c>
      <c r="E407" s="8" t="s">
        <v>512</v>
      </c>
      <c r="F407" s="8" t="s">
        <v>512</v>
      </c>
      <c r="H407" s="8" t="s">
        <v>512</v>
      </c>
      <c r="I407" s="8" t="s">
        <v>512</v>
      </c>
      <c r="K407" s="8" t="s">
        <v>512</v>
      </c>
      <c r="L407" s="8" t="s">
        <v>512</v>
      </c>
    </row>
    <row r="408" spans="1:12" ht="16.75" customHeight="1">
      <c r="A408" s="1" t="s">
        <v>1094</v>
      </c>
      <c r="B408" s="8" t="s">
        <v>513</v>
      </c>
      <c r="C408" s="8" t="s">
        <v>513</v>
      </c>
      <c r="E408" s="8" t="s">
        <v>513</v>
      </c>
      <c r="F408" s="8" t="s">
        <v>513</v>
      </c>
      <c r="H408" s="8" t="s">
        <v>513</v>
      </c>
      <c r="I408" s="8" t="s">
        <v>513</v>
      </c>
      <c r="K408" s="8" t="s">
        <v>513</v>
      </c>
      <c r="L408" s="8" t="s">
        <v>513</v>
      </c>
    </row>
    <row r="409" spans="1:12" ht="16.75" customHeight="1">
      <c r="A409" s="1" t="s">
        <v>920</v>
      </c>
      <c r="B409" s="8" t="s">
        <v>514</v>
      </c>
      <c r="C409" s="8" t="s">
        <v>514</v>
      </c>
      <c r="E409" s="8" t="s">
        <v>514</v>
      </c>
      <c r="F409" s="8" t="s">
        <v>514</v>
      </c>
      <c r="H409" s="8" t="s">
        <v>514</v>
      </c>
      <c r="I409" s="8" t="s">
        <v>514</v>
      </c>
      <c r="K409" s="8" t="s">
        <v>514</v>
      </c>
      <c r="L409" s="8" t="s">
        <v>514</v>
      </c>
    </row>
    <row r="410" spans="1:12" ht="16.75" customHeight="1">
      <c r="A410" s="1" t="s">
        <v>920</v>
      </c>
      <c r="B410" s="8" t="s">
        <v>515</v>
      </c>
      <c r="C410" s="8" t="s">
        <v>515</v>
      </c>
      <c r="E410" s="8" t="s">
        <v>515</v>
      </c>
      <c r="F410" s="8" t="s">
        <v>515</v>
      </c>
      <c r="H410" s="8" t="s">
        <v>515</v>
      </c>
      <c r="I410" s="8" t="s">
        <v>515</v>
      </c>
      <c r="K410" s="8" t="s">
        <v>515</v>
      </c>
      <c r="L410" s="8" t="s">
        <v>515</v>
      </c>
    </row>
    <row r="411" spans="1:12" ht="16.75" customHeight="1">
      <c r="A411" s="1" t="s">
        <v>920</v>
      </c>
      <c r="B411" s="8" t="s">
        <v>516</v>
      </c>
      <c r="C411" s="8" t="s">
        <v>516</v>
      </c>
      <c r="E411" s="8" t="s">
        <v>516</v>
      </c>
      <c r="F411" s="8" t="s">
        <v>516</v>
      </c>
      <c r="H411" s="8" t="s">
        <v>516</v>
      </c>
      <c r="I411" s="8" t="s">
        <v>516</v>
      </c>
      <c r="K411" s="8" t="s">
        <v>516</v>
      </c>
      <c r="L411" s="8" t="s">
        <v>516</v>
      </c>
    </row>
    <row r="412" spans="1:12" ht="16.75" customHeight="1">
      <c r="A412" s="1" t="s">
        <v>921</v>
      </c>
      <c r="B412" s="8" t="s">
        <v>517</v>
      </c>
      <c r="C412" s="8" t="s">
        <v>517</v>
      </c>
      <c r="E412" s="8" t="s">
        <v>517</v>
      </c>
      <c r="F412" s="8" t="s">
        <v>517</v>
      </c>
      <c r="H412" s="8" t="s">
        <v>517</v>
      </c>
      <c r="I412" s="8" t="s">
        <v>517</v>
      </c>
      <c r="K412" s="8" t="s">
        <v>517</v>
      </c>
      <c r="L412" s="8" t="s">
        <v>517</v>
      </c>
    </row>
    <row r="413" spans="1:12" ht="16.75" customHeight="1">
      <c r="A413" s="1" t="s">
        <v>921</v>
      </c>
      <c r="B413" s="8" t="s">
        <v>518</v>
      </c>
      <c r="C413" s="8" t="s">
        <v>518</v>
      </c>
      <c r="E413" s="8" t="s">
        <v>518</v>
      </c>
      <c r="F413" s="8" t="s">
        <v>518</v>
      </c>
      <c r="H413" s="8" t="s">
        <v>518</v>
      </c>
      <c r="I413" s="8" t="s">
        <v>518</v>
      </c>
      <c r="K413" s="8" t="s">
        <v>518</v>
      </c>
      <c r="L413" s="8" t="s">
        <v>518</v>
      </c>
    </row>
    <row r="414" spans="1:12" ht="16.75" customHeight="1">
      <c r="A414" s="1" t="s">
        <v>921</v>
      </c>
      <c r="B414" s="8" t="s">
        <v>519</v>
      </c>
      <c r="C414" s="8" t="s">
        <v>519</v>
      </c>
      <c r="E414" s="8" t="s">
        <v>519</v>
      </c>
      <c r="F414" s="8" t="s">
        <v>519</v>
      </c>
      <c r="H414" s="8" t="s">
        <v>519</v>
      </c>
      <c r="I414" s="8" t="s">
        <v>519</v>
      </c>
      <c r="K414" s="8" t="s">
        <v>519</v>
      </c>
      <c r="L414" s="8" t="s">
        <v>519</v>
      </c>
    </row>
    <row r="415" spans="1:12" ht="16.75" customHeight="1">
      <c r="A415" s="1" t="s">
        <v>922</v>
      </c>
      <c r="B415" s="8" t="s">
        <v>520</v>
      </c>
      <c r="C415" s="8" t="s">
        <v>520</v>
      </c>
      <c r="E415" s="8" t="s">
        <v>520</v>
      </c>
      <c r="F415" s="8" t="s">
        <v>520</v>
      </c>
      <c r="H415" s="8" t="s">
        <v>520</v>
      </c>
      <c r="I415" s="8" t="s">
        <v>520</v>
      </c>
      <c r="K415" s="8" t="s">
        <v>520</v>
      </c>
      <c r="L415" s="8" t="s">
        <v>520</v>
      </c>
    </row>
    <row r="416" spans="1:12" ht="16.75" customHeight="1">
      <c r="A416" s="1" t="s">
        <v>922</v>
      </c>
      <c r="B416" s="8" t="s">
        <v>521</v>
      </c>
      <c r="C416" s="8" t="s">
        <v>521</v>
      </c>
      <c r="E416" s="8" t="s">
        <v>521</v>
      </c>
      <c r="F416" s="8" t="s">
        <v>521</v>
      </c>
      <c r="H416" s="8" t="s">
        <v>521</v>
      </c>
      <c r="I416" s="8" t="s">
        <v>521</v>
      </c>
      <c r="K416" s="8" t="s">
        <v>521</v>
      </c>
      <c r="L416" s="8" t="s">
        <v>521</v>
      </c>
    </row>
    <row r="417" spans="1:12" ht="16.75" customHeight="1">
      <c r="A417" s="1" t="s">
        <v>922</v>
      </c>
      <c r="B417" s="8" t="s">
        <v>522</v>
      </c>
      <c r="C417" s="8" t="s">
        <v>522</v>
      </c>
      <c r="E417" s="8" t="s">
        <v>522</v>
      </c>
      <c r="F417" s="8" t="s">
        <v>522</v>
      </c>
      <c r="H417" s="8" t="s">
        <v>522</v>
      </c>
      <c r="I417" s="8" t="s">
        <v>522</v>
      </c>
      <c r="K417" s="8" t="s">
        <v>522</v>
      </c>
      <c r="L417" s="8" t="s">
        <v>522</v>
      </c>
    </row>
    <row r="418" spans="1:12" ht="16.75" customHeight="1">
      <c r="A418" s="1" t="s">
        <v>923</v>
      </c>
      <c r="B418" s="8" t="s">
        <v>523</v>
      </c>
      <c r="C418" s="8" t="s">
        <v>523</v>
      </c>
      <c r="E418" s="8" t="s">
        <v>523</v>
      </c>
      <c r="F418" s="8" t="s">
        <v>523</v>
      </c>
      <c r="H418" s="8" t="s">
        <v>523</v>
      </c>
      <c r="I418" s="8" t="s">
        <v>523</v>
      </c>
      <c r="K418" s="8" t="s">
        <v>523</v>
      </c>
      <c r="L418" s="8" t="s">
        <v>523</v>
      </c>
    </row>
    <row r="419" spans="1:12" ht="16.75" customHeight="1">
      <c r="A419" s="1" t="s">
        <v>923</v>
      </c>
      <c r="B419" s="8" t="s">
        <v>524</v>
      </c>
      <c r="C419" s="8" t="s">
        <v>524</v>
      </c>
      <c r="E419" s="8" t="s">
        <v>524</v>
      </c>
      <c r="F419" s="8" t="s">
        <v>524</v>
      </c>
      <c r="H419" s="8" t="s">
        <v>524</v>
      </c>
      <c r="I419" s="8" t="s">
        <v>524</v>
      </c>
      <c r="K419" s="8" t="s">
        <v>524</v>
      </c>
      <c r="L419" s="8" t="s">
        <v>524</v>
      </c>
    </row>
    <row r="420" spans="1:12" ht="16.75" customHeight="1">
      <c r="A420" s="1" t="s">
        <v>923</v>
      </c>
      <c r="B420" s="8" t="s">
        <v>525</v>
      </c>
      <c r="C420" s="8" t="s">
        <v>525</v>
      </c>
      <c r="E420" s="8" t="s">
        <v>525</v>
      </c>
      <c r="F420" s="8" t="s">
        <v>525</v>
      </c>
      <c r="H420" s="8" t="s">
        <v>525</v>
      </c>
      <c r="I420" s="8" t="s">
        <v>525</v>
      </c>
      <c r="K420" s="8" t="s">
        <v>525</v>
      </c>
      <c r="L420" s="8" t="s">
        <v>525</v>
      </c>
    </row>
    <row r="421" spans="1:12" ht="16.75" customHeight="1">
      <c r="A421" s="1" t="s">
        <v>924</v>
      </c>
      <c r="B421" s="8" t="s">
        <v>526</v>
      </c>
      <c r="C421" s="8" t="s">
        <v>526</v>
      </c>
      <c r="E421" s="8" t="s">
        <v>526</v>
      </c>
      <c r="F421" s="8" t="s">
        <v>526</v>
      </c>
      <c r="H421" s="8" t="s">
        <v>526</v>
      </c>
      <c r="I421" s="8" t="s">
        <v>526</v>
      </c>
      <c r="K421" s="8" t="s">
        <v>526</v>
      </c>
      <c r="L421" s="8" t="s">
        <v>526</v>
      </c>
    </row>
    <row r="422" spans="1:12" ht="16.75" customHeight="1">
      <c r="A422" s="1" t="s">
        <v>924</v>
      </c>
      <c r="B422" s="8" t="s">
        <v>527</v>
      </c>
      <c r="C422" s="8" t="s">
        <v>527</v>
      </c>
      <c r="E422" s="8" t="s">
        <v>527</v>
      </c>
      <c r="F422" s="8" t="s">
        <v>527</v>
      </c>
      <c r="H422" s="8" t="s">
        <v>527</v>
      </c>
      <c r="I422" s="8" t="s">
        <v>527</v>
      </c>
      <c r="K422" s="8" t="s">
        <v>527</v>
      </c>
      <c r="L422" s="8" t="s">
        <v>527</v>
      </c>
    </row>
    <row r="423" spans="1:12" ht="16.75" customHeight="1">
      <c r="A423" s="1" t="s">
        <v>924</v>
      </c>
      <c r="B423" s="8" t="s">
        <v>528</v>
      </c>
      <c r="C423" s="8" t="s">
        <v>528</v>
      </c>
      <c r="E423" s="8" t="s">
        <v>528</v>
      </c>
      <c r="F423" s="8" t="s">
        <v>528</v>
      </c>
      <c r="H423" s="8" t="s">
        <v>528</v>
      </c>
      <c r="I423" s="8" t="s">
        <v>528</v>
      </c>
      <c r="K423" s="8" t="s">
        <v>528</v>
      </c>
      <c r="L423" s="8" t="s">
        <v>528</v>
      </c>
    </row>
    <row r="424" spans="1:12" ht="16.75" customHeight="1">
      <c r="A424" s="1" t="s">
        <v>925</v>
      </c>
      <c r="B424" s="8" t="s">
        <v>529</v>
      </c>
      <c r="C424" s="8" t="s">
        <v>529</v>
      </c>
      <c r="E424" s="8" t="s">
        <v>529</v>
      </c>
      <c r="F424" s="8" t="s">
        <v>529</v>
      </c>
      <c r="H424" s="8" t="s">
        <v>529</v>
      </c>
      <c r="I424" s="8" t="s">
        <v>529</v>
      </c>
      <c r="K424" s="8" t="s">
        <v>529</v>
      </c>
      <c r="L424" s="8" t="s">
        <v>529</v>
      </c>
    </row>
    <row r="425" spans="1:12" ht="16.75" customHeight="1">
      <c r="A425" s="1" t="s">
        <v>925</v>
      </c>
      <c r="B425" s="8" t="s">
        <v>142</v>
      </c>
      <c r="C425" s="8" t="s">
        <v>142</v>
      </c>
      <c r="E425" s="8" t="s">
        <v>142</v>
      </c>
      <c r="F425" s="8" t="s">
        <v>142</v>
      </c>
      <c r="H425" s="8" t="s">
        <v>142</v>
      </c>
      <c r="I425" s="8" t="s">
        <v>142</v>
      </c>
      <c r="K425" s="8" t="s">
        <v>142</v>
      </c>
      <c r="L425" s="8" t="s">
        <v>142</v>
      </c>
    </row>
    <row r="426" spans="1:12" ht="16.75" customHeight="1">
      <c r="A426" s="1" t="s">
        <v>925</v>
      </c>
      <c r="B426" s="8" t="s">
        <v>530</v>
      </c>
      <c r="C426" s="8" t="s">
        <v>530</v>
      </c>
      <c r="E426" s="8" t="s">
        <v>530</v>
      </c>
      <c r="F426" s="8" t="s">
        <v>530</v>
      </c>
      <c r="H426" s="8" t="s">
        <v>530</v>
      </c>
      <c r="I426" s="8" t="s">
        <v>530</v>
      </c>
      <c r="K426" s="8" t="s">
        <v>530</v>
      </c>
      <c r="L426" s="8" t="s">
        <v>530</v>
      </c>
    </row>
    <row r="427" spans="1:12" ht="16.75" customHeight="1">
      <c r="A427" s="1" t="s">
        <v>926</v>
      </c>
      <c r="B427" s="8" t="s">
        <v>1219</v>
      </c>
      <c r="C427" s="8" t="s">
        <v>1219</v>
      </c>
      <c r="E427" s="8" t="s">
        <v>1219</v>
      </c>
      <c r="F427" s="8" t="s">
        <v>1219</v>
      </c>
      <c r="H427" s="8" t="s">
        <v>1219</v>
      </c>
      <c r="I427" s="8" t="s">
        <v>1219</v>
      </c>
      <c r="K427" s="8" t="s">
        <v>1219</v>
      </c>
      <c r="L427" s="8" t="s">
        <v>1219</v>
      </c>
    </row>
    <row r="428" spans="1:12" ht="16.75" customHeight="1">
      <c r="A428" s="1" t="s">
        <v>926</v>
      </c>
      <c r="B428" s="8" t="s">
        <v>1220</v>
      </c>
      <c r="C428" s="8" t="s">
        <v>1220</v>
      </c>
      <c r="E428" s="8" t="s">
        <v>1220</v>
      </c>
      <c r="F428" s="8" t="s">
        <v>1220</v>
      </c>
      <c r="H428" s="8" t="s">
        <v>1220</v>
      </c>
      <c r="I428" s="8" t="s">
        <v>1220</v>
      </c>
      <c r="K428" s="8" t="s">
        <v>1220</v>
      </c>
      <c r="L428" s="8" t="s">
        <v>1220</v>
      </c>
    </row>
    <row r="429" spans="1:12" ht="16.75" customHeight="1">
      <c r="A429" s="1" t="s">
        <v>926</v>
      </c>
      <c r="B429" s="8" t="s">
        <v>1221</v>
      </c>
      <c r="C429" s="8" t="s">
        <v>1221</v>
      </c>
      <c r="E429" s="8" t="s">
        <v>1221</v>
      </c>
      <c r="F429" s="8" t="s">
        <v>1221</v>
      </c>
      <c r="H429" s="8" t="s">
        <v>1221</v>
      </c>
      <c r="I429" s="8" t="s">
        <v>1221</v>
      </c>
      <c r="K429" s="8" t="s">
        <v>1221</v>
      </c>
      <c r="L429" s="8" t="s">
        <v>1221</v>
      </c>
    </row>
    <row r="430" spans="1:12" ht="16.75" customHeight="1">
      <c r="A430" s="1" t="s">
        <v>114</v>
      </c>
      <c r="B430" s="8" t="s">
        <v>1222</v>
      </c>
      <c r="C430" s="8" t="s">
        <v>1222</v>
      </c>
      <c r="E430" s="8" t="s">
        <v>1222</v>
      </c>
      <c r="F430" s="8" t="s">
        <v>1222</v>
      </c>
      <c r="H430" s="8" t="s">
        <v>1222</v>
      </c>
      <c r="I430" s="8" t="s">
        <v>1222</v>
      </c>
      <c r="K430" s="8" t="s">
        <v>1222</v>
      </c>
      <c r="L430" s="8" t="s">
        <v>1222</v>
      </c>
    </row>
    <row r="431" spans="1:12" ht="16.75" customHeight="1">
      <c r="A431" s="1" t="s">
        <v>114</v>
      </c>
      <c r="B431" s="8" t="s">
        <v>1223</v>
      </c>
      <c r="C431" s="8" t="s">
        <v>1223</v>
      </c>
      <c r="E431" s="8" t="s">
        <v>1223</v>
      </c>
      <c r="F431" s="8" t="s">
        <v>1223</v>
      </c>
      <c r="H431" s="8" t="s">
        <v>1223</v>
      </c>
      <c r="I431" s="8" t="s">
        <v>1223</v>
      </c>
      <c r="K431" s="8" t="s">
        <v>1223</v>
      </c>
      <c r="L431" s="8" t="s">
        <v>1223</v>
      </c>
    </row>
    <row r="432" spans="1:12" ht="16.75" customHeight="1">
      <c r="A432" s="1" t="s">
        <v>114</v>
      </c>
      <c r="B432" s="8" t="s">
        <v>1224</v>
      </c>
      <c r="C432" s="8" t="s">
        <v>1224</v>
      </c>
      <c r="E432" s="8" t="s">
        <v>1224</v>
      </c>
      <c r="F432" s="8" t="s">
        <v>1224</v>
      </c>
      <c r="H432" s="8" t="s">
        <v>1224</v>
      </c>
      <c r="I432" s="8" t="s">
        <v>1224</v>
      </c>
      <c r="K432" s="8" t="s">
        <v>1224</v>
      </c>
      <c r="L432" s="8" t="s">
        <v>1224</v>
      </c>
    </row>
    <row r="433" spans="1:12" ht="16.75" customHeight="1">
      <c r="A433" s="1" t="s">
        <v>471</v>
      </c>
      <c r="B433" s="8" t="s">
        <v>531</v>
      </c>
      <c r="C433" s="8" t="s">
        <v>531</v>
      </c>
      <c r="E433" s="8" t="s">
        <v>531</v>
      </c>
      <c r="F433" s="8" t="s">
        <v>531</v>
      </c>
      <c r="H433" s="8" t="s">
        <v>531</v>
      </c>
      <c r="I433" s="8" t="s">
        <v>531</v>
      </c>
      <c r="K433" s="8" t="s">
        <v>531</v>
      </c>
      <c r="L433" s="8" t="s">
        <v>531</v>
      </c>
    </row>
    <row r="434" spans="1:12" ht="16.75" customHeight="1">
      <c r="A434" s="1" t="s">
        <v>471</v>
      </c>
      <c r="B434" s="8" t="s">
        <v>532</v>
      </c>
      <c r="C434" s="8" t="s">
        <v>532</v>
      </c>
      <c r="E434" s="8" t="s">
        <v>532</v>
      </c>
      <c r="F434" s="8" t="s">
        <v>532</v>
      </c>
      <c r="H434" s="8" t="s">
        <v>532</v>
      </c>
      <c r="I434" s="8" t="s">
        <v>532</v>
      </c>
      <c r="K434" s="8" t="s">
        <v>532</v>
      </c>
      <c r="L434" s="8" t="s">
        <v>532</v>
      </c>
    </row>
    <row r="435" spans="1:12" ht="16.75" customHeight="1">
      <c r="A435" s="1" t="s">
        <v>471</v>
      </c>
      <c r="B435" s="8" t="s">
        <v>533</v>
      </c>
      <c r="C435" s="8" t="s">
        <v>533</v>
      </c>
      <c r="E435" s="8" t="s">
        <v>533</v>
      </c>
      <c r="F435" s="8" t="s">
        <v>533</v>
      </c>
      <c r="H435" s="8" t="s">
        <v>533</v>
      </c>
      <c r="I435" s="8" t="s">
        <v>533</v>
      </c>
      <c r="K435" s="8" t="s">
        <v>533</v>
      </c>
      <c r="L435" s="8" t="s">
        <v>533</v>
      </c>
    </row>
    <row r="436" spans="1:12" ht="16.75" customHeight="1">
      <c r="A436" s="1" t="s">
        <v>1095</v>
      </c>
      <c r="B436" s="8" t="s">
        <v>534</v>
      </c>
      <c r="C436" s="8" t="s">
        <v>534</v>
      </c>
      <c r="E436" s="8" t="s">
        <v>534</v>
      </c>
      <c r="F436" s="8" t="s">
        <v>534</v>
      </c>
      <c r="H436" s="8" t="s">
        <v>534</v>
      </c>
      <c r="I436" s="8" t="s">
        <v>534</v>
      </c>
      <c r="K436" s="8" t="s">
        <v>534</v>
      </c>
      <c r="L436" s="8" t="s">
        <v>534</v>
      </c>
    </row>
    <row r="437" spans="1:12" ht="16.75" customHeight="1">
      <c r="A437" s="1" t="s">
        <v>1095</v>
      </c>
      <c r="B437" s="8" t="s">
        <v>535</v>
      </c>
      <c r="C437" s="8" t="s">
        <v>535</v>
      </c>
      <c r="E437" s="8" t="s">
        <v>535</v>
      </c>
      <c r="F437" s="8" t="s">
        <v>535</v>
      </c>
      <c r="H437" s="8" t="s">
        <v>535</v>
      </c>
      <c r="I437" s="8" t="s">
        <v>535</v>
      </c>
      <c r="K437" s="8" t="s">
        <v>535</v>
      </c>
      <c r="L437" s="8" t="s">
        <v>535</v>
      </c>
    </row>
    <row r="438" spans="1:12" ht="16.75" customHeight="1">
      <c r="A438" s="1" t="s">
        <v>1095</v>
      </c>
      <c r="B438" s="8" t="s">
        <v>536</v>
      </c>
      <c r="C438" s="8" t="s">
        <v>536</v>
      </c>
      <c r="E438" s="8" t="s">
        <v>536</v>
      </c>
      <c r="F438" s="8" t="s">
        <v>536</v>
      </c>
      <c r="H438" s="8" t="s">
        <v>536</v>
      </c>
      <c r="I438" s="8" t="s">
        <v>536</v>
      </c>
      <c r="K438" s="8" t="s">
        <v>536</v>
      </c>
      <c r="L438" s="8" t="s">
        <v>536</v>
      </c>
    </row>
    <row r="439" spans="1:12" ht="16.75" customHeight="1">
      <c r="A439" s="1" t="s">
        <v>1096</v>
      </c>
      <c r="B439" s="8" t="s">
        <v>537</v>
      </c>
      <c r="C439" s="8" t="s">
        <v>537</v>
      </c>
      <c r="E439" s="8" t="s">
        <v>537</v>
      </c>
      <c r="F439" s="8" t="s">
        <v>537</v>
      </c>
      <c r="H439" s="8" t="s">
        <v>537</v>
      </c>
      <c r="I439" s="8" t="s">
        <v>537</v>
      </c>
      <c r="K439" s="8" t="s">
        <v>537</v>
      </c>
      <c r="L439" s="8" t="s">
        <v>537</v>
      </c>
    </row>
    <row r="440" spans="1:12" ht="16.75" customHeight="1">
      <c r="A440" s="1" t="s">
        <v>1096</v>
      </c>
      <c r="B440" s="8" t="s">
        <v>538</v>
      </c>
      <c r="C440" s="8" t="s">
        <v>538</v>
      </c>
      <c r="E440" s="8" t="s">
        <v>538</v>
      </c>
      <c r="F440" s="8" t="s">
        <v>538</v>
      </c>
      <c r="H440" s="8" t="s">
        <v>538</v>
      </c>
      <c r="I440" s="8" t="s">
        <v>538</v>
      </c>
      <c r="K440" s="8" t="s">
        <v>538</v>
      </c>
      <c r="L440" s="8" t="s">
        <v>538</v>
      </c>
    </row>
    <row r="441" spans="1:12" ht="16.75" customHeight="1">
      <c r="A441" s="1" t="s">
        <v>1096</v>
      </c>
      <c r="B441" s="8" t="s">
        <v>539</v>
      </c>
      <c r="C441" s="8" t="s">
        <v>539</v>
      </c>
      <c r="E441" s="8" t="s">
        <v>539</v>
      </c>
      <c r="F441" s="8" t="s">
        <v>539</v>
      </c>
      <c r="H441" s="8" t="s">
        <v>539</v>
      </c>
      <c r="I441" s="8" t="s">
        <v>539</v>
      </c>
      <c r="K441" s="8" t="s">
        <v>539</v>
      </c>
      <c r="L441" s="8" t="s">
        <v>539</v>
      </c>
    </row>
    <row r="442" spans="1:12" ht="16.75" customHeight="1">
      <c r="A442" s="1" t="s">
        <v>927</v>
      </c>
      <c r="B442" s="8" t="s">
        <v>540</v>
      </c>
      <c r="C442" s="8" t="s">
        <v>540</v>
      </c>
      <c r="E442" s="8" t="s">
        <v>540</v>
      </c>
      <c r="F442" s="8" t="s">
        <v>540</v>
      </c>
      <c r="H442" s="8" t="s">
        <v>540</v>
      </c>
      <c r="I442" s="8" t="s">
        <v>540</v>
      </c>
      <c r="K442" s="8" t="s">
        <v>540</v>
      </c>
      <c r="L442" s="8" t="s">
        <v>540</v>
      </c>
    </row>
    <row r="443" spans="1:12" ht="16.75" customHeight="1">
      <c r="A443" s="1" t="s">
        <v>927</v>
      </c>
      <c r="B443" s="8" t="s">
        <v>541</v>
      </c>
      <c r="C443" s="8" t="s">
        <v>541</v>
      </c>
      <c r="E443" s="8" t="s">
        <v>541</v>
      </c>
      <c r="F443" s="8" t="s">
        <v>541</v>
      </c>
      <c r="H443" s="8" t="s">
        <v>541</v>
      </c>
      <c r="I443" s="8" t="s">
        <v>541</v>
      </c>
      <c r="K443" s="8" t="s">
        <v>541</v>
      </c>
      <c r="L443" s="8" t="s">
        <v>541</v>
      </c>
    </row>
    <row r="444" spans="1:12" ht="16.75" customHeight="1">
      <c r="A444" s="1" t="s">
        <v>927</v>
      </c>
      <c r="B444" s="8" t="s">
        <v>542</v>
      </c>
      <c r="C444" s="8" t="s">
        <v>542</v>
      </c>
      <c r="E444" s="8" t="s">
        <v>542</v>
      </c>
      <c r="F444" s="8" t="s">
        <v>542</v>
      </c>
      <c r="H444" s="8" t="s">
        <v>542</v>
      </c>
      <c r="I444" s="8" t="s">
        <v>542</v>
      </c>
      <c r="K444" s="8" t="s">
        <v>542</v>
      </c>
      <c r="L444" s="8" t="s">
        <v>542</v>
      </c>
    </row>
    <row r="445" spans="1:12" ht="16.75" customHeight="1">
      <c r="A445" s="1" t="s">
        <v>928</v>
      </c>
      <c r="B445" s="8" t="s">
        <v>543</v>
      </c>
      <c r="C445" s="8" t="s">
        <v>543</v>
      </c>
      <c r="E445" s="8" t="s">
        <v>543</v>
      </c>
      <c r="F445" s="8" t="s">
        <v>543</v>
      </c>
      <c r="H445" s="8" t="s">
        <v>543</v>
      </c>
      <c r="I445" s="8" t="s">
        <v>543</v>
      </c>
      <c r="K445" s="8" t="s">
        <v>543</v>
      </c>
      <c r="L445" s="8" t="s">
        <v>543</v>
      </c>
    </row>
    <row r="446" spans="1:12" ht="16.75" customHeight="1">
      <c r="A446" s="1" t="s">
        <v>928</v>
      </c>
      <c r="B446" s="8" t="s">
        <v>544</v>
      </c>
      <c r="C446" s="8" t="s">
        <v>544</v>
      </c>
      <c r="E446" s="8" t="s">
        <v>544</v>
      </c>
      <c r="F446" s="8" t="s">
        <v>544</v>
      </c>
      <c r="H446" s="8" t="s">
        <v>544</v>
      </c>
      <c r="I446" s="8" t="s">
        <v>544</v>
      </c>
      <c r="K446" s="8" t="s">
        <v>544</v>
      </c>
      <c r="L446" s="8" t="s">
        <v>544</v>
      </c>
    </row>
    <row r="447" spans="1:12" ht="16.75" customHeight="1">
      <c r="A447" s="1" t="s">
        <v>928</v>
      </c>
      <c r="B447" s="8" t="s">
        <v>545</v>
      </c>
      <c r="C447" s="8" t="s">
        <v>545</v>
      </c>
      <c r="E447" s="8" t="s">
        <v>545</v>
      </c>
      <c r="F447" s="8" t="s">
        <v>545</v>
      </c>
      <c r="H447" s="8" t="s">
        <v>545</v>
      </c>
      <c r="I447" s="8" t="s">
        <v>545</v>
      </c>
      <c r="K447" s="8" t="s">
        <v>545</v>
      </c>
      <c r="L447" s="8" t="s">
        <v>545</v>
      </c>
    </row>
    <row r="448" spans="1:12" ht="16.75" customHeight="1">
      <c r="A448" s="1" t="s">
        <v>929</v>
      </c>
      <c r="B448" s="8" t="s">
        <v>546</v>
      </c>
      <c r="C448" s="8" t="s">
        <v>546</v>
      </c>
      <c r="E448" s="8" t="s">
        <v>546</v>
      </c>
      <c r="F448" s="8" t="s">
        <v>546</v>
      </c>
      <c r="H448" s="8" t="s">
        <v>546</v>
      </c>
      <c r="I448" s="8" t="s">
        <v>546</v>
      </c>
      <c r="K448" s="8" t="s">
        <v>546</v>
      </c>
      <c r="L448" s="8" t="s">
        <v>546</v>
      </c>
    </row>
    <row r="449" spans="1:12" ht="16.75" customHeight="1">
      <c r="A449" s="1" t="s">
        <v>929</v>
      </c>
      <c r="B449" s="8" t="s">
        <v>547</v>
      </c>
      <c r="C449" s="8" t="s">
        <v>547</v>
      </c>
      <c r="E449" s="8" t="s">
        <v>547</v>
      </c>
      <c r="F449" s="8" t="s">
        <v>547</v>
      </c>
      <c r="H449" s="8" t="s">
        <v>547</v>
      </c>
      <c r="I449" s="8" t="s">
        <v>547</v>
      </c>
      <c r="K449" s="8" t="s">
        <v>547</v>
      </c>
      <c r="L449" s="8" t="s">
        <v>547</v>
      </c>
    </row>
    <row r="450" spans="1:12" ht="16.75" customHeight="1">
      <c r="A450" s="1" t="s">
        <v>929</v>
      </c>
      <c r="B450" s="8" t="s">
        <v>548</v>
      </c>
      <c r="C450" s="8" t="s">
        <v>548</v>
      </c>
      <c r="E450" s="8" t="s">
        <v>548</v>
      </c>
      <c r="F450" s="8" t="s">
        <v>548</v>
      </c>
      <c r="H450" s="8" t="s">
        <v>548</v>
      </c>
      <c r="I450" s="8" t="s">
        <v>548</v>
      </c>
      <c r="K450" s="8" t="s">
        <v>548</v>
      </c>
      <c r="L450" s="8" t="s">
        <v>548</v>
      </c>
    </row>
    <row r="451" spans="1:12" ht="16.75" customHeight="1">
      <c r="A451" s="1" t="s">
        <v>930</v>
      </c>
      <c r="B451" s="8" t="s">
        <v>549</v>
      </c>
      <c r="C451" s="8" t="s">
        <v>549</v>
      </c>
      <c r="E451" s="8" t="s">
        <v>549</v>
      </c>
      <c r="F451" s="8" t="s">
        <v>549</v>
      </c>
      <c r="H451" s="8" t="s">
        <v>549</v>
      </c>
      <c r="I451" s="8" t="s">
        <v>549</v>
      </c>
      <c r="K451" s="8" t="s">
        <v>549</v>
      </c>
      <c r="L451" s="8" t="s">
        <v>549</v>
      </c>
    </row>
    <row r="452" spans="1:12" ht="16.75" customHeight="1">
      <c r="A452" s="1" t="s">
        <v>930</v>
      </c>
      <c r="B452" s="8" t="s">
        <v>550</v>
      </c>
      <c r="C452" s="8" t="s">
        <v>550</v>
      </c>
      <c r="E452" s="8" t="s">
        <v>550</v>
      </c>
      <c r="F452" s="8" t="s">
        <v>550</v>
      </c>
      <c r="H452" s="8" t="s">
        <v>550</v>
      </c>
      <c r="I452" s="8" t="s">
        <v>550</v>
      </c>
      <c r="K452" s="8" t="s">
        <v>550</v>
      </c>
      <c r="L452" s="8" t="s">
        <v>550</v>
      </c>
    </row>
    <row r="453" spans="1:12" ht="16.75" customHeight="1">
      <c r="A453" s="1" t="s">
        <v>930</v>
      </c>
      <c r="B453" s="8" t="s">
        <v>551</v>
      </c>
      <c r="C453" s="8" t="s">
        <v>551</v>
      </c>
      <c r="E453" s="8" t="s">
        <v>551</v>
      </c>
      <c r="F453" s="8" t="s">
        <v>551</v>
      </c>
      <c r="H453" s="8" t="s">
        <v>551</v>
      </c>
      <c r="I453" s="8" t="s">
        <v>551</v>
      </c>
      <c r="K453" s="8" t="s">
        <v>551</v>
      </c>
      <c r="L453" s="8" t="s">
        <v>551</v>
      </c>
    </row>
    <row r="454" spans="1:12" ht="16.75" customHeight="1">
      <c r="A454" s="1" t="s">
        <v>931</v>
      </c>
      <c r="B454" s="8" t="s">
        <v>552</v>
      </c>
      <c r="C454" s="8" t="s">
        <v>552</v>
      </c>
      <c r="E454" s="8" t="s">
        <v>552</v>
      </c>
      <c r="F454" s="8" t="s">
        <v>552</v>
      </c>
      <c r="H454" s="8" t="s">
        <v>552</v>
      </c>
      <c r="I454" s="8" t="s">
        <v>552</v>
      </c>
      <c r="K454" s="8" t="s">
        <v>552</v>
      </c>
      <c r="L454" s="8" t="s">
        <v>552</v>
      </c>
    </row>
    <row r="455" spans="1:12" ht="16.75" customHeight="1">
      <c r="A455" s="1" t="s">
        <v>931</v>
      </c>
      <c r="B455" s="8" t="s">
        <v>553</v>
      </c>
      <c r="C455" s="8" t="s">
        <v>553</v>
      </c>
      <c r="E455" s="8" t="s">
        <v>553</v>
      </c>
      <c r="F455" s="8" t="s">
        <v>553</v>
      </c>
      <c r="H455" s="8" t="s">
        <v>553</v>
      </c>
      <c r="I455" s="8" t="s">
        <v>553</v>
      </c>
      <c r="K455" s="8" t="s">
        <v>553</v>
      </c>
      <c r="L455" s="8" t="s">
        <v>553</v>
      </c>
    </row>
    <row r="456" spans="1:12" ht="16.75" customHeight="1">
      <c r="A456" s="1" t="s">
        <v>931</v>
      </c>
      <c r="B456" s="8" t="s">
        <v>554</v>
      </c>
      <c r="C456" s="8" t="s">
        <v>554</v>
      </c>
      <c r="E456" s="8" t="s">
        <v>554</v>
      </c>
      <c r="F456" s="8" t="s">
        <v>554</v>
      </c>
      <c r="H456" s="8" t="s">
        <v>554</v>
      </c>
      <c r="I456" s="8" t="s">
        <v>554</v>
      </c>
      <c r="K456" s="8" t="s">
        <v>554</v>
      </c>
      <c r="L456" s="8" t="s">
        <v>554</v>
      </c>
    </row>
    <row r="457" spans="1:12" ht="16.75" customHeight="1">
      <c r="A457" s="1" t="s">
        <v>932</v>
      </c>
      <c r="B457" s="8" t="s">
        <v>555</v>
      </c>
      <c r="C457" s="8" t="s">
        <v>555</v>
      </c>
      <c r="E457" s="8" t="s">
        <v>555</v>
      </c>
      <c r="F457" s="8" t="s">
        <v>555</v>
      </c>
      <c r="H457" s="8" t="s">
        <v>555</v>
      </c>
      <c r="I457" s="8" t="s">
        <v>555</v>
      </c>
      <c r="K457" s="8" t="s">
        <v>555</v>
      </c>
      <c r="L457" s="8" t="s">
        <v>555</v>
      </c>
    </row>
    <row r="458" spans="1:12" ht="16.75" customHeight="1">
      <c r="A458" s="1" t="s">
        <v>932</v>
      </c>
      <c r="B458" s="8" t="s">
        <v>144</v>
      </c>
      <c r="C458" s="8" t="s">
        <v>144</v>
      </c>
      <c r="E458" s="8" t="s">
        <v>144</v>
      </c>
      <c r="F458" s="8" t="s">
        <v>144</v>
      </c>
      <c r="H458" s="8" t="s">
        <v>144</v>
      </c>
      <c r="I458" s="8" t="s">
        <v>144</v>
      </c>
      <c r="K458" s="8" t="s">
        <v>144</v>
      </c>
      <c r="L458" s="8" t="s">
        <v>144</v>
      </c>
    </row>
    <row r="459" spans="1:12" ht="16.75" customHeight="1">
      <c r="A459" s="1" t="s">
        <v>932</v>
      </c>
      <c r="B459" s="8" t="s">
        <v>556</v>
      </c>
      <c r="C459" s="8" t="s">
        <v>556</v>
      </c>
      <c r="E459" s="8" t="s">
        <v>556</v>
      </c>
      <c r="F459" s="8" t="s">
        <v>556</v>
      </c>
      <c r="H459" s="8" t="s">
        <v>556</v>
      </c>
      <c r="I459" s="8" t="s">
        <v>556</v>
      </c>
      <c r="K459" s="8" t="s">
        <v>556</v>
      </c>
      <c r="L459" s="8" t="s">
        <v>556</v>
      </c>
    </row>
    <row r="460" spans="1:12" ht="16.75" customHeight="1">
      <c r="A460" s="1" t="s">
        <v>933</v>
      </c>
      <c r="B460" s="8" t="s">
        <v>1225</v>
      </c>
      <c r="C460" s="8" t="s">
        <v>1225</v>
      </c>
      <c r="E460" s="8" t="s">
        <v>1225</v>
      </c>
      <c r="F460" s="8" t="s">
        <v>1225</v>
      </c>
      <c r="H460" s="8" t="s">
        <v>1225</v>
      </c>
      <c r="I460" s="8" t="s">
        <v>1225</v>
      </c>
      <c r="K460" s="8" t="s">
        <v>1225</v>
      </c>
      <c r="L460" s="8" t="s">
        <v>1225</v>
      </c>
    </row>
    <row r="461" spans="1:12" ht="16.75" customHeight="1">
      <c r="A461" s="1" t="s">
        <v>933</v>
      </c>
      <c r="B461" s="8" t="s">
        <v>1226</v>
      </c>
      <c r="C461" s="8" t="s">
        <v>1226</v>
      </c>
      <c r="E461" s="8" t="s">
        <v>1226</v>
      </c>
      <c r="F461" s="8" t="s">
        <v>1226</v>
      </c>
      <c r="H461" s="8" t="s">
        <v>1226</v>
      </c>
      <c r="I461" s="8" t="s">
        <v>1226</v>
      </c>
      <c r="K461" s="8" t="s">
        <v>1226</v>
      </c>
      <c r="L461" s="8" t="s">
        <v>1226</v>
      </c>
    </row>
    <row r="462" spans="1:12" ht="16.75" customHeight="1">
      <c r="A462" s="1" t="s">
        <v>933</v>
      </c>
      <c r="B462" s="8" t="s">
        <v>1227</v>
      </c>
      <c r="C462" s="8" t="s">
        <v>1227</v>
      </c>
      <c r="E462" s="8" t="s">
        <v>1227</v>
      </c>
      <c r="F462" s="8" t="s">
        <v>1227</v>
      </c>
      <c r="H462" s="8" t="s">
        <v>1227</v>
      </c>
      <c r="I462" s="8" t="s">
        <v>1227</v>
      </c>
      <c r="K462" s="8" t="s">
        <v>1227</v>
      </c>
      <c r="L462" s="8" t="s">
        <v>1227</v>
      </c>
    </row>
    <row r="463" spans="1:12" ht="16.75" customHeight="1">
      <c r="A463" s="1" t="s">
        <v>114</v>
      </c>
      <c r="B463" s="8" t="s">
        <v>1228</v>
      </c>
      <c r="C463" s="8" t="s">
        <v>1228</v>
      </c>
      <c r="E463" s="8" t="s">
        <v>1228</v>
      </c>
      <c r="F463" s="8" t="s">
        <v>1228</v>
      </c>
      <c r="H463" s="8" t="s">
        <v>1228</v>
      </c>
      <c r="I463" s="8" t="s">
        <v>1228</v>
      </c>
      <c r="K463" s="8" t="s">
        <v>1228</v>
      </c>
      <c r="L463" s="8" t="s">
        <v>1228</v>
      </c>
    </row>
    <row r="464" spans="1:12" ht="16.75" customHeight="1">
      <c r="A464" s="1" t="s">
        <v>114</v>
      </c>
      <c r="B464" s="8" t="s">
        <v>1229</v>
      </c>
      <c r="C464" s="8" t="s">
        <v>1229</v>
      </c>
      <c r="E464" s="8" t="s">
        <v>1229</v>
      </c>
      <c r="F464" s="8" t="s">
        <v>1229</v>
      </c>
      <c r="H464" s="8" t="s">
        <v>1229</v>
      </c>
      <c r="I464" s="8" t="s">
        <v>1229</v>
      </c>
      <c r="K464" s="8" t="s">
        <v>1229</v>
      </c>
      <c r="L464" s="8" t="s">
        <v>1229</v>
      </c>
    </row>
    <row r="465" spans="1:12" ht="16.75" customHeight="1">
      <c r="A465" s="1" t="s">
        <v>114</v>
      </c>
      <c r="B465" s="8" t="s">
        <v>1230</v>
      </c>
      <c r="C465" s="8" t="s">
        <v>1230</v>
      </c>
      <c r="E465" s="8" t="s">
        <v>1230</v>
      </c>
      <c r="F465" s="8" t="s">
        <v>1230</v>
      </c>
      <c r="H465" s="8" t="s">
        <v>1230</v>
      </c>
      <c r="I465" s="8" t="s">
        <v>1230</v>
      </c>
      <c r="K465" s="8" t="s">
        <v>1230</v>
      </c>
      <c r="L465" s="8" t="s">
        <v>1230</v>
      </c>
    </row>
    <row r="466" spans="1:12" ht="16.75" customHeight="1">
      <c r="A466" s="1" t="s">
        <v>497</v>
      </c>
      <c r="B466" s="8" t="s">
        <v>557</v>
      </c>
      <c r="C466" s="8" t="s">
        <v>557</v>
      </c>
      <c r="E466" s="8" t="s">
        <v>557</v>
      </c>
      <c r="F466" s="8" t="s">
        <v>557</v>
      </c>
      <c r="H466" s="8" t="s">
        <v>557</v>
      </c>
      <c r="I466" s="8" t="s">
        <v>557</v>
      </c>
      <c r="K466" s="8" t="s">
        <v>557</v>
      </c>
      <c r="L466" s="8" t="s">
        <v>557</v>
      </c>
    </row>
    <row r="467" spans="1:12" ht="16.75" customHeight="1">
      <c r="A467" s="1" t="s">
        <v>497</v>
      </c>
      <c r="B467" s="8" t="s">
        <v>558</v>
      </c>
      <c r="C467" s="8" t="s">
        <v>558</v>
      </c>
      <c r="E467" s="8" t="s">
        <v>558</v>
      </c>
      <c r="F467" s="8" t="s">
        <v>558</v>
      </c>
      <c r="H467" s="8" t="s">
        <v>558</v>
      </c>
      <c r="I467" s="8" t="s">
        <v>558</v>
      </c>
      <c r="K467" s="8" t="s">
        <v>558</v>
      </c>
      <c r="L467" s="8" t="s">
        <v>558</v>
      </c>
    </row>
    <row r="468" spans="1:12" ht="16.75" customHeight="1">
      <c r="A468" s="1" t="s">
        <v>497</v>
      </c>
      <c r="B468" s="8" t="s">
        <v>559</v>
      </c>
      <c r="C468" s="8" t="s">
        <v>559</v>
      </c>
      <c r="E468" s="8" t="s">
        <v>559</v>
      </c>
      <c r="F468" s="8" t="s">
        <v>559</v>
      </c>
      <c r="H468" s="8" t="s">
        <v>559</v>
      </c>
      <c r="I468" s="8" t="s">
        <v>559</v>
      </c>
      <c r="K468" s="8" t="s">
        <v>559</v>
      </c>
      <c r="L468" s="8" t="s">
        <v>559</v>
      </c>
    </row>
    <row r="469" spans="1:12" ht="16.75" customHeight="1">
      <c r="A469" s="1" t="s">
        <v>113</v>
      </c>
      <c r="B469" s="8" t="s">
        <v>560</v>
      </c>
      <c r="C469" s="8" t="s">
        <v>560</v>
      </c>
      <c r="E469" s="8" t="s">
        <v>560</v>
      </c>
      <c r="F469" s="8" t="s">
        <v>560</v>
      </c>
      <c r="H469" s="8" t="s">
        <v>560</v>
      </c>
      <c r="I469" s="8" t="s">
        <v>560</v>
      </c>
      <c r="K469" s="8" t="s">
        <v>560</v>
      </c>
      <c r="L469" s="8" t="s">
        <v>560</v>
      </c>
    </row>
    <row r="470" spans="1:12" ht="16.75" customHeight="1">
      <c r="A470" s="1" t="s">
        <v>113</v>
      </c>
      <c r="B470" s="8" t="s">
        <v>561</v>
      </c>
      <c r="C470" s="8" t="s">
        <v>561</v>
      </c>
      <c r="E470" s="8" t="s">
        <v>561</v>
      </c>
      <c r="F470" s="8" t="s">
        <v>561</v>
      </c>
      <c r="H470" s="8" t="s">
        <v>561</v>
      </c>
      <c r="I470" s="8" t="s">
        <v>561</v>
      </c>
      <c r="K470" s="8" t="s">
        <v>561</v>
      </c>
      <c r="L470" s="8" t="s">
        <v>561</v>
      </c>
    </row>
    <row r="471" spans="1:12" ht="16.75" customHeight="1">
      <c r="A471" s="1" t="s">
        <v>113</v>
      </c>
      <c r="B471" s="8" t="s">
        <v>562</v>
      </c>
      <c r="C471" s="8" t="s">
        <v>562</v>
      </c>
      <c r="E471" s="8" t="s">
        <v>562</v>
      </c>
      <c r="F471" s="8" t="s">
        <v>562</v>
      </c>
      <c r="H471" s="8" t="s">
        <v>562</v>
      </c>
      <c r="I471" s="8" t="s">
        <v>562</v>
      </c>
      <c r="K471" s="8" t="s">
        <v>562</v>
      </c>
      <c r="L471" s="8" t="s">
        <v>562</v>
      </c>
    </row>
    <row r="472" spans="1:12" ht="16.75" customHeight="1">
      <c r="A472" s="1" t="s">
        <v>1098</v>
      </c>
      <c r="B472" s="8" t="s">
        <v>563</v>
      </c>
      <c r="C472" s="8" t="s">
        <v>563</v>
      </c>
      <c r="E472" s="8" t="s">
        <v>563</v>
      </c>
      <c r="F472" s="8" t="s">
        <v>563</v>
      </c>
      <c r="H472" s="8" t="s">
        <v>563</v>
      </c>
      <c r="I472" s="8" t="s">
        <v>563</v>
      </c>
      <c r="K472" s="8" t="s">
        <v>563</v>
      </c>
      <c r="L472" s="8" t="s">
        <v>563</v>
      </c>
    </row>
    <row r="473" spans="1:12" ht="16.75" customHeight="1">
      <c r="A473" s="1" t="s">
        <v>1098</v>
      </c>
      <c r="B473" s="8" t="s">
        <v>564</v>
      </c>
      <c r="C473" s="8" t="s">
        <v>564</v>
      </c>
      <c r="E473" s="8" t="s">
        <v>564</v>
      </c>
      <c r="F473" s="8" t="s">
        <v>564</v>
      </c>
      <c r="H473" s="8" t="s">
        <v>564</v>
      </c>
      <c r="I473" s="8" t="s">
        <v>564</v>
      </c>
      <c r="K473" s="8" t="s">
        <v>564</v>
      </c>
      <c r="L473" s="8" t="s">
        <v>564</v>
      </c>
    </row>
    <row r="474" spans="1:12" ht="16.75" customHeight="1">
      <c r="A474" s="1" t="s">
        <v>1098</v>
      </c>
      <c r="B474" s="8" t="s">
        <v>565</v>
      </c>
      <c r="C474" s="8" t="s">
        <v>565</v>
      </c>
      <c r="E474" s="8" t="s">
        <v>565</v>
      </c>
      <c r="F474" s="8" t="s">
        <v>565</v>
      </c>
      <c r="H474" s="8" t="s">
        <v>565</v>
      </c>
      <c r="I474" s="8" t="s">
        <v>565</v>
      </c>
      <c r="K474" s="8" t="s">
        <v>565</v>
      </c>
      <c r="L474" s="8" t="s">
        <v>565</v>
      </c>
    </row>
    <row r="475" spans="1:12" ht="16.75" customHeight="1">
      <c r="A475" s="1" t="s">
        <v>113</v>
      </c>
      <c r="B475" s="8" t="s">
        <v>566</v>
      </c>
      <c r="C475" s="8" t="s">
        <v>566</v>
      </c>
      <c r="E475" s="8" t="s">
        <v>566</v>
      </c>
      <c r="F475" s="8" t="s">
        <v>566</v>
      </c>
      <c r="H475" s="8" t="s">
        <v>566</v>
      </c>
      <c r="I475" s="8" t="s">
        <v>566</v>
      </c>
      <c r="K475" s="8" t="s">
        <v>566</v>
      </c>
      <c r="L475" s="8" t="s">
        <v>566</v>
      </c>
    </row>
    <row r="476" spans="1:12" ht="16.75" customHeight="1">
      <c r="A476" s="1" t="s">
        <v>113</v>
      </c>
      <c r="B476" s="8" t="s">
        <v>567</v>
      </c>
      <c r="C476" s="8" t="s">
        <v>567</v>
      </c>
      <c r="E476" s="8" t="s">
        <v>567</v>
      </c>
      <c r="F476" s="8" t="s">
        <v>567</v>
      </c>
      <c r="H476" s="8" t="s">
        <v>567</v>
      </c>
      <c r="I476" s="8" t="s">
        <v>567</v>
      </c>
      <c r="K476" s="8" t="s">
        <v>567</v>
      </c>
      <c r="L476" s="8" t="s">
        <v>567</v>
      </c>
    </row>
    <row r="477" spans="1:12" ht="16.75" customHeight="1">
      <c r="A477" s="1" t="s">
        <v>113</v>
      </c>
      <c r="B477" s="8" t="s">
        <v>568</v>
      </c>
      <c r="C477" s="8" t="s">
        <v>568</v>
      </c>
      <c r="E477" s="8" t="s">
        <v>568</v>
      </c>
      <c r="F477" s="8" t="s">
        <v>568</v>
      </c>
      <c r="H477" s="8" t="s">
        <v>568</v>
      </c>
      <c r="I477" s="8" t="s">
        <v>568</v>
      </c>
      <c r="K477" s="8" t="s">
        <v>568</v>
      </c>
      <c r="L477" s="8" t="s">
        <v>568</v>
      </c>
    </row>
    <row r="478" spans="1:12" ht="16.75" customHeight="1">
      <c r="A478" s="1" t="s">
        <v>935</v>
      </c>
      <c r="B478" s="8" t="s">
        <v>569</v>
      </c>
      <c r="C478" s="8" t="s">
        <v>569</v>
      </c>
      <c r="E478" s="8" t="s">
        <v>569</v>
      </c>
      <c r="F478" s="8" t="s">
        <v>569</v>
      </c>
      <c r="H478" s="8" t="s">
        <v>569</v>
      </c>
      <c r="I478" s="8" t="s">
        <v>569</v>
      </c>
      <c r="K478" s="8" t="s">
        <v>569</v>
      </c>
      <c r="L478" s="8" t="s">
        <v>569</v>
      </c>
    </row>
    <row r="479" spans="1:12" ht="16.75" customHeight="1">
      <c r="A479" s="1" t="s">
        <v>935</v>
      </c>
      <c r="B479" s="8" t="s">
        <v>570</v>
      </c>
      <c r="C479" s="8" t="s">
        <v>570</v>
      </c>
      <c r="E479" s="8" t="s">
        <v>570</v>
      </c>
      <c r="F479" s="8" t="s">
        <v>570</v>
      </c>
      <c r="H479" s="8" t="s">
        <v>570</v>
      </c>
      <c r="I479" s="8" t="s">
        <v>570</v>
      </c>
      <c r="K479" s="8" t="s">
        <v>570</v>
      </c>
      <c r="L479" s="8" t="s">
        <v>570</v>
      </c>
    </row>
    <row r="480" spans="1:12" ht="16.75" customHeight="1">
      <c r="A480" s="1" t="s">
        <v>935</v>
      </c>
      <c r="B480" s="8" t="s">
        <v>571</v>
      </c>
      <c r="C480" s="8" t="s">
        <v>571</v>
      </c>
      <c r="E480" s="8" t="s">
        <v>571</v>
      </c>
      <c r="F480" s="8" t="s">
        <v>571</v>
      </c>
      <c r="H480" s="8" t="s">
        <v>571</v>
      </c>
      <c r="I480" s="8" t="s">
        <v>571</v>
      </c>
      <c r="K480" s="8" t="s">
        <v>571</v>
      </c>
      <c r="L480" s="8" t="s">
        <v>571</v>
      </c>
    </row>
    <row r="481" spans="1:12" ht="16.75" customHeight="1">
      <c r="A481" s="1" t="s">
        <v>113</v>
      </c>
      <c r="B481" s="8" t="s">
        <v>572</v>
      </c>
      <c r="C481" s="8" t="s">
        <v>572</v>
      </c>
      <c r="E481" s="8" t="s">
        <v>572</v>
      </c>
      <c r="F481" s="8" t="s">
        <v>572</v>
      </c>
      <c r="H481" s="8" t="s">
        <v>572</v>
      </c>
      <c r="I481" s="8" t="s">
        <v>572</v>
      </c>
      <c r="K481" s="8" t="s">
        <v>572</v>
      </c>
      <c r="L481" s="8" t="s">
        <v>572</v>
      </c>
    </row>
    <row r="482" spans="1:12" ht="16.75" customHeight="1">
      <c r="A482" s="1" t="s">
        <v>113</v>
      </c>
      <c r="B482" s="8" t="s">
        <v>573</v>
      </c>
      <c r="C482" s="8" t="s">
        <v>573</v>
      </c>
      <c r="E482" s="8" t="s">
        <v>573</v>
      </c>
      <c r="F482" s="8" t="s">
        <v>573</v>
      </c>
      <c r="H482" s="8" t="s">
        <v>573</v>
      </c>
      <c r="I482" s="8" t="s">
        <v>573</v>
      </c>
      <c r="K482" s="8" t="s">
        <v>573</v>
      </c>
      <c r="L482" s="8" t="s">
        <v>573</v>
      </c>
    </row>
    <row r="483" spans="1:12" ht="16.75" customHeight="1">
      <c r="A483" s="1" t="s">
        <v>113</v>
      </c>
      <c r="B483" s="8" t="s">
        <v>574</v>
      </c>
      <c r="C483" s="8" t="s">
        <v>574</v>
      </c>
      <c r="E483" s="8" t="s">
        <v>574</v>
      </c>
      <c r="F483" s="8" t="s">
        <v>574</v>
      </c>
      <c r="H483" s="8" t="s">
        <v>574</v>
      </c>
      <c r="I483" s="8" t="s">
        <v>574</v>
      </c>
      <c r="K483" s="8" t="s">
        <v>574</v>
      </c>
      <c r="L483" s="8" t="s">
        <v>574</v>
      </c>
    </row>
    <row r="484" spans="1:12" ht="16.75" customHeight="1">
      <c r="A484" s="1" t="s">
        <v>937</v>
      </c>
      <c r="B484" s="8" t="s">
        <v>575</v>
      </c>
      <c r="C484" s="8" t="s">
        <v>575</v>
      </c>
      <c r="E484" s="8" t="s">
        <v>575</v>
      </c>
      <c r="F484" s="8" t="s">
        <v>575</v>
      </c>
      <c r="H484" s="8" t="s">
        <v>575</v>
      </c>
      <c r="I484" s="8" t="s">
        <v>575</v>
      </c>
      <c r="K484" s="8" t="s">
        <v>575</v>
      </c>
      <c r="L484" s="8" t="s">
        <v>575</v>
      </c>
    </row>
    <row r="485" spans="1:12" ht="16.75" customHeight="1">
      <c r="A485" s="1" t="s">
        <v>937</v>
      </c>
      <c r="B485" s="8" t="s">
        <v>576</v>
      </c>
      <c r="C485" s="8" t="s">
        <v>576</v>
      </c>
      <c r="E485" s="8" t="s">
        <v>576</v>
      </c>
      <c r="F485" s="8" t="s">
        <v>576</v>
      </c>
      <c r="H485" s="8" t="s">
        <v>576</v>
      </c>
      <c r="I485" s="8" t="s">
        <v>576</v>
      </c>
      <c r="K485" s="8" t="s">
        <v>576</v>
      </c>
      <c r="L485" s="8" t="s">
        <v>576</v>
      </c>
    </row>
    <row r="486" spans="1:12" ht="16.75" customHeight="1">
      <c r="A486" s="1" t="s">
        <v>937</v>
      </c>
      <c r="B486" s="8" t="s">
        <v>577</v>
      </c>
      <c r="C486" s="8" t="s">
        <v>577</v>
      </c>
      <c r="E486" s="8" t="s">
        <v>577</v>
      </c>
      <c r="F486" s="8" t="s">
        <v>577</v>
      </c>
      <c r="H486" s="8" t="s">
        <v>577</v>
      </c>
      <c r="I486" s="8" t="s">
        <v>577</v>
      </c>
      <c r="K486" s="8" t="s">
        <v>577</v>
      </c>
      <c r="L486" s="8" t="s">
        <v>577</v>
      </c>
    </row>
    <row r="487" spans="1:12" ht="16.75" customHeight="1">
      <c r="A487" s="1" t="s">
        <v>113</v>
      </c>
      <c r="B487" s="8" t="s">
        <v>578</v>
      </c>
      <c r="C487" s="8" t="s">
        <v>578</v>
      </c>
      <c r="E487" s="8" t="s">
        <v>578</v>
      </c>
      <c r="F487" s="8" t="s">
        <v>578</v>
      </c>
      <c r="H487" s="8" t="s">
        <v>578</v>
      </c>
      <c r="I487" s="8" t="s">
        <v>578</v>
      </c>
      <c r="K487" s="8" t="s">
        <v>578</v>
      </c>
      <c r="L487" s="8" t="s">
        <v>578</v>
      </c>
    </row>
    <row r="488" spans="1:12" ht="16.75" customHeight="1">
      <c r="A488" s="1" t="s">
        <v>113</v>
      </c>
      <c r="B488" s="8" t="s">
        <v>579</v>
      </c>
      <c r="C488" s="8" t="s">
        <v>579</v>
      </c>
      <c r="E488" s="8" t="s">
        <v>579</v>
      </c>
      <c r="F488" s="8" t="s">
        <v>579</v>
      </c>
      <c r="H488" s="8" t="s">
        <v>579</v>
      </c>
      <c r="I488" s="8" t="s">
        <v>579</v>
      </c>
      <c r="K488" s="8" t="s">
        <v>579</v>
      </c>
      <c r="L488" s="8" t="s">
        <v>579</v>
      </c>
    </row>
    <row r="489" spans="1:12" ht="16.75" customHeight="1">
      <c r="A489" s="1" t="s">
        <v>113</v>
      </c>
      <c r="B489" s="8" t="s">
        <v>580</v>
      </c>
      <c r="C489" s="8" t="s">
        <v>580</v>
      </c>
      <c r="E489" s="8" t="s">
        <v>580</v>
      </c>
      <c r="F489" s="8" t="s">
        <v>580</v>
      </c>
      <c r="H489" s="8" t="s">
        <v>580</v>
      </c>
      <c r="I489" s="8" t="s">
        <v>580</v>
      </c>
      <c r="K489" s="8" t="s">
        <v>580</v>
      </c>
      <c r="L489" s="8" t="s">
        <v>580</v>
      </c>
    </row>
    <row r="490" spans="1:12" ht="16.75" customHeight="1">
      <c r="A490" s="1" t="s">
        <v>939</v>
      </c>
      <c r="B490" s="8" t="s">
        <v>581</v>
      </c>
      <c r="C490" s="8" t="s">
        <v>581</v>
      </c>
      <c r="E490" s="8" t="s">
        <v>581</v>
      </c>
      <c r="F490" s="8" t="s">
        <v>581</v>
      </c>
      <c r="H490" s="8" t="s">
        <v>581</v>
      </c>
      <c r="I490" s="8" t="s">
        <v>581</v>
      </c>
      <c r="K490" s="8" t="s">
        <v>581</v>
      </c>
      <c r="L490" s="8" t="s">
        <v>581</v>
      </c>
    </row>
    <row r="491" spans="1:12" ht="16.75" customHeight="1">
      <c r="A491" s="1" t="s">
        <v>939</v>
      </c>
      <c r="B491" s="8" t="s">
        <v>146</v>
      </c>
      <c r="C491" s="8" t="s">
        <v>146</v>
      </c>
      <c r="E491" s="8" t="s">
        <v>146</v>
      </c>
      <c r="F491" s="8" t="s">
        <v>146</v>
      </c>
      <c r="H491" s="8" t="s">
        <v>146</v>
      </c>
      <c r="I491" s="8" t="s">
        <v>146</v>
      </c>
      <c r="K491" s="8" t="s">
        <v>146</v>
      </c>
      <c r="L491" s="8" t="s">
        <v>146</v>
      </c>
    </row>
    <row r="492" spans="1:12" ht="16.75" customHeight="1">
      <c r="A492" s="1" t="s">
        <v>939</v>
      </c>
      <c r="B492" s="8" t="s">
        <v>582</v>
      </c>
      <c r="C492" s="8" t="s">
        <v>582</v>
      </c>
      <c r="E492" s="8" t="s">
        <v>582</v>
      </c>
      <c r="F492" s="8" t="s">
        <v>582</v>
      </c>
      <c r="H492" s="8" t="s">
        <v>582</v>
      </c>
      <c r="I492" s="8" t="s">
        <v>582</v>
      </c>
      <c r="K492" s="8" t="s">
        <v>582</v>
      </c>
      <c r="L492" s="8" t="s">
        <v>582</v>
      </c>
    </row>
    <row r="493" spans="1:12" ht="16.75" customHeight="1">
      <c r="A493" s="1" t="s">
        <v>113</v>
      </c>
      <c r="B493" s="8" t="s">
        <v>1231</v>
      </c>
      <c r="C493" s="8" t="s">
        <v>1231</v>
      </c>
      <c r="E493" s="8" t="s">
        <v>1231</v>
      </c>
      <c r="F493" s="8" t="s">
        <v>1231</v>
      </c>
      <c r="H493" s="8" t="s">
        <v>1231</v>
      </c>
      <c r="I493" s="8" t="s">
        <v>1231</v>
      </c>
      <c r="K493" s="8" t="s">
        <v>1231</v>
      </c>
      <c r="L493" s="8" t="s">
        <v>1231</v>
      </c>
    </row>
    <row r="494" spans="1:12" ht="16.75" customHeight="1">
      <c r="A494" s="1" t="s">
        <v>113</v>
      </c>
      <c r="B494" s="8" t="s">
        <v>1232</v>
      </c>
      <c r="C494" s="8" t="s">
        <v>1232</v>
      </c>
      <c r="E494" s="8" t="s">
        <v>1232</v>
      </c>
      <c r="F494" s="8" t="s">
        <v>1232</v>
      </c>
      <c r="H494" s="8" t="s">
        <v>1232</v>
      </c>
      <c r="I494" s="8" t="s">
        <v>1232</v>
      </c>
      <c r="K494" s="8" t="s">
        <v>1232</v>
      </c>
      <c r="L494" s="8" t="s">
        <v>1232</v>
      </c>
    </row>
    <row r="495" spans="1:12" ht="16.75" customHeight="1">
      <c r="A495" s="1" t="s">
        <v>113</v>
      </c>
      <c r="B495" s="8" t="s">
        <v>1233</v>
      </c>
      <c r="C495" s="8" t="s">
        <v>1233</v>
      </c>
      <c r="E495" s="8" t="s">
        <v>1233</v>
      </c>
      <c r="F495" s="8" t="s">
        <v>1233</v>
      </c>
      <c r="H495" s="8" t="s">
        <v>1233</v>
      </c>
      <c r="I495" s="8" t="s">
        <v>1233</v>
      </c>
      <c r="K495" s="8" t="s">
        <v>1233</v>
      </c>
      <c r="L495" s="8" t="s">
        <v>1233</v>
      </c>
    </row>
    <row r="496" spans="1:12" ht="16.75" customHeight="1">
      <c r="A496" s="1" t="s">
        <v>148</v>
      </c>
      <c r="B496" s="8" t="s">
        <v>1234</v>
      </c>
      <c r="C496" s="8" t="s">
        <v>1234</v>
      </c>
      <c r="E496" s="8" t="s">
        <v>1234</v>
      </c>
      <c r="F496" s="8" t="s">
        <v>1234</v>
      </c>
      <c r="H496" s="8" t="s">
        <v>1234</v>
      </c>
      <c r="I496" s="8" t="s">
        <v>1234</v>
      </c>
      <c r="K496" s="8" t="s">
        <v>1234</v>
      </c>
      <c r="L496" s="8" t="s">
        <v>1234</v>
      </c>
    </row>
    <row r="497" spans="1:12" ht="16.75" customHeight="1">
      <c r="A497" s="1" t="s">
        <v>148</v>
      </c>
      <c r="B497" s="8" t="s">
        <v>1235</v>
      </c>
      <c r="C497" s="8" t="s">
        <v>1235</v>
      </c>
      <c r="E497" s="8" t="s">
        <v>1235</v>
      </c>
      <c r="F497" s="8" t="s">
        <v>1235</v>
      </c>
      <c r="H497" s="8" t="s">
        <v>1235</v>
      </c>
      <c r="I497" s="8" t="s">
        <v>1235</v>
      </c>
      <c r="K497" s="8" t="s">
        <v>1235</v>
      </c>
      <c r="L497" s="8" t="s">
        <v>1235</v>
      </c>
    </row>
    <row r="498" spans="1:12" ht="16.75" customHeight="1">
      <c r="A498" s="1" t="s">
        <v>148</v>
      </c>
      <c r="B498" s="8" t="s">
        <v>1236</v>
      </c>
      <c r="C498" s="8" t="s">
        <v>1236</v>
      </c>
      <c r="E498" s="8" t="s">
        <v>1236</v>
      </c>
      <c r="F498" s="8" t="s">
        <v>1236</v>
      </c>
      <c r="H498" s="8" t="s">
        <v>1236</v>
      </c>
      <c r="I498" s="8" t="s">
        <v>1236</v>
      </c>
      <c r="K498" s="8" t="s">
        <v>1236</v>
      </c>
      <c r="L498" s="8" t="s">
        <v>1236</v>
      </c>
    </row>
    <row r="499" spans="1:12" ht="16.75" customHeight="1">
      <c r="A499" s="1" t="s">
        <v>523</v>
      </c>
      <c r="B499" s="8" t="s">
        <v>583</v>
      </c>
      <c r="C499" s="8" t="s">
        <v>583</v>
      </c>
      <c r="E499" s="8" t="s">
        <v>583</v>
      </c>
      <c r="F499" s="8" t="s">
        <v>583</v>
      </c>
      <c r="H499" s="8" t="s">
        <v>583</v>
      </c>
      <c r="I499" s="8" t="s">
        <v>583</v>
      </c>
      <c r="K499" s="8" t="s">
        <v>583</v>
      </c>
      <c r="L499" s="8" t="s">
        <v>583</v>
      </c>
    </row>
    <row r="500" spans="1:12" ht="16.75" customHeight="1">
      <c r="A500" s="1" t="s">
        <v>523</v>
      </c>
      <c r="B500" s="8" t="s">
        <v>584</v>
      </c>
      <c r="C500" s="8" t="s">
        <v>584</v>
      </c>
      <c r="E500" s="8" t="s">
        <v>584</v>
      </c>
      <c r="F500" s="8" t="s">
        <v>584</v>
      </c>
      <c r="H500" s="8" t="s">
        <v>584</v>
      </c>
      <c r="I500" s="8" t="s">
        <v>584</v>
      </c>
      <c r="K500" s="8" t="s">
        <v>584</v>
      </c>
      <c r="L500" s="8" t="s">
        <v>584</v>
      </c>
    </row>
    <row r="501" spans="1:12" ht="16.75" customHeight="1">
      <c r="A501" s="1" t="s">
        <v>523</v>
      </c>
      <c r="B501" s="8" t="s">
        <v>585</v>
      </c>
      <c r="C501" s="8" t="s">
        <v>585</v>
      </c>
      <c r="E501" s="8" t="s">
        <v>585</v>
      </c>
      <c r="F501" s="8" t="s">
        <v>585</v>
      </c>
      <c r="H501" s="8" t="s">
        <v>585</v>
      </c>
      <c r="I501" s="8" t="s">
        <v>585</v>
      </c>
      <c r="K501" s="8" t="s">
        <v>585</v>
      </c>
      <c r="L501" s="8" t="s">
        <v>585</v>
      </c>
    </row>
    <row r="502" spans="1:12" ht="16.75" customHeight="1">
      <c r="A502" s="1" t="s">
        <v>1097</v>
      </c>
      <c r="B502" s="8" t="s">
        <v>586</v>
      </c>
      <c r="C502" s="8" t="s">
        <v>586</v>
      </c>
      <c r="E502" s="8" t="s">
        <v>586</v>
      </c>
      <c r="F502" s="8" t="s">
        <v>586</v>
      </c>
      <c r="H502" s="8" t="s">
        <v>586</v>
      </c>
      <c r="I502" s="8" t="s">
        <v>586</v>
      </c>
      <c r="K502" s="8" t="s">
        <v>586</v>
      </c>
      <c r="L502" s="8" t="s">
        <v>586</v>
      </c>
    </row>
    <row r="503" spans="1:12" ht="16.75" customHeight="1">
      <c r="A503" s="1" t="s">
        <v>1097</v>
      </c>
      <c r="B503" s="8" t="s">
        <v>587</v>
      </c>
      <c r="C503" s="8" t="s">
        <v>587</v>
      </c>
      <c r="E503" s="8" t="s">
        <v>587</v>
      </c>
      <c r="F503" s="8" t="s">
        <v>587</v>
      </c>
      <c r="H503" s="8" t="s">
        <v>587</v>
      </c>
      <c r="I503" s="8" t="s">
        <v>587</v>
      </c>
      <c r="K503" s="8" t="s">
        <v>587</v>
      </c>
      <c r="L503" s="8" t="s">
        <v>587</v>
      </c>
    </row>
    <row r="504" spans="1:12" ht="16.75" customHeight="1">
      <c r="A504" s="1" t="s">
        <v>1097</v>
      </c>
      <c r="B504" s="8" t="s">
        <v>588</v>
      </c>
      <c r="C504" s="8" t="s">
        <v>588</v>
      </c>
      <c r="E504" s="8" t="s">
        <v>588</v>
      </c>
      <c r="F504" s="8" t="s">
        <v>588</v>
      </c>
      <c r="H504" s="8" t="s">
        <v>588</v>
      </c>
      <c r="I504" s="8" t="s">
        <v>588</v>
      </c>
      <c r="K504" s="8" t="s">
        <v>588</v>
      </c>
      <c r="L504" s="8" t="s">
        <v>588</v>
      </c>
    </row>
    <row r="505" spans="1:12" ht="16.75" customHeight="1">
      <c r="A505" s="1" t="s">
        <v>1099</v>
      </c>
      <c r="B505" s="8" t="s">
        <v>589</v>
      </c>
      <c r="C505" s="8" t="s">
        <v>589</v>
      </c>
      <c r="E505" s="8" t="s">
        <v>589</v>
      </c>
      <c r="F505" s="8" t="s">
        <v>589</v>
      </c>
      <c r="H505" s="8" t="s">
        <v>589</v>
      </c>
      <c r="I505" s="8" t="s">
        <v>589</v>
      </c>
      <c r="K505" s="8" t="s">
        <v>589</v>
      </c>
      <c r="L505" s="8" t="s">
        <v>589</v>
      </c>
    </row>
    <row r="506" spans="1:12" ht="16.75" customHeight="1">
      <c r="A506" s="1" t="s">
        <v>1099</v>
      </c>
      <c r="B506" s="8" t="s">
        <v>590</v>
      </c>
      <c r="C506" s="8" t="s">
        <v>590</v>
      </c>
      <c r="E506" s="8" t="s">
        <v>590</v>
      </c>
      <c r="F506" s="8" t="s">
        <v>590</v>
      </c>
      <c r="H506" s="8" t="s">
        <v>590</v>
      </c>
      <c r="I506" s="8" t="s">
        <v>590</v>
      </c>
      <c r="K506" s="8" t="s">
        <v>590</v>
      </c>
      <c r="L506" s="8" t="s">
        <v>590</v>
      </c>
    </row>
    <row r="507" spans="1:12" ht="16.75" customHeight="1">
      <c r="A507" s="1" t="s">
        <v>1099</v>
      </c>
      <c r="B507" s="8" t="s">
        <v>591</v>
      </c>
      <c r="C507" s="8" t="s">
        <v>591</v>
      </c>
      <c r="E507" s="8" t="s">
        <v>591</v>
      </c>
      <c r="F507" s="8" t="s">
        <v>591</v>
      </c>
      <c r="H507" s="8" t="s">
        <v>591</v>
      </c>
      <c r="I507" s="8" t="s">
        <v>591</v>
      </c>
      <c r="K507" s="8" t="s">
        <v>591</v>
      </c>
      <c r="L507" s="8" t="s">
        <v>591</v>
      </c>
    </row>
    <row r="508" spans="1:12" ht="16.75" customHeight="1">
      <c r="A508" s="1" t="s">
        <v>934</v>
      </c>
      <c r="B508" s="8" t="s">
        <v>592</v>
      </c>
      <c r="C508" s="8" t="s">
        <v>592</v>
      </c>
      <c r="E508" s="8" t="s">
        <v>592</v>
      </c>
      <c r="F508" s="8" t="s">
        <v>592</v>
      </c>
      <c r="H508" s="8" t="s">
        <v>592</v>
      </c>
      <c r="I508" s="8" t="s">
        <v>592</v>
      </c>
      <c r="K508" s="8" t="s">
        <v>592</v>
      </c>
      <c r="L508" s="8" t="s">
        <v>592</v>
      </c>
    </row>
    <row r="509" spans="1:12" ht="16.75" customHeight="1">
      <c r="A509" s="1" t="s">
        <v>934</v>
      </c>
      <c r="B509" s="8" t="s">
        <v>593</v>
      </c>
      <c r="C509" s="8" t="s">
        <v>593</v>
      </c>
      <c r="E509" s="8" t="s">
        <v>593</v>
      </c>
      <c r="F509" s="8" t="s">
        <v>593</v>
      </c>
      <c r="H509" s="8" t="s">
        <v>593</v>
      </c>
      <c r="I509" s="8" t="s">
        <v>593</v>
      </c>
      <c r="K509" s="8" t="s">
        <v>593</v>
      </c>
      <c r="L509" s="8" t="s">
        <v>593</v>
      </c>
    </row>
    <row r="510" spans="1:12" ht="16.75" customHeight="1">
      <c r="A510" s="1" t="s">
        <v>934</v>
      </c>
      <c r="B510" s="8" t="s">
        <v>594</v>
      </c>
      <c r="C510" s="8" t="s">
        <v>594</v>
      </c>
      <c r="E510" s="8" t="s">
        <v>594</v>
      </c>
      <c r="F510" s="8" t="s">
        <v>594</v>
      </c>
      <c r="H510" s="8" t="s">
        <v>594</v>
      </c>
      <c r="I510" s="8" t="s">
        <v>594</v>
      </c>
      <c r="K510" s="8" t="s">
        <v>594</v>
      </c>
      <c r="L510" s="8" t="s">
        <v>594</v>
      </c>
    </row>
    <row r="511" spans="1:12" ht="16.75" customHeight="1">
      <c r="A511" s="1" t="s">
        <v>941</v>
      </c>
      <c r="B511" s="8" t="s">
        <v>595</v>
      </c>
      <c r="C511" s="8" t="s">
        <v>595</v>
      </c>
      <c r="E511" s="8" t="s">
        <v>595</v>
      </c>
      <c r="F511" s="8" t="s">
        <v>595</v>
      </c>
      <c r="H511" s="8" t="s">
        <v>595</v>
      </c>
      <c r="I511" s="8" t="s">
        <v>595</v>
      </c>
      <c r="K511" s="8" t="s">
        <v>595</v>
      </c>
      <c r="L511" s="8" t="s">
        <v>595</v>
      </c>
    </row>
    <row r="512" spans="1:12" ht="16.75" customHeight="1">
      <c r="A512" s="1" t="s">
        <v>941</v>
      </c>
      <c r="B512" s="8" t="s">
        <v>596</v>
      </c>
      <c r="C512" s="8" t="s">
        <v>596</v>
      </c>
      <c r="E512" s="8" t="s">
        <v>596</v>
      </c>
      <c r="F512" s="8" t="s">
        <v>596</v>
      </c>
      <c r="H512" s="8" t="s">
        <v>596</v>
      </c>
      <c r="I512" s="8" t="s">
        <v>596</v>
      </c>
      <c r="K512" s="8" t="s">
        <v>596</v>
      </c>
      <c r="L512" s="8" t="s">
        <v>596</v>
      </c>
    </row>
    <row r="513" spans="1:12" ht="16.75" customHeight="1">
      <c r="A513" s="1" t="s">
        <v>941</v>
      </c>
      <c r="B513" s="8" t="s">
        <v>597</v>
      </c>
      <c r="C513" s="8" t="s">
        <v>597</v>
      </c>
      <c r="E513" s="8" t="s">
        <v>597</v>
      </c>
      <c r="F513" s="8" t="s">
        <v>597</v>
      </c>
      <c r="H513" s="8" t="s">
        <v>597</v>
      </c>
      <c r="I513" s="8" t="s">
        <v>597</v>
      </c>
      <c r="K513" s="8" t="s">
        <v>597</v>
      </c>
      <c r="L513" s="8" t="s">
        <v>597</v>
      </c>
    </row>
    <row r="514" spans="1:12" ht="16.75" customHeight="1">
      <c r="A514" s="1" t="s">
        <v>936</v>
      </c>
      <c r="B514" s="8" t="s">
        <v>598</v>
      </c>
      <c r="C514" s="8" t="s">
        <v>598</v>
      </c>
      <c r="E514" s="8" t="s">
        <v>598</v>
      </c>
      <c r="F514" s="8" t="s">
        <v>598</v>
      </c>
      <c r="H514" s="8" t="s">
        <v>598</v>
      </c>
      <c r="I514" s="8" t="s">
        <v>598</v>
      </c>
      <c r="K514" s="8" t="s">
        <v>598</v>
      </c>
      <c r="L514" s="8" t="s">
        <v>598</v>
      </c>
    </row>
    <row r="515" spans="1:12" ht="16.75" customHeight="1">
      <c r="A515" s="1" t="s">
        <v>936</v>
      </c>
      <c r="B515" s="8" t="s">
        <v>599</v>
      </c>
      <c r="C515" s="8" t="s">
        <v>599</v>
      </c>
      <c r="E515" s="8" t="s">
        <v>599</v>
      </c>
      <c r="F515" s="8" t="s">
        <v>599</v>
      </c>
      <c r="H515" s="8" t="s">
        <v>599</v>
      </c>
      <c r="I515" s="8" t="s">
        <v>599</v>
      </c>
      <c r="K515" s="8" t="s">
        <v>599</v>
      </c>
      <c r="L515" s="8" t="s">
        <v>599</v>
      </c>
    </row>
    <row r="516" spans="1:12" ht="16.75" customHeight="1">
      <c r="A516" s="1" t="s">
        <v>936</v>
      </c>
      <c r="B516" s="8" t="s">
        <v>600</v>
      </c>
      <c r="C516" s="8" t="s">
        <v>600</v>
      </c>
      <c r="E516" s="8" t="s">
        <v>600</v>
      </c>
      <c r="F516" s="8" t="s">
        <v>600</v>
      </c>
      <c r="H516" s="8" t="s">
        <v>600</v>
      </c>
      <c r="I516" s="8" t="s">
        <v>600</v>
      </c>
      <c r="K516" s="8" t="s">
        <v>600</v>
      </c>
      <c r="L516" s="8" t="s">
        <v>600</v>
      </c>
    </row>
    <row r="517" spans="1:12" ht="16.75" customHeight="1">
      <c r="A517" s="1" t="s">
        <v>942</v>
      </c>
      <c r="B517" s="8" t="s">
        <v>601</v>
      </c>
      <c r="C517" s="8" t="s">
        <v>601</v>
      </c>
      <c r="E517" s="8" t="s">
        <v>601</v>
      </c>
      <c r="F517" s="8" t="s">
        <v>601</v>
      </c>
      <c r="H517" s="8" t="s">
        <v>601</v>
      </c>
      <c r="I517" s="8" t="s">
        <v>601</v>
      </c>
      <c r="K517" s="8" t="s">
        <v>601</v>
      </c>
      <c r="L517" s="8" t="s">
        <v>601</v>
      </c>
    </row>
    <row r="518" spans="1:12" ht="16.75" customHeight="1">
      <c r="A518" s="1" t="s">
        <v>942</v>
      </c>
      <c r="B518" s="8" t="s">
        <v>602</v>
      </c>
      <c r="C518" s="8" t="s">
        <v>602</v>
      </c>
      <c r="E518" s="8" t="s">
        <v>602</v>
      </c>
      <c r="F518" s="8" t="s">
        <v>602</v>
      </c>
      <c r="H518" s="8" t="s">
        <v>602</v>
      </c>
      <c r="I518" s="8" t="s">
        <v>602</v>
      </c>
      <c r="K518" s="8" t="s">
        <v>602</v>
      </c>
      <c r="L518" s="8" t="s">
        <v>602</v>
      </c>
    </row>
    <row r="519" spans="1:12" ht="16.75" customHeight="1">
      <c r="A519" s="1" t="s">
        <v>942</v>
      </c>
      <c r="B519" s="8" t="s">
        <v>603</v>
      </c>
      <c r="C519" s="8" t="s">
        <v>603</v>
      </c>
      <c r="E519" s="8" t="s">
        <v>603</v>
      </c>
      <c r="F519" s="8" t="s">
        <v>603</v>
      </c>
      <c r="H519" s="8" t="s">
        <v>603</v>
      </c>
      <c r="I519" s="8" t="s">
        <v>603</v>
      </c>
      <c r="K519" s="8" t="s">
        <v>603</v>
      </c>
      <c r="L519" s="8" t="s">
        <v>603</v>
      </c>
    </row>
    <row r="520" spans="1:12" ht="16.75" customHeight="1">
      <c r="A520" s="1" t="s">
        <v>938</v>
      </c>
      <c r="B520" s="8" t="s">
        <v>604</v>
      </c>
      <c r="C520" s="8" t="s">
        <v>604</v>
      </c>
      <c r="E520" s="8" t="s">
        <v>604</v>
      </c>
      <c r="F520" s="8" t="s">
        <v>604</v>
      </c>
      <c r="H520" s="8" t="s">
        <v>604</v>
      </c>
      <c r="I520" s="8" t="s">
        <v>604</v>
      </c>
      <c r="K520" s="8" t="s">
        <v>604</v>
      </c>
      <c r="L520" s="8" t="s">
        <v>604</v>
      </c>
    </row>
    <row r="521" spans="1:12" ht="16.75" customHeight="1">
      <c r="A521" s="1" t="s">
        <v>938</v>
      </c>
      <c r="B521" s="8" t="s">
        <v>605</v>
      </c>
      <c r="C521" s="8" t="s">
        <v>605</v>
      </c>
      <c r="E521" s="8" t="s">
        <v>605</v>
      </c>
      <c r="F521" s="8" t="s">
        <v>605</v>
      </c>
      <c r="H521" s="8" t="s">
        <v>605</v>
      </c>
      <c r="I521" s="8" t="s">
        <v>605</v>
      </c>
      <c r="K521" s="8" t="s">
        <v>605</v>
      </c>
      <c r="L521" s="8" t="s">
        <v>605</v>
      </c>
    </row>
    <row r="522" spans="1:12" ht="16.75" customHeight="1">
      <c r="A522" s="1" t="s">
        <v>938</v>
      </c>
      <c r="B522" s="8" t="s">
        <v>606</v>
      </c>
      <c r="C522" s="8" t="s">
        <v>606</v>
      </c>
      <c r="E522" s="8" t="s">
        <v>606</v>
      </c>
      <c r="F522" s="8" t="s">
        <v>606</v>
      </c>
      <c r="H522" s="8" t="s">
        <v>606</v>
      </c>
      <c r="I522" s="8" t="s">
        <v>606</v>
      </c>
      <c r="K522" s="8" t="s">
        <v>606</v>
      </c>
      <c r="L522" s="8" t="s">
        <v>606</v>
      </c>
    </row>
    <row r="523" spans="1:12" ht="16.75" customHeight="1">
      <c r="A523" s="1" t="s">
        <v>943</v>
      </c>
      <c r="B523" s="8" t="s">
        <v>607</v>
      </c>
      <c r="C523" s="8" t="s">
        <v>607</v>
      </c>
      <c r="E523" s="8" t="s">
        <v>607</v>
      </c>
      <c r="F523" s="8" t="s">
        <v>607</v>
      </c>
      <c r="H523" s="8" t="s">
        <v>607</v>
      </c>
      <c r="I523" s="8" t="s">
        <v>607</v>
      </c>
      <c r="K523" s="8" t="s">
        <v>607</v>
      </c>
      <c r="L523" s="8" t="s">
        <v>607</v>
      </c>
    </row>
    <row r="524" spans="1:12" ht="16.75" customHeight="1">
      <c r="A524" s="1" t="s">
        <v>943</v>
      </c>
      <c r="B524" s="8" t="s">
        <v>147</v>
      </c>
      <c r="C524" s="8" t="s">
        <v>147</v>
      </c>
      <c r="E524" s="8" t="s">
        <v>147</v>
      </c>
      <c r="F524" s="8" t="s">
        <v>147</v>
      </c>
      <c r="H524" s="8" t="s">
        <v>147</v>
      </c>
      <c r="I524" s="8" t="s">
        <v>147</v>
      </c>
      <c r="K524" s="8" t="s">
        <v>147</v>
      </c>
      <c r="L524" s="8" t="s">
        <v>147</v>
      </c>
    </row>
    <row r="525" spans="1:12" ht="16.75" customHeight="1">
      <c r="A525" s="1" t="s">
        <v>943</v>
      </c>
      <c r="B525" s="8" t="s">
        <v>608</v>
      </c>
      <c r="C525" s="8" t="s">
        <v>608</v>
      </c>
      <c r="E525" s="8" t="s">
        <v>608</v>
      </c>
      <c r="F525" s="8" t="s">
        <v>608</v>
      </c>
      <c r="H525" s="8" t="s">
        <v>608</v>
      </c>
      <c r="I525" s="8" t="s">
        <v>608</v>
      </c>
      <c r="K525" s="8" t="s">
        <v>608</v>
      </c>
      <c r="L525" s="8" t="s">
        <v>608</v>
      </c>
    </row>
    <row r="526" spans="1:12" ht="16.75" customHeight="1">
      <c r="A526" s="1" t="s">
        <v>940</v>
      </c>
      <c r="B526" s="8" t="s">
        <v>1237</v>
      </c>
      <c r="C526" s="8" t="s">
        <v>1237</v>
      </c>
      <c r="E526" s="8" t="s">
        <v>1237</v>
      </c>
      <c r="F526" s="8" t="s">
        <v>1237</v>
      </c>
      <c r="H526" s="8" t="s">
        <v>1237</v>
      </c>
      <c r="I526" s="8" t="s">
        <v>1237</v>
      </c>
      <c r="K526" s="8" t="s">
        <v>1237</v>
      </c>
      <c r="L526" s="8" t="s">
        <v>1237</v>
      </c>
    </row>
    <row r="527" spans="1:12" ht="16.75" customHeight="1">
      <c r="A527" s="1" t="s">
        <v>940</v>
      </c>
      <c r="B527" s="8" t="s">
        <v>1238</v>
      </c>
      <c r="C527" s="8" t="s">
        <v>1238</v>
      </c>
      <c r="E527" s="8" t="s">
        <v>1238</v>
      </c>
      <c r="F527" s="8" t="s">
        <v>1238</v>
      </c>
      <c r="H527" s="8" t="s">
        <v>1238</v>
      </c>
      <c r="I527" s="8" t="s">
        <v>1238</v>
      </c>
      <c r="K527" s="8" t="s">
        <v>1238</v>
      </c>
      <c r="L527" s="8" t="s">
        <v>1238</v>
      </c>
    </row>
    <row r="528" spans="1:12" ht="16.75" customHeight="1">
      <c r="A528" s="1" t="s">
        <v>940</v>
      </c>
      <c r="B528" s="8" t="s">
        <v>1239</v>
      </c>
      <c r="C528" s="8" t="s">
        <v>1239</v>
      </c>
      <c r="E528" s="8" t="s">
        <v>1239</v>
      </c>
      <c r="F528" s="8" t="s">
        <v>1239</v>
      </c>
      <c r="H528" s="8" t="s">
        <v>1239</v>
      </c>
      <c r="I528" s="8" t="s">
        <v>1239</v>
      </c>
      <c r="K528" s="8" t="s">
        <v>1239</v>
      </c>
      <c r="L528" s="8" t="s">
        <v>1239</v>
      </c>
    </row>
    <row r="529" spans="1:12" ht="16.75" customHeight="1">
      <c r="A529" s="1" t="s">
        <v>114</v>
      </c>
      <c r="B529" s="8" t="s">
        <v>1240</v>
      </c>
      <c r="C529" s="8" t="s">
        <v>1240</v>
      </c>
      <c r="E529" s="8" t="s">
        <v>1240</v>
      </c>
      <c r="F529" s="8" t="s">
        <v>1240</v>
      </c>
      <c r="H529" s="8" t="s">
        <v>1240</v>
      </c>
      <c r="I529" s="8" t="s">
        <v>1240</v>
      </c>
      <c r="K529" s="8" t="s">
        <v>1240</v>
      </c>
      <c r="L529" s="8" t="s">
        <v>1240</v>
      </c>
    </row>
    <row r="530" spans="1:12" ht="16.75" customHeight="1">
      <c r="A530" s="1" t="s">
        <v>114</v>
      </c>
      <c r="B530" s="8" t="s">
        <v>1241</v>
      </c>
      <c r="C530" s="8" t="s">
        <v>1241</v>
      </c>
      <c r="E530" s="8" t="s">
        <v>1241</v>
      </c>
      <c r="F530" s="8" t="s">
        <v>1241</v>
      </c>
      <c r="H530" s="8" t="s">
        <v>1241</v>
      </c>
      <c r="I530" s="8" t="s">
        <v>1241</v>
      </c>
      <c r="K530" s="8" t="s">
        <v>1241</v>
      </c>
      <c r="L530" s="8" t="s">
        <v>1241</v>
      </c>
    </row>
    <row r="531" spans="1:12" ht="16.75" customHeight="1">
      <c r="A531" s="1" t="s">
        <v>114</v>
      </c>
      <c r="B531" s="8" t="s">
        <v>1242</v>
      </c>
      <c r="C531" s="8" t="s">
        <v>1242</v>
      </c>
      <c r="E531" s="8" t="s">
        <v>1242</v>
      </c>
      <c r="F531" s="8" t="s">
        <v>1242</v>
      </c>
      <c r="H531" s="8" t="s">
        <v>1242</v>
      </c>
      <c r="I531" s="8" t="s">
        <v>1242</v>
      </c>
      <c r="K531" s="8" t="s">
        <v>1242</v>
      </c>
      <c r="L531" s="8" t="s">
        <v>1242</v>
      </c>
    </row>
    <row r="532" spans="1:12" ht="16.75" customHeight="1">
      <c r="A532" s="1" t="s">
        <v>549</v>
      </c>
      <c r="B532" s="8" t="s">
        <v>609</v>
      </c>
      <c r="C532" s="8" t="s">
        <v>609</v>
      </c>
      <c r="E532" s="8" t="s">
        <v>609</v>
      </c>
      <c r="F532" s="8" t="s">
        <v>609</v>
      </c>
      <c r="H532" s="8" t="s">
        <v>609</v>
      </c>
      <c r="I532" s="8" t="s">
        <v>609</v>
      </c>
      <c r="K532" s="8" t="s">
        <v>609</v>
      </c>
      <c r="L532" s="8" t="s">
        <v>609</v>
      </c>
    </row>
    <row r="533" spans="1:12" ht="16.75" customHeight="1">
      <c r="A533" s="1" t="s">
        <v>549</v>
      </c>
      <c r="B533" s="8" t="s">
        <v>610</v>
      </c>
      <c r="C533" s="8" t="s">
        <v>610</v>
      </c>
      <c r="E533" s="8" t="s">
        <v>610</v>
      </c>
      <c r="F533" s="8" t="s">
        <v>610</v>
      </c>
      <c r="H533" s="8" t="s">
        <v>610</v>
      </c>
      <c r="I533" s="8" t="s">
        <v>610</v>
      </c>
      <c r="K533" s="8" t="s">
        <v>610</v>
      </c>
      <c r="L533" s="8" t="s">
        <v>610</v>
      </c>
    </row>
    <row r="534" spans="1:12" ht="16.75" customHeight="1">
      <c r="A534" s="1" t="s">
        <v>549</v>
      </c>
      <c r="B534" s="8" t="s">
        <v>611</v>
      </c>
      <c r="C534" s="8" t="s">
        <v>611</v>
      </c>
      <c r="E534" s="8" t="s">
        <v>611</v>
      </c>
      <c r="F534" s="8" t="s">
        <v>611</v>
      </c>
      <c r="H534" s="8" t="s">
        <v>611</v>
      </c>
      <c r="I534" s="8" t="s">
        <v>611</v>
      </c>
      <c r="K534" s="8" t="s">
        <v>611</v>
      </c>
      <c r="L534" s="8" t="s">
        <v>611</v>
      </c>
    </row>
    <row r="535" spans="1:12" ht="16.75" customHeight="1">
      <c r="A535" s="1" t="s">
        <v>1100</v>
      </c>
      <c r="B535" s="8" t="s">
        <v>612</v>
      </c>
      <c r="C535" s="8" t="s">
        <v>612</v>
      </c>
      <c r="E535" s="8" t="s">
        <v>612</v>
      </c>
      <c r="F535" s="8" t="s">
        <v>612</v>
      </c>
      <c r="H535" s="8" t="s">
        <v>612</v>
      </c>
      <c r="I535" s="8" t="s">
        <v>612</v>
      </c>
      <c r="K535" s="8" t="s">
        <v>612</v>
      </c>
      <c r="L535" s="8" t="s">
        <v>612</v>
      </c>
    </row>
    <row r="536" spans="1:12" ht="16.75" customHeight="1">
      <c r="A536" s="1" t="s">
        <v>1100</v>
      </c>
      <c r="B536" s="8" t="s">
        <v>613</v>
      </c>
      <c r="C536" s="8" t="s">
        <v>613</v>
      </c>
      <c r="E536" s="8" t="s">
        <v>613</v>
      </c>
      <c r="F536" s="8" t="s">
        <v>613</v>
      </c>
      <c r="H536" s="8" t="s">
        <v>613</v>
      </c>
      <c r="I536" s="8" t="s">
        <v>613</v>
      </c>
      <c r="K536" s="8" t="s">
        <v>613</v>
      </c>
      <c r="L536" s="8" t="s">
        <v>613</v>
      </c>
    </row>
    <row r="537" spans="1:12" ht="16.75" customHeight="1">
      <c r="A537" s="1" t="s">
        <v>1100</v>
      </c>
      <c r="B537" s="8" t="s">
        <v>614</v>
      </c>
      <c r="C537" s="8" t="s">
        <v>614</v>
      </c>
      <c r="E537" s="8" t="s">
        <v>614</v>
      </c>
      <c r="F537" s="8" t="s">
        <v>614</v>
      </c>
      <c r="H537" s="8" t="s">
        <v>614</v>
      </c>
      <c r="I537" s="8" t="s">
        <v>614</v>
      </c>
      <c r="K537" s="8" t="s">
        <v>614</v>
      </c>
      <c r="L537" s="8" t="s">
        <v>614</v>
      </c>
    </row>
    <row r="538" spans="1:12" ht="16.75" customHeight="1">
      <c r="A538" s="1" t="s">
        <v>1101</v>
      </c>
      <c r="B538" s="8" t="s">
        <v>615</v>
      </c>
      <c r="C538" s="8" t="s">
        <v>615</v>
      </c>
      <c r="E538" s="8" t="s">
        <v>615</v>
      </c>
      <c r="F538" s="8" t="s">
        <v>615</v>
      </c>
      <c r="H538" s="8" t="s">
        <v>615</v>
      </c>
      <c r="I538" s="8" t="s">
        <v>615</v>
      </c>
      <c r="K538" s="8" t="s">
        <v>615</v>
      </c>
      <c r="L538" s="8" t="s">
        <v>615</v>
      </c>
    </row>
    <row r="539" spans="1:12" ht="16.75" customHeight="1">
      <c r="A539" s="1" t="s">
        <v>1101</v>
      </c>
      <c r="B539" s="8" t="s">
        <v>616</v>
      </c>
      <c r="C539" s="8" t="s">
        <v>616</v>
      </c>
      <c r="E539" s="8" t="s">
        <v>616</v>
      </c>
      <c r="F539" s="8" t="s">
        <v>616</v>
      </c>
      <c r="H539" s="8" t="s">
        <v>616</v>
      </c>
      <c r="I539" s="8" t="s">
        <v>616</v>
      </c>
      <c r="K539" s="8" t="s">
        <v>616</v>
      </c>
      <c r="L539" s="8" t="s">
        <v>616</v>
      </c>
    </row>
    <row r="540" spans="1:12" ht="16.75" customHeight="1">
      <c r="A540" s="1" t="s">
        <v>1101</v>
      </c>
      <c r="B540" s="8" t="s">
        <v>617</v>
      </c>
      <c r="C540" s="8" t="s">
        <v>617</v>
      </c>
      <c r="E540" s="8" t="s">
        <v>617</v>
      </c>
      <c r="F540" s="8" t="s">
        <v>617</v>
      </c>
      <c r="H540" s="8" t="s">
        <v>617</v>
      </c>
      <c r="I540" s="8" t="s">
        <v>617</v>
      </c>
      <c r="K540" s="8" t="s">
        <v>617</v>
      </c>
      <c r="L540" s="8" t="s">
        <v>617</v>
      </c>
    </row>
    <row r="541" spans="1:12" ht="16.75" customHeight="1">
      <c r="A541" s="1" t="s">
        <v>944</v>
      </c>
      <c r="B541" s="8" t="s">
        <v>618</v>
      </c>
      <c r="C541" s="8" t="s">
        <v>618</v>
      </c>
      <c r="E541" s="8" t="s">
        <v>618</v>
      </c>
      <c r="F541" s="8" t="s">
        <v>618</v>
      </c>
      <c r="H541" s="8" t="s">
        <v>618</v>
      </c>
      <c r="I541" s="8" t="s">
        <v>618</v>
      </c>
      <c r="K541" s="8" t="s">
        <v>618</v>
      </c>
      <c r="L541" s="8" t="s">
        <v>618</v>
      </c>
    </row>
    <row r="542" spans="1:12" ht="16.75" customHeight="1">
      <c r="A542" s="1" t="s">
        <v>944</v>
      </c>
      <c r="B542" s="8" t="s">
        <v>619</v>
      </c>
      <c r="C542" s="8" t="s">
        <v>619</v>
      </c>
      <c r="E542" s="8" t="s">
        <v>619</v>
      </c>
      <c r="F542" s="8" t="s">
        <v>619</v>
      </c>
      <c r="H542" s="8" t="s">
        <v>619</v>
      </c>
      <c r="I542" s="8" t="s">
        <v>619</v>
      </c>
      <c r="K542" s="8" t="s">
        <v>619</v>
      </c>
      <c r="L542" s="8" t="s">
        <v>619</v>
      </c>
    </row>
    <row r="543" spans="1:12" ht="16.75" customHeight="1">
      <c r="A543" s="1" t="s">
        <v>944</v>
      </c>
      <c r="B543" s="8" t="s">
        <v>620</v>
      </c>
      <c r="C543" s="8" t="s">
        <v>620</v>
      </c>
      <c r="E543" s="8" t="s">
        <v>620</v>
      </c>
      <c r="F543" s="8" t="s">
        <v>620</v>
      </c>
      <c r="H543" s="8" t="s">
        <v>620</v>
      </c>
      <c r="I543" s="8" t="s">
        <v>620</v>
      </c>
      <c r="K543" s="8" t="s">
        <v>620</v>
      </c>
      <c r="L543" s="8" t="s">
        <v>620</v>
      </c>
    </row>
    <row r="544" spans="1:12" ht="16.75" customHeight="1">
      <c r="A544" s="1" t="s">
        <v>945</v>
      </c>
      <c r="B544" s="8" t="s">
        <v>621</v>
      </c>
      <c r="C544" s="8" t="s">
        <v>621</v>
      </c>
      <c r="E544" s="8" t="s">
        <v>621</v>
      </c>
      <c r="F544" s="8" t="s">
        <v>621</v>
      </c>
      <c r="H544" s="8" t="s">
        <v>621</v>
      </c>
      <c r="I544" s="8" t="s">
        <v>621</v>
      </c>
      <c r="K544" s="8" t="s">
        <v>621</v>
      </c>
      <c r="L544" s="8" t="s">
        <v>621</v>
      </c>
    </row>
    <row r="545" spans="1:12" ht="16.75" customHeight="1">
      <c r="A545" s="1" t="s">
        <v>945</v>
      </c>
      <c r="B545" s="8" t="s">
        <v>622</v>
      </c>
      <c r="C545" s="8" t="s">
        <v>622</v>
      </c>
      <c r="E545" s="8" t="s">
        <v>622</v>
      </c>
      <c r="F545" s="8" t="s">
        <v>622</v>
      </c>
      <c r="H545" s="8" t="s">
        <v>622</v>
      </c>
      <c r="I545" s="8" t="s">
        <v>622</v>
      </c>
      <c r="K545" s="8" t="s">
        <v>622</v>
      </c>
      <c r="L545" s="8" t="s">
        <v>622</v>
      </c>
    </row>
    <row r="546" spans="1:12" ht="16.75" customHeight="1">
      <c r="A546" s="1" t="s">
        <v>945</v>
      </c>
      <c r="B546" s="8" t="s">
        <v>623</v>
      </c>
      <c r="C546" s="8" t="s">
        <v>623</v>
      </c>
      <c r="E546" s="8" t="s">
        <v>623</v>
      </c>
      <c r="F546" s="8" t="s">
        <v>623</v>
      </c>
      <c r="H546" s="8" t="s">
        <v>623</v>
      </c>
      <c r="I546" s="8" t="s">
        <v>623</v>
      </c>
      <c r="K546" s="8" t="s">
        <v>623</v>
      </c>
      <c r="L546" s="8" t="s">
        <v>623</v>
      </c>
    </row>
    <row r="547" spans="1:12" ht="16.75" customHeight="1">
      <c r="A547" s="1" t="s">
        <v>946</v>
      </c>
      <c r="B547" s="8" t="s">
        <v>624</v>
      </c>
      <c r="C547" s="8" t="s">
        <v>624</v>
      </c>
      <c r="E547" s="8" t="s">
        <v>624</v>
      </c>
      <c r="F547" s="8" t="s">
        <v>624</v>
      </c>
      <c r="H547" s="8" t="s">
        <v>624</v>
      </c>
      <c r="I547" s="8" t="s">
        <v>624</v>
      </c>
      <c r="K547" s="8" t="s">
        <v>624</v>
      </c>
      <c r="L547" s="8" t="s">
        <v>624</v>
      </c>
    </row>
    <row r="548" spans="1:12" ht="16.75" customHeight="1">
      <c r="A548" s="1" t="s">
        <v>946</v>
      </c>
      <c r="B548" s="8" t="s">
        <v>625</v>
      </c>
      <c r="C548" s="8" t="s">
        <v>625</v>
      </c>
      <c r="E548" s="8" t="s">
        <v>625</v>
      </c>
      <c r="F548" s="8" t="s">
        <v>625</v>
      </c>
      <c r="H548" s="8" t="s">
        <v>625</v>
      </c>
      <c r="I548" s="8" t="s">
        <v>625</v>
      </c>
      <c r="K548" s="8" t="s">
        <v>625</v>
      </c>
      <c r="L548" s="8" t="s">
        <v>625</v>
      </c>
    </row>
    <row r="549" spans="1:12" ht="16.75" customHeight="1">
      <c r="A549" s="1" t="s">
        <v>946</v>
      </c>
      <c r="B549" s="8" t="s">
        <v>626</v>
      </c>
      <c r="C549" s="8" t="s">
        <v>626</v>
      </c>
      <c r="E549" s="8" t="s">
        <v>626</v>
      </c>
      <c r="F549" s="8" t="s">
        <v>626</v>
      </c>
      <c r="H549" s="8" t="s">
        <v>626</v>
      </c>
      <c r="I549" s="8" t="s">
        <v>626</v>
      </c>
      <c r="K549" s="8" t="s">
        <v>626</v>
      </c>
      <c r="L549" s="8" t="s">
        <v>626</v>
      </c>
    </row>
    <row r="550" spans="1:12" ht="16.75" customHeight="1">
      <c r="A550" s="1" t="s">
        <v>947</v>
      </c>
      <c r="B550" s="8" t="s">
        <v>627</v>
      </c>
      <c r="C550" s="8" t="s">
        <v>627</v>
      </c>
      <c r="E550" s="8" t="s">
        <v>627</v>
      </c>
      <c r="F550" s="8" t="s">
        <v>627</v>
      </c>
      <c r="H550" s="8" t="s">
        <v>627</v>
      </c>
      <c r="I550" s="8" t="s">
        <v>627</v>
      </c>
      <c r="K550" s="8" t="s">
        <v>627</v>
      </c>
      <c r="L550" s="8" t="s">
        <v>627</v>
      </c>
    </row>
    <row r="551" spans="1:12" ht="16.75" customHeight="1">
      <c r="A551" s="1" t="s">
        <v>947</v>
      </c>
      <c r="B551" s="8" t="s">
        <v>628</v>
      </c>
      <c r="C551" s="8" t="s">
        <v>628</v>
      </c>
      <c r="E551" s="8" t="s">
        <v>628</v>
      </c>
      <c r="F551" s="8" t="s">
        <v>628</v>
      </c>
      <c r="H551" s="8" t="s">
        <v>628</v>
      </c>
      <c r="I551" s="8" t="s">
        <v>628</v>
      </c>
      <c r="K551" s="8" t="s">
        <v>628</v>
      </c>
      <c r="L551" s="8" t="s">
        <v>628</v>
      </c>
    </row>
    <row r="552" spans="1:12" ht="16.75" customHeight="1">
      <c r="A552" s="1" t="s">
        <v>947</v>
      </c>
      <c r="B552" s="8" t="s">
        <v>629</v>
      </c>
      <c r="C552" s="8" t="s">
        <v>629</v>
      </c>
      <c r="E552" s="8" t="s">
        <v>629</v>
      </c>
      <c r="F552" s="8" t="s">
        <v>629</v>
      </c>
      <c r="H552" s="8" t="s">
        <v>629</v>
      </c>
      <c r="I552" s="8" t="s">
        <v>629</v>
      </c>
      <c r="K552" s="8" t="s">
        <v>629</v>
      </c>
      <c r="L552" s="8" t="s">
        <v>629</v>
      </c>
    </row>
    <row r="553" spans="1:12" ht="16.75" customHeight="1">
      <c r="A553" s="1" t="s">
        <v>948</v>
      </c>
      <c r="B553" s="8" t="s">
        <v>630</v>
      </c>
      <c r="C553" s="8" t="s">
        <v>630</v>
      </c>
      <c r="E553" s="8" t="s">
        <v>630</v>
      </c>
      <c r="F553" s="8" t="s">
        <v>630</v>
      </c>
      <c r="H553" s="8" t="s">
        <v>630</v>
      </c>
      <c r="I553" s="8" t="s">
        <v>630</v>
      </c>
      <c r="K553" s="8" t="s">
        <v>630</v>
      </c>
      <c r="L553" s="8" t="s">
        <v>630</v>
      </c>
    </row>
    <row r="554" spans="1:12" ht="16.75" customHeight="1">
      <c r="A554" s="1" t="s">
        <v>948</v>
      </c>
      <c r="B554" s="8" t="s">
        <v>631</v>
      </c>
      <c r="C554" s="8" t="s">
        <v>631</v>
      </c>
      <c r="E554" s="8" t="s">
        <v>631</v>
      </c>
      <c r="F554" s="8" t="s">
        <v>631</v>
      </c>
      <c r="H554" s="8" t="s">
        <v>631</v>
      </c>
      <c r="I554" s="8" t="s">
        <v>631</v>
      </c>
      <c r="K554" s="8" t="s">
        <v>631</v>
      </c>
      <c r="L554" s="8" t="s">
        <v>631</v>
      </c>
    </row>
    <row r="555" spans="1:12" ht="16.75" customHeight="1">
      <c r="A555" s="1" t="s">
        <v>948</v>
      </c>
      <c r="B555" s="8" t="s">
        <v>632</v>
      </c>
      <c r="C555" s="8" t="s">
        <v>632</v>
      </c>
      <c r="E555" s="8" t="s">
        <v>632</v>
      </c>
      <c r="F555" s="8" t="s">
        <v>632</v>
      </c>
      <c r="H555" s="8" t="s">
        <v>632</v>
      </c>
      <c r="I555" s="8" t="s">
        <v>632</v>
      </c>
      <c r="K555" s="8" t="s">
        <v>632</v>
      </c>
      <c r="L555" s="8" t="s">
        <v>632</v>
      </c>
    </row>
    <row r="556" spans="1:12" ht="16.75" customHeight="1">
      <c r="A556" s="1" t="s">
        <v>949</v>
      </c>
      <c r="B556" s="8" t="s">
        <v>633</v>
      </c>
      <c r="C556" s="8" t="s">
        <v>633</v>
      </c>
      <c r="E556" s="8" t="s">
        <v>633</v>
      </c>
      <c r="F556" s="8" t="s">
        <v>633</v>
      </c>
      <c r="H556" s="8" t="s">
        <v>633</v>
      </c>
      <c r="I556" s="8" t="s">
        <v>633</v>
      </c>
      <c r="K556" s="8" t="s">
        <v>633</v>
      </c>
      <c r="L556" s="8" t="s">
        <v>633</v>
      </c>
    </row>
    <row r="557" spans="1:12" ht="16.75" customHeight="1">
      <c r="A557" s="1" t="s">
        <v>949</v>
      </c>
      <c r="B557" s="8" t="s">
        <v>149</v>
      </c>
      <c r="C557" s="8" t="s">
        <v>149</v>
      </c>
      <c r="E557" s="8" t="s">
        <v>149</v>
      </c>
      <c r="F557" s="8" t="s">
        <v>149</v>
      </c>
      <c r="H557" s="8" t="s">
        <v>149</v>
      </c>
      <c r="I557" s="8" t="s">
        <v>149</v>
      </c>
      <c r="K557" s="8" t="s">
        <v>149</v>
      </c>
      <c r="L557" s="8" t="s">
        <v>149</v>
      </c>
    </row>
    <row r="558" spans="1:12" ht="16.75" customHeight="1">
      <c r="A558" s="1" t="s">
        <v>949</v>
      </c>
      <c r="B558" s="8" t="s">
        <v>634</v>
      </c>
      <c r="C558" s="8" t="s">
        <v>634</v>
      </c>
      <c r="E558" s="8" t="s">
        <v>634</v>
      </c>
      <c r="F558" s="8" t="s">
        <v>634</v>
      </c>
      <c r="H558" s="8" t="s">
        <v>634</v>
      </c>
      <c r="I558" s="8" t="s">
        <v>634</v>
      </c>
      <c r="K558" s="8" t="s">
        <v>634</v>
      </c>
      <c r="L558" s="8" t="s">
        <v>634</v>
      </c>
    </row>
    <row r="559" spans="1:12" ht="16.75" customHeight="1">
      <c r="A559" s="1" t="s">
        <v>950</v>
      </c>
      <c r="B559" s="8" t="s">
        <v>1243</v>
      </c>
      <c r="C559" s="8" t="s">
        <v>1243</v>
      </c>
      <c r="E559" s="8" t="s">
        <v>1243</v>
      </c>
      <c r="F559" s="8" t="s">
        <v>1243</v>
      </c>
      <c r="H559" s="8" t="s">
        <v>1243</v>
      </c>
      <c r="I559" s="8" t="s">
        <v>1243</v>
      </c>
      <c r="K559" s="8" t="s">
        <v>1243</v>
      </c>
      <c r="L559" s="8" t="s">
        <v>1243</v>
      </c>
    </row>
    <row r="560" spans="1:12" ht="16.75" customHeight="1">
      <c r="A560" s="1" t="s">
        <v>950</v>
      </c>
      <c r="B560" s="8" t="s">
        <v>1244</v>
      </c>
      <c r="C560" s="8" t="s">
        <v>1244</v>
      </c>
      <c r="E560" s="8" t="s">
        <v>1244</v>
      </c>
      <c r="F560" s="8" t="s">
        <v>1244</v>
      </c>
      <c r="H560" s="8" t="s">
        <v>1244</v>
      </c>
      <c r="I560" s="8" t="s">
        <v>1244</v>
      </c>
      <c r="K560" s="8" t="s">
        <v>1244</v>
      </c>
      <c r="L560" s="8" t="s">
        <v>1244</v>
      </c>
    </row>
    <row r="561" spans="1:12" ht="16.75" customHeight="1">
      <c r="A561" s="1" t="s">
        <v>950</v>
      </c>
      <c r="B561" s="8" t="s">
        <v>1245</v>
      </c>
      <c r="C561" s="8" t="s">
        <v>1245</v>
      </c>
      <c r="E561" s="8" t="s">
        <v>1245</v>
      </c>
      <c r="F561" s="8" t="s">
        <v>1245</v>
      </c>
      <c r="H561" s="8" t="s">
        <v>1245</v>
      </c>
      <c r="I561" s="8" t="s">
        <v>1245</v>
      </c>
      <c r="K561" s="8" t="s">
        <v>1245</v>
      </c>
      <c r="L561" s="8" t="s">
        <v>1245</v>
      </c>
    </row>
    <row r="562" spans="1:12" ht="16.75" customHeight="1">
      <c r="A562" s="1" t="s">
        <v>114</v>
      </c>
      <c r="B562" s="8" t="s">
        <v>1246</v>
      </c>
      <c r="C562" s="8" t="s">
        <v>1246</v>
      </c>
      <c r="E562" s="8" t="s">
        <v>1246</v>
      </c>
      <c r="F562" s="8" t="s">
        <v>1246</v>
      </c>
      <c r="H562" s="8" t="s">
        <v>1246</v>
      </c>
      <c r="I562" s="8" t="s">
        <v>1246</v>
      </c>
      <c r="K562" s="8" t="s">
        <v>1246</v>
      </c>
      <c r="L562" s="8" t="s">
        <v>1246</v>
      </c>
    </row>
    <row r="563" spans="1:12" ht="16.75" customHeight="1">
      <c r="A563" s="1" t="s">
        <v>114</v>
      </c>
      <c r="B563" s="8" t="s">
        <v>1247</v>
      </c>
      <c r="C563" s="8" t="s">
        <v>1247</v>
      </c>
      <c r="E563" s="8" t="s">
        <v>1247</v>
      </c>
      <c r="F563" s="8" t="s">
        <v>1247</v>
      </c>
      <c r="H563" s="8" t="s">
        <v>1247</v>
      </c>
      <c r="I563" s="8" t="s">
        <v>1247</v>
      </c>
      <c r="K563" s="8" t="s">
        <v>1247</v>
      </c>
      <c r="L563" s="8" t="s">
        <v>1247</v>
      </c>
    </row>
    <row r="564" spans="1:12" ht="16.75" customHeight="1">
      <c r="A564" s="1" t="s">
        <v>114</v>
      </c>
      <c r="B564" s="8" t="s">
        <v>1248</v>
      </c>
      <c r="C564" s="8" t="s">
        <v>1248</v>
      </c>
      <c r="E564" s="8" t="s">
        <v>1248</v>
      </c>
      <c r="F564" s="8" t="s">
        <v>1248</v>
      </c>
      <c r="H564" s="8" t="s">
        <v>1248</v>
      </c>
      <c r="I564" s="8" t="s">
        <v>1248</v>
      </c>
      <c r="K564" s="8" t="s">
        <v>1248</v>
      </c>
      <c r="L564" s="8" t="s">
        <v>1248</v>
      </c>
    </row>
    <row r="565" spans="1:12" ht="16.75" customHeight="1">
      <c r="A565" s="1" t="s">
        <v>575</v>
      </c>
      <c r="B565" s="8" t="s">
        <v>635</v>
      </c>
      <c r="C565" s="8" t="s">
        <v>635</v>
      </c>
      <c r="E565" s="8" t="s">
        <v>635</v>
      </c>
      <c r="F565" s="8" t="s">
        <v>635</v>
      </c>
      <c r="H565" s="8" t="s">
        <v>635</v>
      </c>
      <c r="I565" s="8" t="s">
        <v>635</v>
      </c>
      <c r="K565" s="8" t="s">
        <v>635</v>
      </c>
      <c r="L565" s="8" t="s">
        <v>635</v>
      </c>
    </row>
    <row r="566" spans="1:12" ht="16.75" customHeight="1">
      <c r="A566" s="1" t="s">
        <v>575</v>
      </c>
      <c r="B566" s="8" t="s">
        <v>636</v>
      </c>
      <c r="C566" s="8" t="s">
        <v>636</v>
      </c>
      <c r="E566" s="8" t="s">
        <v>636</v>
      </c>
      <c r="F566" s="8" t="s">
        <v>636</v>
      </c>
      <c r="H566" s="8" t="s">
        <v>636</v>
      </c>
      <c r="I566" s="8" t="s">
        <v>636</v>
      </c>
      <c r="K566" s="8" t="s">
        <v>636</v>
      </c>
      <c r="L566" s="8" t="s">
        <v>636</v>
      </c>
    </row>
    <row r="567" spans="1:12" ht="16.75" customHeight="1">
      <c r="A567" s="1" t="s">
        <v>575</v>
      </c>
      <c r="B567" s="8" t="s">
        <v>637</v>
      </c>
      <c r="C567" s="8" t="s">
        <v>637</v>
      </c>
      <c r="E567" s="8" t="s">
        <v>637</v>
      </c>
      <c r="F567" s="8" t="s">
        <v>637</v>
      </c>
      <c r="H567" s="8" t="s">
        <v>637</v>
      </c>
      <c r="I567" s="8" t="s">
        <v>637</v>
      </c>
      <c r="K567" s="8" t="s">
        <v>637</v>
      </c>
      <c r="L567" s="8" t="s">
        <v>637</v>
      </c>
    </row>
    <row r="568" spans="1:12" ht="16.75" customHeight="1">
      <c r="A568" s="1" t="s">
        <v>1102</v>
      </c>
      <c r="B568" s="8" t="s">
        <v>638</v>
      </c>
      <c r="C568" s="8" t="s">
        <v>638</v>
      </c>
      <c r="E568" s="8" t="s">
        <v>638</v>
      </c>
      <c r="F568" s="8" t="s">
        <v>638</v>
      </c>
      <c r="H568" s="8" t="s">
        <v>638</v>
      </c>
      <c r="I568" s="8" t="s">
        <v>638</v>
      </c>
      <c r="K568" s="8" t="s">
        <v>638</v>
      </c>
      <c r="L568" s="8" t="s">
        <v>638</v>
      </c>
    </row>
    <row r="569" spans="1:12" ht="16.75" customHeight="1">
      <c r="A569" s="1" t="s">
        <v>1102</v>
      </c>
      <c r="B569" s="8" t="s">
        <v>639</v>
      </c>
      <c r="C569" s="8" t="s">
        <v>639</v>
      </c>
      <c r="E569" s="8" t="s">
        <v>639</v>
      </c>
      <c r="F569" s="8" t="s">
        <v>639</v>
      </c>
      <c r="H569" s="8" t="s">
        <v>639</v>
      </c>
      <c r="I569" s="8" t="s">
        <v>639</v>
      </c>
      <c r="K569" s="8" t="s">
        <v>639</v>
      </c>
      <c r="L569" s="8" t="s">
        <v>639</v>
      </c>
    </row>
    <row r="570" spans="1:12" ht="16.75" customHeight="1">
      <c r="A570" s="1" t="s">
        <v>1102</v>
      </c>
      <c r="B570" s="8" t="s">
        <v>640</v>
      </c>
      <c r="C570" s="8" t="s">
        <v>640</v>
      </c>
      <c r="E570" s="8" t="s">
        <v>640</v>
      </c>
      <c r="F570" s="8" t="s">
        <v>640</v>
      </c>
      <c r="H570" s="8" t="s">
        <v>640</v>
      </c>
      <c r="I570" s="8" t="s">
        <v>640</v>
      </c>
      <c r="K570" s="8" t="s">
        <v>640</v>
      </c>
      <c r="L570" s="8" t="s">
        <v>640</v>
      </c>
    </row>
    <row r="571" spans="1:12" ht="16.75" customHeight="1">
      <c r="A571" s="1" t="s">
        <v>1103</v>
      </c>
      <c r="B571" s="8" t="s">
        <v>641</v>
      </c>
      <c r="C571" s="8" t="s">
        <v>641</v>
      </c>
      <c r="E571" s="8" t="s">
        <v>641</v>
      </c>
      <c r="F571" s="8" t="s">
        <v>641</v>
      </c>
      <c r="H571" s="8" t="s">
        <v>641</v>
      </c>
      <c r="I571" s="8" t="s">
        <v>641</v>
      </c>
      <c r="K571" s="8" t="s">
        <v>641</v>
      </c>
      <c r="L571" s="8" t="s">
        <v>641</v>
      </c>
    </row>
    <row r="572" spans="1:12" ht="16.75" customHeight="1">
      <c r="A572" s="1" t="s">
        <v>1103</v>
      </c>
      <c r="B572" s="8" t="s">
        <v>642</v>
      </c>
      <c r="C572" s="8" t="s">
        <v>642</v>
      </c>
      <c r="E572" s="8" t="s">
        <v>642</v>
      </c>
      <c r="F572" s="8" t="s">
        <v>642</v>
      </c>
      <c r="H572" s="8" t="s">
        <v>642</v>
      </c>
      <c r="I572" s="8" t="s">
        <v>642</v>
      </c>
      <c r="K572" s="8" t="s">
        <v>642</v>
      </c>
      <c r="L572" s="8" t="s">
        <v>642</v>
      </c>
    </row>
    <row r="573" spans="1:12" ht="16.75" customHeight="1">
      <c r="A573" s="1" t="s">
        <v>1103</v>
      </c>
      <c r="B573" s="8" t="s">
        <v>643</v>
      </c>
      <c r="C573" s="8" t="s">
        <v>643</v>
      </c>
      <c r="E573" s="8" t="s">
        <v>643</v>
      </c>
      <c r="F573" s="8" t="s">
        <v>643</v>
      </c>
      <c r="H573" s="8" t="s">
        <v>643</v>
      </c>
      <c r="I573" s="8" t="s">
        <v>643</v>
      </c>
      <c r="K573" s="8" t="s">
        <v>643</v>
      </c>
      <c r="L573" s="8" t="s">
        <v>643</v>
      </c>
    </row>
    <row r="574" spans="1:12" ht="16.75" customHeight="1">
      <c r="A574" s="1" t="s">
        <v>951</v>
      </c>
      <c r="B574" s="8" t="s">
        <v>644</v>
      </c>
      <c r="C574" s="8" t="s">
        <v>644</v>
      </c>
      <c r="E574" s="8" t="s">
        <v>644</v>
      </c>
      <c r="F574" s="8" t="s">
        <v>644</v>
      </c>
      <c r="H574" s="8" t="s">
        <v>644</v>
      </c>
      <c r="I574" s="8" t="s">
        <v>644</v>
      </c>
      <c r="K574" s="8" t="s">
        <v>644</v>
      </c>
      <c r="L574" s="8" t="s">
        <v>644</v>
      </c>
    </row>
    <row r="575" spans="1:12" ht="16.75" customHeight="1">
      <c r="A575" s="1" t="s">
        <v>951</v>
      </c>
      <c r="B575" s="8" t="s">
        <v>645</v>
      </c>
      <c r="C575" s="8" t="s">
        <v>645</v>
      </c>
      <c r="E575" s="8" t="s">
        <v>645</v>
      </c>
      <c r="F575" s="8" t="s">
        <v>645</v>
      </c>
      <c r="H575" s="8" t="s">
        <v>645</v>
      </c>
      <c r="I575" s="8" t="s">
        <v>645</v>
      </c>
      <c r="K575" s="8" t="s">
        <v>645</v>
      </c>
      <c r="L575" s="8" t="s">
        <v>645</v>
      </c>
    </row>
    <row r="576" spans="1:12" ht="16.75" customHeight="1">
      <c r="A576" s="1" t="s">
        <v>951</v>
      </c>
      <c r="B576" s="8" t="s">
        <v>646</v>
      </c>
      <c r="C576" s="8" t="s">
        <v>646</v>
      </c>
      <c r="E576" s="8" t="s">
        <v>646</v>
      </c>
      <c r="F576" s="8" t="s">
        <v>646</v>
      </c>
      <c r="H576" s="8" t="s">
        <v>646</v>
      </c>
      <c r="I576" s="8" t="s">
        <v>646</v>
      </c>
      <c r="K576" s="8" t="s">
        <v>646</v>
      </c>
      <c r="L576" s="8" t="s">
        <v>646</v>
      </c>
    </row>
    <row r="577" spans="1:12" ht="16.75" customHeight="1">
      <c r="A577" s="1" t="s">
        <v>952</v>
      </c>
      <c r="B577" s="8" t="s">
        <v>647</v>
      </c>
      <c r="C577" s="8" t="s">
        <v>647</v>
      </c>
      <c r="E577" s="8" t="s">
        <v>647</v>
      </c>
      <c r="F577" s="8" t="s">
        <v>647</v>
      </c>
      <c r="H577" s="8" t="s">
        <v>647</v>
      </c>
      <c r="I577" s="8" t="s">
        <v>647</v>
      </c>
      <c r="K577" s="8" t="s">
        <v>647</v>
      </c>
      <c r="L577" s="8" t="s">
        <v>647</v>
      </c>
    </row>
    <row r="578" spans="1:12" ht="16.75" customHeight="1">
      <c r="A578" s="1" t="s">
        <v>952</v>
      </c>
      <c r="B578" s="8" t="s">
        <v>648</v>
      </c>
      <c r="C578" s="8" t="s">
        <v>648</v>
      </c>
      <c r="E578" s="8" t="s">
        <v>648</v>
      </c>
      <c r="F578" s="8" t="s">
        <v>648</v>
      </c>
      <c r="H578" s="8" t="s">
        <v>648</v>
      </c>
      <c r="I578" s="8" t="s">
        <v>648</v>
      </c>
      <c r="K578" s="8" t="s">
        <v>648</v>
      </c>
      <c r="L578" s="8" t="s">
        <v>648</v>
      </c>
    </row>
    <row r="579" spans="1:12" ht="16.75" customHeight="1">
      <c r="A579" s="1" t="s">
        <v>952</v>
      </c>
      <c r="B579" s="8" t="s">
        <v>649</v>
      </c>
      <c r="C579" s="8" t="s">
        <v>649</v>
      </c>
      <c r="E579" s="8" t="s">
        <v>649</v>
      </c>
      <c r="F579" s="8" t="s">
        <v>649</v>
      </c>
      <c r="H579" s="8" t="s">
        <v>649</v>
      </c>
      <c r="I579" s="8" t="s">
        <v>649</v>
      </c>
      <c r="K579" s="8" t="s">
        <v>649</v>
      </c>
      <c r="L579" s="8" t="s">
        <v>649</v>
      </c>
    </row>
    <row r="580" spans="1:12" ht="16.75" customHeight="1">
      <c r="A580" s="1" t="s">
        <v>953</v>
      </c>
      <c r="B580" s="8" t="s">
        <v>650</v>
      </c>
      <c r="C580" s="8" t="s">
        <v>650</v>
      </c>
      <c r="E580" s="8" t="s">
        <v>650</v>
      </c>
      <c r="F580" s="8" t="s">
        <v>650</v>
      </c>
      <c r="H580" s="8" t="s">
        <v>650</v>
      </c>
      <c r="I580" s="8" t="s">
        <v>650</v>
      </c>
      <c r="K580" s="8" t="s">
        <v>650</v>
      </c>
      <c r="L580" s="8" t="s">
        <v>650</v>
      </c>
    </row>
    <row r="581" spans="1:12" ht="16.75" customHeight="1">
      <c r="A581" s="1" t="s">
        <v>953</v>
      </c>
      <c r="B581" s="8" t="s">
        <v>651</v>
      </c>
      <c r="C581" s="8" t="s">
        <v>651</v>
      </c>
      <c r="E581" s="8" t="s">
        <v>651</v>
      </c>
      <c r="F581" s="8" t="s">
        <v>651</v>
      </c>
      <c r="H581" s="8" t="s">
        <v>651</v>
      </c>
      <c r="I581" s="8" t="s">
        <v>651</v>
      </c>
      <c r="K581" s="8" t="s">
        <v>651</v>
      </c>
      <c r="L581" s="8" t="s">
        <v>651</v>
      </c>
    </row>
    <row r="582" spans="1:12" ht="16.75" customHeight="1">
      <c r="A582" s="1" t="s">
        <v>953</v>
      </c>
      <c r="B582" s="8" t="s">
        <v>652</v>
      </c>
      <c r="C582" s="8" t="s">
        <v>652</v>
      </c>
      <c r="E582" s="8" t="s">
        <v>652</v>
      </c>
      <c r="F582" s="8" t="s">
        <v>652</v>
      </c>
      <c r="H582" s="8" t="s">
        <v>652</v>
      </c>
      <c r="I582" s="8" t="s">
        <v>652</v>
      </c>
      <c r="K582" s="8" t="s">
        <v>652</v>
      </c>
      <c r="L582" s="8" t="s">
        <v>652</v>
      </c>
    </row>
    <row r="583" spans="1:12" ht="16.75" customHeight="1">
      <c r="A583" s="1" t="s">
        <v>954</v>
      </c>
      <c r="B583" s="8" t="s">
        <v>653</v>
      </c>
      <c r="C583" s="8" t="s">
        <v>653</v>
      </c>
      <c r="E583" s="8" t="s">
        <v>653</v>
      </c>
      <c r="F583" s="8" t="s">
        <v>653</v>
      </c>
      <c r="H583" s="8" t="s">
        <v>653</v>
      </c>
      <c r="I583" s="8" t="s">
        <v>653</v>
      </c>
      <c r="K583" s="8" t="s">
        <v>653</v>
      </c>
      <c r="L583" s="8" t="s">
        <v>653</v>
      </c>
    </row>
    <row r="584" spans="1:12" ht="16.75" customHeight="1">
      <c r="A584" s="1" t="s">
        <v>954</v>
      </c>
      <c r="B584" s="8" t="s">
        <v>654</v>
      </c>
      <c r="C584" s="8" t="s">
        <v>654</v>
      </c>
      <c r="E584" s="8" t="s">
        <v>654</v>
      </c>
      <c r="F584" s="8" t="s">
        <v>654</v>
      </c>
      <c r="H584" s="8" t="s">
        <v>654</v>
      </c>
      <c r="I584" s="8" t="s">
        <v>654</v>
      </c>
      <c r="K584" s="8" t="s">
        <v>654</v>
      </c>
      <c r="L584" s="8" t="s">
        <v>654</v>
      </c>
    </row>
    <row r="585" spans="1:12" ht="16.75" customHeight="1">
      <c r="A585" s="1" t="s">
        <v>954</v>
      </c>
      <c r="B585" s="8" t="s">
        <v>655</v>
      </c>
      <c r="C585" s="8" t="s">
        <v>655</v>
      </c>
      <c r="E585" s="8" t="s">
        <v>655</v>
      </c>
      <c r="F585" s="8" t="s">
        <v>655</v>
      </c>
      <c r="H585" s="8" t="s">
        <v>655</v>
      </c>
      <c r="I585" s="8" t="s">
        <v>655</v>
      </c>
      <c r="K585" s="8" t="s">
        <v>655</v>
      </c>
      <c r="L585" s="8" t="s">
        <v>655</v>
      </c>
    </row>
    <row r="586" spans="1:12" ht="16.75" customHeight="1">
      <c r="A586" s="1" t="s">
        <v>955</v>
      </c>
      <c r="B586" s="8" t="s">
        <v>656</v>
      </c>
      <c r="C586" s="8" t="s">
        <v>656</v>
      </c>
      <c r="E586" s="8" t="s">
        <v>656</v>
      </c>
      <c r="F586" s="8" t="s">
        <v>656</v>
      </c>
      <c r="H586" s="8" t="s">
        <v>656</v>
      </c>
      <c r="I586" s="8" t="s">
        <v>656</v>
      </c>
      <c r="K586" s="8" t="s">
        <v>656</v>
      </c>
      <c r="L586" s="8" t="s">
        <v>656</v>
      </c>
    </row>
    <row r="587" spans="1:12" ht="16.75" customHeight="1">
      <c r="A587" s="1" t="s">
        <v>955</v>
      </c>
      <c r="B587" s="8" t="s">
        <v>657</v>
      </c>
      <c r="C587" s="8" t="s">
        <v>657</v>
      </c>
      <c r="E587" s="8" t="s">
        <v>657</v>
      </c>
      <c r="F587" s="8" t="s">
        <v>657</v>
      </c>
      <c r="H587" s="8" t="s">
        <v>657</v>
      </c>
      <c r="I587" s="8" t="s">
        <v>657</v>
      </c>
      <c r="K587" s="8" t="s">
        <v>657</v>
      </c>
      <c r="L587" s="8" t="s">
        <v>657</v>
      </c>
    </row>
    <row r="588" spans="1:12" ht="16.75" customHeight="1">
      <c r="A588" s="1" t="s">
        <v>955</v>
      </c>
      <c r="B588" s="8" t="s">
        <v>658</v>
      </c>
      <c r="C588" s="8" t="s">
        <v>658</v>
      </c>
      <c r="E588" s="8" t="s">
        <v>658</v>
      </c>
      <c r="F588" s="8" t="s">
        <v>658</v>
      </c>
      <c r="H588" s="8" t="s">
        <v>658</v>
      </c>
      <c r="I588" s="8" t="s">
        <v>658</v>
      </c>
      <c r="K588" s="8" t="s">
        <v>658</v>
      </c>
      <c r="L588" s="8" t="s">
        <v>658</v>
      </c>
    </row>
    <row r="589" spans="1:12" ht="16.75" customHeight="1">
      <c r="A589" s="1" t="s">
        <v>956</v>
      </c>
      <c r="B589" s="8" t="s">
        <v>659</v>
      </c>
      <c r="C589" s="8" t="s">
        <v>659</v>
      </c>
      <c r="E589" s="8" t="s">
        <v>659</v>
      </c>
      <c r="F589" s="8" t="s">
        <v>659</v>
      </c>
      <c r="H589" s="8" t="s">
        <v>659</v>
      </c>
      <c r="I589" s="8" t="s">
        <v>659</v>
      </c>
      <c r="K589" s="8" t="s">
        <v>659</v>
      </c>
      <c r="L589" s="8" t="s">
        <v>659</v>
      </c>
    </row>
    <row r="590" spans="1:12" ht="16.75" customHeight="1">
      <c r="A590" s="1" t="s">
        <v>956</v>
      </c>
      <c r="B590" s="8" t="s">
        <v>151</v>
      </c>
      <c r="C590" s="8" t="s">
        <v>151</v>
      </c>
      <c r="E590" s="8" t="s">
        <v>151</v>
      </c>
      <c r="F590" s="8" t="s">
        <v>151</v>
      </c>
      <c r="H590" s="8" t="s">
        <v>151</v>
      </c>
      <c r="I590" s="8" t="s">
        <v>151</v>
      </c>
      <c r="K590" s="8" t="s">
        <v>151</v>
      </c>
      <c r="L590" s="8" t="s">
        <v>151</v>
      </c>
    </row>
    <row r="591" spans="1:12" ht="16.75" customHeight="1">
      <c r="A591" s="1" t="s">
        <v>956</v>
      </c>
      <c r="B591" s="8" t="s">
        <v>660</v>
      </c>
      <c r="C591" s="8" t="s">
        <v>660</v>
      </c>
      <c r="E591" s="8" t="s">
        <v>660</v>
      </c>
      <c r="F591" s="8" t="s">
        <v>660</v>
      </c>
      <c r="H591" s="8" t="s">
        <v>660</v>
      </c>
      <c r="I591" s="8" t="s">
        <v>660</v>
      </c>
      <c r="K591" s="8" t="s">
        <v>660</v>
      </c>
      <c r="L591" s="8" t="s">
        <v>660</v>
      </c>
    </row>
    <row r="592" spans="1:12" ht="16.75" customHeight="1">
      <c r="A592" s="1" t="s">
        <v>957</v>
      </c>
      <c r="B592" s="8" t="s">
        <v>1249</v>
      </c>
      <c r="C592" s="8" t="s">
        <v>1249</v>
      </c>
      <c r="E592" s="8" t="s">
        <v>1249</v>
      </c>
      <c r="F592" s="8" t="s">
        <v>1249</v>
      </c>
      <c r="H592" s="8" t="s">
        <v>1249</v>
      </c>
      <c r="I592" s="8" t="s">
        <v>1249</v>
      </c>
      <c r="K592" s="8" t="s">
        <v>1249</v>
      </c>
      <c r="L592" s="8" t="s">
        <v>1249</v>
      </c>
    </row>
    <row r="593" spans="1:12" ht="16.75" customHeight="1">
      <c r="A593" s="1" t="s">
        <v>957</v>
      </c>
      <c r="B593" s="8" t="s">
        <v>1250</v>
      </c>
      <c r="C593" s="8" t="s">
        <v>1250</v>
      </c>
      <c r="E593" s="8" t="s">
        <v>1250</v>
      </c>
      <c r="F593" s="8" t="s">
        <v>1250</v>
      </c>
      <c r="H593" s="8" t="s">
        <v>1250</v>
      </c>
      <c r="I593" s="8" t="s">
        <v>1250</v>
      </c>
      <c r="K593" s="8" t="s">
        <v>1250</v>
      </c>
      <c r="L593" s="8" t="s">
        <v>1250</v>
      </c>
    </row>
    <row r="594" spans="1:12" ht="16.75" customHeight="1">
      <c r="A594" s="1" t="s">
        <v>957</v>
      </c>
      <c r="B594" s="8" t="s">
        <v>1251</v>
      </c>
      <c r="C594" s="8" t="s">
        <v>1251</v>
      </c>
      <c r="E594" s="8" t="s">
        <v>1251</v>
      </c>
      <c r="F594" s="8" t="s">
        <v>1251</v>
      </c>
      <c r="H594" s="8" t="s">
        <v>1251</v>
      </c>
      <c r="I594" s="8" t="s">
        <v>1251</v>
      </c>
      <c r="K594" s="8" t="s">
        <v>1251</v>
      </c>
      <c r="L594" s="8" t="s">
        <v>1251</v>
      </c>
    </row>
    <row r="595" spans="1:12" ht="16.75" customHeight="1">
      <c r="A595" s="1" t="s">
        <v>150</v>
      </c>
      <c r="B595" s="8" t="s">
        <v>1252</v>
      </c>
      <c r="C595" s="8" t="s">
        <v>1252</v>
      </c>
      <c r="E595" s="8" t="s">
        <v>1252</v>
      </c>
      <c r="F595" s="8" t="s">
        <v>1252</v>
      </c>
      <c r="H595" s="8" t="s">
        <v>1252</v>
      </c>
      <c r="I595" s="8" t="s">
        <v>1252</v>
      </c>
      <c r="K595" s="8" t="s">
        <v>1252</v>
      </c>
      <c r="L595" s="8" t="s">
        <v>1252</v>
      </c>
    </row>
    <row r="596" spans="1:12" ht="16.75" customHeight="1">
      <c r="A596" s="1" t="s">
        <v>150</v>
      </c>
      <c r="B596" s="8" t="s">
        <v>1253</v>
      </c>
      <c r="C596" s="8" t="s">
        <v>1253</v>
      </c>
      <c r="E596" s="8" t="s">
        <v>1253</v>
      </c>
      <c r="F596" s="8" t="s">
        <v>1253</v>
      </c>
      <c r="H596" s="8" t="s">
        <v>1253</v>
      </c>
      <c r="I596" s="8" t="s">
        <v>1253</v>
      </c>
      <c r="K596" s="8" t="s">
        <v>1253</v>
      </c>
      <c r="L596" s="8" t="s">
        <v>1253</v>
      </c>
    </row>
    <row r="597" spans="1:12" ht="16.75" customHeight="1">
      <c r="A597" s="1" t="s">
        <v>150</v>
      </c>
      <c r="B597" s="8" t="s">
        <v>1254</v>
      </c>
      <c r="C597" s="8" t="s">
        <v>1254</v>
      </c>
      <c r="E597" s="8" t="s">
        <v>1254</v>
      </c>
      <c r="F597" s="8" t="s">
        <v>1254</v>
      </c>
      <c r="H597" s="8" t="s">
        <v>1254</v>
      </c>
      <c r="I597" s="8" t="s">
        <v>1254</v>
      </c>
      <c r="K597" s="8" t="s">
        <v>1254</v>
      </c>
      <c r="L597" s="8" t="s">
        <v>1254</v>
      </c>
    </row>
    <row r="598" spans="1:12" ht="16.75" customHeight="1">
      <c r="A598" s="1" t="s">
        <v>601</v>
      </c>
      <c r="B598" s="8" t="s">
        <v>661</v>
      </c>
      <c r="C598" s="8" t="s">
        <v>661</v>
      </c>
      <c r="E598" s="8" t="s">
        <v>661</v>
      </c>
      <c r="F598" s="8" t="s">
        <v>661</v>
      </c>
      <c r="H598" s="8" t="s">
        <v>661</v>
      </c>
      <c r="I598" s="8" t="s">
        <v>661</v>
      </c>
      <c r="K598" s="8" t="s">
        <v>661</v>
      </c>
      <c r="L598" s="8" t="s">
        <v>661</v>
      </c>
    </row>
    <row r="599" spans="1:12" ht="16.75" customHeight="1">
      <c r="A599" s="1" t="s">
        <v>601</v>
      </c>
      <c r="B599" s="8" t="s">
        <v>662</v>
      </c>
      <c r="C599" s="8" t="s">
        <v>662</v>
      </c>
      <c r="E599" s="8" t="s">
        <v>662</v>
      </c>
      <c r="F599" s="8" t="s">
        <v>662</v>
      </c>
      <c r="H599" s="8" t="s">
        <v>662</v>
      </c>
      <c r="I599" s="8" t="s">
        <v>662</v>
      </c>
      <c r="K599" s="8" t="s">
        <v>662</v>
      </c>
      <c r="L599" s="8" t="s">
        <v>662</v>
      </c>
    </row>
    <row r="600" spans="1:12" ht="16.75" customHeight="1">
      <c r="A600" s="1" t="s">
        <v>601</v>
      </c>
      <c r="B600" s="8" t="s">
        <v>663</v>
      </c>
      <c r="C600" s="8" t="s">
        <v>663</v>
      </c>
      <c r="E600" s="8" t="s">
        <v>663</v>
      </c>
      <c r="F600" s="8" t="s">
        <v>663</v>
      </c>
      <c r="H600" s="8" t="s">
        <v>663</v>
      </c>
      <c r="I600" s="8" t="s">
        <v>663</v>
      </c>
      <c r="K600" s="8" t="s">
        <v>663</v>
      </c>
      <c r="L600" s="8" t="s">
        <v>663</v>
      </c>
    </row>
    <row r="601" spans="1:12" ht="16.75" customHeight="1">
      <c r="A601" s="1" t="s">
        <v>1104</v>
      </c>
      <c r="B601" s="8" t="s">
        <v>664</v>
      </c>
      <c r="C601" s="8" t="s">
        <v>664</v>
      </c>
      <c r="E601" s="8" t="s">
        <v>664</v>
      </c>
      <c r="F601" s="8" t="s">
        <v>664</v>
      </c>
      <c r="H601" s="8" t="s">
        <v>664</v>
      </c>
      <c r="I601" s="8" t="s">
        <v>664</v>
      </c>
      <c r="K601" s="8" t="s">
        <v>664</v>
      </c>
      <c r="L601" s="8" t="s">
        <v>664</v>
      </c>
    </row>
    <row r="602" spans="1:12" ht="16.75" customHeight="1">
      <c r="A602" s="1" t="s">
        <v>1104</v>
      </c>
      <c r="B602" s="8" t="s">
        <v>665</v>
      </c>
      <c r="C602" s="8" t="s">
        <v>665</v>
      </c>
      <c r="E602" s="8" t="s">
        <v>665</v>
      </c>
      <c r="F602" s="8" t="s">
        <v>665</v>
      </c>
      <c r="H602" s="8" t="s">
        <v>665</v>
      </c>
      <c r="I602" s="8" t="s">
        <v>665</v>
      </c>
      <c r="K602" s="8" t="s">
        <v>665</v>
      </c>
      <c r="L602" s="8" t="s">
        <v>665</v>
      </c>
    </row>
    <row r="603" spans="1:12" ht="16.75" customHeight="1">
      <c r="A603" s="1" t="s">
        <v>1104</v>
      </c>
      <c r="B603" s="8" t="s">
        <v>666</v>
      </c>
      <c r="C603" s="8" t="s">
        <v>666</v>
      </c>
      <c r="E603" s="8" t="s">
        <v>666</v>
      </c>
      <c r="F603" s="8" t="s">
        <v>666</v>
      </c>
      <c r="H603" s="8" t="s">
        <v>666</v>
      </c>
      <c r="I603" s="8" t="s">
        <v>666</v>
      </c>
      <c r="K603" s="8" t="s">
        <v>666</v>
      </c>
      <c r="L603" s="8" t="s">
        <v>666</v>
      </c>
    </row>
    <row r="604" spans="1:12" ht="16.75" customHeight="1">
      <c r="A604" s="1" t="s">
        <v>1105</v>
      </c>
      <c r="B604" s="8" t="s">
        <v>667</v>
      </c>
      <c r="C604" s="8" t="s">
        <v>667</v>
      </c>
      <c r="E604" s="8" t="s">
        <v>667</v>
      </c>
      <c r="F604" s="8" t="s">
        <v>667</v>
      </c>
      <c r="H604" s="8" t="s">
        <v>667</v>
      </c>
      <c r="I604" s="8" t="s">
        <v>667</v>
      </c>
      <c r="K604" s="8" t="s">
        <v>667</v>
      </c>
      <c r="L604" s="8" t="s">
        <v>667</v>
      </c>
    </row>
    <row r="605" spans="1:12" ht="16.75" customHeight="1">
      <c r="A605" s="1" t="s">
        <v>1105</v>
      </c>
      <c r="B605" s="8" t="s">
        <v>668</v>
      </c>
      <c r="C605" s="8" t="s">
        <v>668</v>
      </c>
      <c r="E605" s="8" t="s">
        <v>668</v>
      </c>
      <c r="F605" s="8" t="s">
        <v>668</v>
      </c>
      <c r="H605" s="8" t="s">
        <v>668</v>
      </c>
      <c r="I605" s="8" t="s">
        <v>668</v>
      </c>
      <c r="K605" s="8" t="s">
        <v>668</v>
      </c>
      <c r="L605" s="8" t="s">
        <v>668</v>
      </c>
    </row>
    <row r="606" spans="1:12" ht="16.75" customHeight="1">
      <c r="A606" s="1" t="s">
        <v>1105</v>
      </c>
      <c r="B606" s="8" t="s">
        <v>669</v>
      </c>
      <c r="C606" s="8" t="s">
        <v>669</v>
      </c>
      <c r="E606" s="8" t="s">
        <v>669</v>
      </c>
      <c r="F606" s="8" t="s">
        <v>669</v>
      </c>
      <c r="H606" s="8" t="s">
        <v>669</v>
      </c>
      <c r="I606" s="8" t="s">
        <v>669</v>
      </c>
      <c r="K606" s="8" t="s">
        <v>669</v>
      </c>
      <c r="L606" s="8" t="s">
        <v>669</v>
      </c>
    </row>
    <row r="607" spans="1:12" ht="16.75" customHeight="1">
      <c r="A607" s="1" t="s">
        <v>958</v>
      </c>
      <c r="B607" s="8" t="s">
        <v>670</v>
      </c>
      <c r="C607" s="8" t="s">
        <v>670</v>
      </c>
      <c r="E607" s="8" t="s">
        <v>670</v>
      </c>
      <c r="F607" s="8" t="s">
        <v>670</v>
      </c>
      <c r="H607" s="8" t="s">
        <v>670</v>
      </c>
      <c r="I607" s="8" t="s">
        <v>670</v>
      </c>
      <c r="K607" s="8" t="s">
        <v>670</v>
      </c>
      <c r="L607" s="8" t="s">
        <v>670</v>
      </c>
    </row>
    <row r="608" spans="1:12" ht="16.75" customHeight="1">
      <c r="A608" s="1" t="s">
        <v>958</v>
      </c>
      <c r="B608" s="8" t="s">
        <v>671</v>
      </c>
      <c r="C608" s="8" t="s">
        <v>671</v>
      </c>
      <c r="E608" s="8" t="s">
        <v>671</v>
      </c>
      <c r="F608" s="8" t="s">
        <v>671</v>
      </c>
      <c r="H608" s="8" t="s">
        <v>671</v>
      </c>
      <c r="I608" s="8" t="s">
        <v>671</v>
      </c>
      <c r="K608" s="8" t="s">
        <v>671</v>
      </c>
      <c r="L608" s="8" t="s">
        <v>671</v>
      </c>
    </row>
    <row r="609" spans="1:12" ht="16.75" customHeight="1">
      <c r="A609" s="1" t="s">
        <v>958</v>
      </c>
      <c r="B609" s="8" t="s">
        <v>672</v>
      </c>
      <c r="C609" s="8" t="s">
        <v>672</v>
      </c>
      <c r="E609" s="8" t="s">
        <v>672</v>
      </c>
      <c r="F609" s="8" t="s">
        <v>672</v>
      </c>
      <c r="H609" s="8" t="s">
        <v>672</v>
      </c>
      <c r="I609" s="8" t="s">
        <v>672</v>
      </c>
      <c r="K609" s="8" t="s">
        <v>672</v>
      </c>
      <c r="L609" s="8" t="s">
        <v>672</v>
      </c>
    </row>
    <row r="610" spans="1:12" ht="16.75" customHeight="1">
      <c r="A610" s="1" t="s">
        <v>959</v>
      </c>
      <c r="B610" s="8" t="s">
        <v>673</v>
      </c>
      <c r="C610" s="8" t="s">
        <v>673</v>
      </c>
      <c r="E610" s="8" t="s">
        <v>673</v>
      </c>
      <c r="F610" s="8" t="s">
        <v>673</v>
      </c>
      <c r="H610" s="8" t="s">
        <v>673</v>
      </c>
      <c r="I610" s="8" t="s">
        <v>673</v>
      </c>
      <c r="K610" s="8" t="s">
        <v>673</v>
      </c>
      <c r="L610" s="8" t="s">
        <v>673</v>
      </c>
    </row>
    <row r="611" spans="1:12" ht="16.75" customHeight="1">
      <c r="A611" s="1" t="s">
        <v>959</v>
      </c>
      <c r="B611" s="8" t="s">
        <v>674</v>
      </c>
      <c r="C611" s="8" t="s">
        <v>674</v>
      </c>
      <c r="E611" s="8" t="s">
        <v>674</v>
      </c>
      <c r="F611" s="8" t="s">
        <v>674</v>
      </c>
      <c r="H611" s="8" t="s">
        <v>674</v>
      </c>
      <c r="I611" s="8" t="s">
        <v>674</v>
      </c>
      <c r="K611" s="8" t="s">
        <v>674</v>
      </c>
      <c r="L611" s="8" t="s">
        <v>674</v>
      </c>
    </row>
    <row r="612" spans="1:12" ht="16.75" customHeight="1">
      <c r="A612" s="1" t="s">
        <v>959</v>
      </c>
      <c r="B612" s="8" t="s">
        <v>675</v>
      </c>
      <c r="C612" s="8" t="s">
        <v>675</v>
      </c>
      <c r="E612" s="8" t="s">
        <v>675</v>
      </c>
      <c r="F612" s="8" t="s">
        <v>675</v>
      </c>
      <c r="H612" s="8" t="s">
        <v>675</v>
      </c>
      <c r="I612" s="8" t="s">
        <v>675</v>
      </c>
      <c r="K612" s="8" t="s">
        <v>675</v>
      </c>
      <c r="L612" s="8" t="s">
        <v>675</v>
      </c>
    </row>
    <row r="613" spans="1:12" ht="16.75" customHeight="1">
      <c r="A613" s="1" t="s">
        <v>960</v>
      </c>
      <c r="B613" s="8" t="s">
        <v>676</v>
      </c>
      <c r="C613" s="8" t="s">
        <v>676</v>
      </c>
      <c r="E613" s="8" t="s">
        <v>676</v>
      </c>
      <c r="F613" s="8" t="s">
        <v>676</v>
      </c>
      <c r="H613" s="8" t="s">
        <v>676</v>
      </c>
      <c r="I613" s="8" t="s">
        <v>676</v>
      </c>
      <c r="K613" s="8" t="s">
        <v>676</v>
      </c>
      <c r="L613" s="8" t="s">
        <v>676</v>
      </c>
    </row>
    <row r="614" spans="1:12" ht="16.75" customHeight="1">
      <c r="A614" s="1" t="s">
        <v>960</v>
      </c>
      <c r="B614" s="8" t="s">
        <v>677</v>
      </c>
      <c r="C614" s="8" t="s">
        <v>677</v>
      </c>
      <c r="E614" s="8" t="s">
        <v>677</v>
      </c>
      <c r="F614" s="8" t="s">
        <v>677</v>
      </c>
      <c r="H614" s="8" t="s">
        <v>677</v>
      </c>
      <c r="I614" s="8" t="s">
        <v>677</v>
      </c>
      <c r="K614" s="8" t="s">
        <v>677</v>
      </c>
      <c r="L614" s="8" t="s">
        <v>677</v>
      </c>
    </row>
    <row r="615" spans="1:12" ht="16.75" customHeight="1">
      <c r="A615" s="1" t="s">
        <v>960</v>
      </c>
      <c r="B615" s="8" t="s">
        <v>678</v>
      </c>
      <c r="C615" s="8" t="s">
        <v>678</v>
      </c>
      <c r="E615" s="8" t="s">
        <v>678</v>
      </c>
      <c r="F615" s="8" t="s">
        <v>678</v>
      </c>
      <c r="H615" s="8" t="s">
        <v>678</v>
      </c>
      <c r="I615" s="8" t="s">
        <v>678</v>
      </c>
      <c r="K615" s="8" t="s">
        <v>678</v>
      </c>
      <c r="L615" s="8" t="s">
        <v>678</v>
      </c>
    </row>
    <row r="616" spans="1:12" ht="16.75" customHeight="1">
      <c r="A616" s="1" t="s">
        <v>961</v>
      </c>
      <c r="B616" s="8" t="s">
        <v>679</v>
      </c>
      <c r="C616" s="8" t="s">
        <v>679</v>
      </c>
      <c r="E616" s="8" t="s">
        <v>679</v>
      </c>
      <c r="F616" s="8" t="s">
        <v>679</v>
      </c>
      <c r="H616" s="8" t="s">
        <v>679</v>
      </c>
      <c r="I616" s="8" t="s">
        <v>679</v>
      </c>
      <c r="K616" s="8" t="s">
        <v>679</v>
      </c>
      <c r="L616" s="8" t="s">
        <v>679</v>
      </c>
    </row>
    <row r="617" spans="1:12" ht="16.75" customHeight="1">
      <c r="A617" s="1" t="s">
        <v>961</v>
      </c>
      <c r="B617" s="8" t="s">
        <v>680</v>
      </c>
      <c r="C617" s="8" t="s">
        <v>680</v>
      </c>
      <c r="E617" s="8" t="s">
        <v>680</v>
      </c>
      <c r="F617" s="8" t="s">
        <v>680</v>
      </c>
      <c r="H617" s="8" t="s">
        <v>680</v>
      </c>
      <c r="I617" s="8" t="s">
        <v>680</v>
      </c>
      <c r="K617" s="8" t="s">
        <v>680</v>
      </c>
      <c r="L617" s="8" t="s">
        <v>680</v>
      </c>
    </row>
    <row r="618" spans="1:12" ht="16.75" customHeight="1">
      <c r="A618" s="1" t="s">
        <v>961</v>
      </c>
      <c r="B618" s="8" t="s">
        <v>681</v>
      </c>
      <c r="C618" s="8" t="s">
        <v>681</v>
      </c>
      <c r="E618" s="8" t="s">
        <v>681</v>
      </c>
      <c r="F618" s="8" t="s">
        <v>681</v>
      </c>
      <c r="H618" s="8" t="s">
        <v>681</v>
      </c>
      <c r="I618" s="8" t="s">
        <v>681</v>
      </c>
      <c r="K618" s="8" t="s">
        <v>681</v>
      </c>
      <c r="L618" s="8" t="s">
        <v>681</v>
      </c>
    </row>
    <row r="619" spans="1:12" ht="16.75" customHeight="1">
      <c r="A619" s="1" t="s">
        <v>962</v>
      </c>
      <c r="B619" s="8" t="s">
        <v>682</v>
      </c>
      <c r="C619" s="8" t="s">
        <v>682</v>
      </c>
      <c r="E619" s="8" t="s">
        <v>682</v>
      </c>
      <c r="F619" s="8" t="s">
        <v>682</v>
      </c>
      <c r="H619" s="8" t="s">
        <v>682</v>
      </c>
      <c r="I619" s="8" t="s">
        <v>682</v>
      </c>
      <c r="K619" s="8" t="s">
        <v>682</v>
      </c>
      <c r="L619" s="8" t="s">
        <v>682</v>
      </c>
    </row>
    <row r="620" spans="1:12" ht="16.75" customHeight="1">
      <c r="A620" s="1" t="s">
        <v>962</v>
      </c>
      <c r="B620" s="8" t="s">
        <v>683</v>
      </c>
      <c r="C620" s="8" t="s">
        <v>683</v>
      </c>
      <c r="E620" s="8" t="s">
        <v>683</v>
      </c>
      <c r="F620" s="8" t="s">
        <v>683</v>
      </c>
      <c r="H620" s="8" t="s">
        <v>683</v>
      </c>
      <c r="I620" s="8" t="s">
        <v>683</v>
      </c>
      <c r="K620" s="8" t="s">
        <v>683</v>
      </c>
      <c r="L620" s="8" t="s">
        <v>683</v>
      </c>
    </row>
    <row r="621" spans="1:12" ht="16.75" customHeight="1">
      <c r="A621" s="1" t="s">
        <v>962</v>
      </c>
      <c r="B621" s="8" t="s">
        <v>684</v>
      </c>
      <c r="C621" s="8" t="s">
        <v>684</v>
      </c>
      <c r="E621" s="8" t="s">
        <v>684</v>
      </c>
      <c r="F621" s="8" t="s">
        <v>684</v>
      </c>
      <c r="H621" s="8" t="s">
        <v>684</v>
      </c>
      <c r="I621" s="8" t="s">
        <v>684</v>
      </c>
      <c r="K621" s="8" t="s">
        <v>684</v>
      </c>
      <c r="L621" s="8" t="s">
        <v>684</v>
      </c>
    </row>
    <row r="622" spans="1:12" ht="16.75" customHeight="1">
      <c r="A622" s="1" t="s">
        <v>963</v>
      </c>
      <c r="B622" s="8" t="s">
        <v>685</v>
      </c>
      <c r="C622" s="8" t="s">
        <v>685</v>
      </c>
      <c r="E622" s="8" t="s">
        <v>685</v>
      </c>
      <c r="F622" s="8" t="s">
        <v>685</v>
      </c>
      <c r="H622" s="8" t="s">
        <v>685</v>
      </c>
      <c r="I622" s="8" t="s">
        <v>685</v>
      </c>
      <c r="K622" s="8" t="s">
        <v>685</v>
      </c>
      <c r="L622" s="8" t="s">
        <v>685</v>
      </c>
    </row>
    <row r="623" spans="1:12" ht="16.75" customHeight="1">
      <c r="A623" s="1" t="s">
        <v>963</v>
      </c>
      <c r="B623" s="8" t="s">
        <v>153</v>
      </c>
      <c r="C623" s="8" t="s">
        <v>153</v>
      </c>
      <c r="E623" s="8" t="s">
        <v>153</v>
      </c>
      <c r="F623" s="8" t="s">
        <v>153</v>
      </c>
      <c r="H623" s="8" t="s">
        <v>153</v>
      </c>
      <c r="I623" s="8" t="s">
        <v>153</v>
      </c>
      <c r="K623" s="8" t="s">
        <v>153</v>
      </c>
      <c r="L623" s="8" t="s">
        <v>153</v>
      </c>
    </row>
    <row r="624" spans="1:12" ht="16.75" customHeight="1">
      <c r="A624" s="1" t="s">
        <v>963</v>
      </c>
      <c r="B624" s="8" t="s">
        <v>686</v>
      </c>
      <c r="C624" s="8" t="s">
        <v>686</v>
      </c>
      <c r="E624" s="8" t="s">
        <v>686</v>
      </c>
      <c r="F624" s="8" t="s">
        <v>686</v>
      </c>
      <c r="H624" s="8" t="s">
        <v>686</v>
      </c>
      <c r="I624" s="8" t="s">
        <v>686</v>
      </c>
      <c r="K624" s="8" t="s">
        <v>686</v>
      </c>
      <c r="L624" s="8" t="s">
        <v>686</v>
      </c>
    </row>
    <row r="625" spans="1:12" ht="16.75" customHeight="1">
      <c r="A625" s="1" t="s">
        <v>964</v>
      </c>
      <c r="B625" s="8" t="s">
        <v>1255</v>
      </c>
      <c r="C625" s="8" t="s">
        <v>1255</v>
      </c>
      <c r="E625" s="8" t="s">
        <v>1255</v>
      </c>
      <c r="F625" s="8" t="s">
        <v>1255</v>
      </c>
      <c r="H625" s="8" t="s">
        <v>1255</v>
      </c>
      <c r="I625" s="8" t="s">
        <v>1255</v>
      </c>
      <c r="K625" s="8" t="s">
        <v>1255</v>
      </c>
      <c r="L625" s="8" t="s">
        <v>1255</v>
      </c>
    </row>
    <row r="626" spans="1:12" ht="16.75" customHeight="1">
      <c r="A626" s="1" t="s">
        <v>964</v>
      </c>
      <c r="B626" s="8" t="s">
        <v>1256</v>
      </c>
      <c r="C626" s="8" t="s">
        <v>1256</v>
      </c>
      <c r="E626" s="8" t="s">
        <v>1256</v>
      </c>
      <c r="F626" s="8" t="s">
        <v>1256</v>
      </c>
      <c r="H626" s="8" t="s">
        <v>1256</v>
      </c>
      <c r="I626" s="8" t="s">
        <v>1256</v>
      </c>
      <c r="K626" s="8" t="s">
        <v>1256</v>
      </c>
      <c r="L626" s="8" t="s">
        <v>1256</v>
      </c>
    </row>
    <row r="627" spans="1:12" ht="16.75" customHeight="1">
      <c r="A627" s="1" t="s">
        <v>964</v>
      </c>
      <c r="B627" s="8" t="s">
        <v>1257</v>
      </c>
      <c r="C627" s="8" t="s">
        <v>1257</v>
      </c>
      <c r="E627" s="8" t="s">
        <v>1257</v>
      </c>
      <c r="F627" s="8" t="s">
        <v>1257</v>
      </c>
      <c r="H627" s="8" t="s">
        <v>1257</v>
      </c>
      <c r="I627" s="8" t="s">
        <v>1257</v>
      </c>
      <c r="K627" s="8" t="s">
        <v>1257</v>
      </c>
      <c r="L627" s="8" t="s">
        <v>1257</v>
      </c>
    </row>
    <row r="628" spans="1:12" ht="16.75" customHeight="1">
      <c r="A628" s="1" t="s">
        <v>114</v>
      </c>
      <c r="B628" s="8" t="s">
        <v>1258</v>
      </c>
      <c r="C628" s="8" t="s">
        <v>1258</v>
      </c>
      <c r="E628" s="8" t="s">
        <v>1258</v>
      </c>
      <c r="F628" s="8" t="s">
        <v>1258</v>
      </c>
      <c r="H628" s="8" t="s">
        <v>1258</v>
      </c>
      <c r="I628" s="8" t="s">
        <v>1258</v>
      </c>
      <c r="K628" s="8" t="s">
        <v>1258</v>
      </c>
      <c r="L628" s="8" t="s">
        <v>1258</v>
      </c>
    </row>
    <row r="629" spans="1:12" ht="16.75" customHeight="1">
      <c r="A629" s="1" t="s">
        <v>114</v>
      </c>
      <c r="B629" s="8" t="s">
        <v>1259</v>
      </c>
      <c r="C629" s="8" t="s">
        <v>1259</v>
      </c>
      <c r="E629" s="8" t="s">
        <v>1259</v>
      </c>
      <c r="F629" s="8" t="s">
        <v>1259</v>
      </c>
      <c r="H629" s="8" t="s">
        <v>1259</v>
      </c>
      <c r="I629" s="8" t="s">
        <v>1259</v>
      </c>
      <c r="K629" s="8" t="s">
        <v>1259</v>
      </c>
      <c r="L629" s="8" t="s">
        <v>1259</v>
      </c>
    </row>
    <row r="630" spans="1:12" ht="16.75" customHeight="1">
      <c r="A630" s="1" t="s">
        <v>114</v>
      </c>
      <c r="B630" s="8" t="s">
        <v>1260</v>
      </c>
      <c r="C630" s="8" t="s">
        <v>1260</v>
      </c>
      <c r="E630" s="8" t="s">
        <v>1260</v>
      </c>
      <c r="F630" s="8" t="s">
        <v>1260</v>
      </c>
      <c r="H630" s="8" t="s">
        <v>1260</v>
      </c>
      <c r="I630" s="8" t="s">
        <v>1260</v>
      </c>
      <c r="K630" s="8" t="s">
        <v>1260</v>
      </c>
      <c r="L630" s="8" t="s">
        <v>1260</v>
      </c>
    </row>
    <row r="631" spans="1:12" ht="16.75" customHeight="1">
      <c r="A631" s="1" t="s">
        <v>113</v>
      </c>
      <c r="B631" s="8" t="s">
        <v>687</v>
      </c>
      <c r="C631" s="8" t="s">
        <v>687</v>
      </c>
      <c r="E631" s="8" t="s">
        <v>687</v>
      </c>
      <c r="F631" s="8" t="s">
        <v>687</v>
      </c>
      <c r="H631" s="8" t="s">
        <v>687</v>
      </c>
      <c r="I631" s="8" t="s">
        <v>687</v>
      </c>
      <c r="K631" s="8" t="s">
        <v>687</v>
      </c>
      <c r="L631" s="8" t="s">
        <v>687</v>
      </c>
    </row>
    <row r="632" spans="1:12" ht="16.75" customHeight="1">
      <c r="A632" s="1" t="s">
        <v>113</v>
      </c>
      <c r="B632" s="8" t="s">
        <v>688</v>
      </c>
      <c r="C632" s="8" t="s">
        <v>688</v>
      </c>
      <c r="E632" s="8" t="s">
        <v>688</v>
      </c>
      <c r="F632" s="8" t="s">
        <v>688</v>
      </c>
      <c r="H632" s="8" t="s">
        <v>688</v>
      </c>
      <c r="I632" s="8" t="s">
        <v>688</v>
      </c>
      <c r="K632" s="8" t="s">
        <v>688</v>
      </c>
      <c r="L632" s="8" t="s">
        <v>688</v>
      </c>
    </row>
    <row r="633" spans="1:12" ht="16.75" customHeight="1">
      <c r="A633" s="1" t="s">
        <v>113</v>
      </c>
      <c r="B633" s="8" t="s">
        <v>689</v>
      </c>
      <c r="C633" s="8" t="s">
        <v>689</v>
      </c>
      <c r="E633" s="8" t="s">
        <v>689</v>
      </c>
      <c r="F633" s="8" t="s">
        <v>689</v>
      </c>
      <c r="H633" s="8" t="s">
        <v>689</v>
      </c>
      <c r="I633" s="8" t="s">
        <v>689</v>
      </c>
      <c r="K633" s="8" t="s">
        <v>689</v>
      </c>
      <c r="L633" s="8" t="s">
        <v>689</v>
      </c>
    </row>
    <row r="634" spans="1:12" ht="16.75" customHeight="1">
      <c r="A634" s="1" t="s">
        <v>1106</v>
      </c>
      <c r="B634" s="8" t="s">
        <v>690</v>
      </c>
      <c r="C634" s="8" t="s">
        <v>690</v>
      </c>
      <c r="E634" s="8" t="s">
        <v>690</v>
      </c>
      <c r="F634" s="8" t="s">
        <v>690</v>
      </c>
      <c r="H634" s="8" t="s">
        <v>690</v>
      </c>
      <c r="I634" s="8" t="s">
        <v>690</v>
      </c>
      <c r="K634" s="8" t="s">
        <v>690</v>
      </c>
      <c r="L634" s="8" t="s">
        <v>690</v>
      </c>
    </row>
    <row r="635" spans="1:12" ht="16.75" customHeight="1">
      <c r="A635" s="1" t="s">
        <v>1106</v>
      </c>
      <c r="B635" s="8" t="s">
        <v>691</v>
      </c>
      <c r="C635" s="8" t="s">
        <v>691</v>
      </c>
      <c r="E635" s="8" t="s">
        <v>691</v>
      </c>
      <c r="F635" s="8" t="s">
        <v>691</v>
      </c>
      <c r="H635" s="8" t="s">
        <v>691</v>
      </c>
      <c r="I635" s="8" t="s">
        <v>691</v>
      </c>
      <c r="K635" s="8" t="s">
        <v>691</v>
      </c>
      <c r="L635" s="8" t="s">
        <v>691</v>
      </c>
    </row>
    <row r="636" spans="1:12" ht="16.75" customHeight="1">
      <c r="A636" s="1" t="s">
        <v>1106</v>
      </c>
      <c r="B636" s="8" t="s">
        <v>692</v>
      </c>
      <c r="C636" s="8" t="s">
        <v>692</v>
      </c>
      <c r="E636" s="8" t="s">
        <v>692</v>
      </c>
      <c r="F636" s="8" t="s">
        <v>692</v>
      </c>
      <c r="H636" s="8" t="s">
        <v>692</v>
      </c>
      <c r="I636" s="8" t="s">
        <v>692</v>
      </c>
      <c r="K636" s="8" t="s">
        <v>692</v>
      </c>
      <c r="L636" s="8" t="s">
        <v>692</v>
      </c>
    </row>
    <row r="637" spans="1:12" ht="16.75" customHeight="1">
      <c r="A637" s="1" t="s">
        <v>113</v>
      </c>
      <c r="B637" s="8" t="s">
        <v>693</v>
      </c>
      <c r="C637" s="8" t="s">
        <v>693</v>
      </c>
      <c r="E637" s="8" t="s">
        <v>693</v>
      </c>
      <c r="F637" s="8" t="s">
        <v>693</v>
      </c>
      <c r="H637" s="8" t="s">
        <v>693</v>
      </c>
      <c r="I637" s="8" t="s">
        <v>693</v>
      </c>
      <c r="K637" s="8" t="s">
        <v>693</v>
      </c>
      <c r="L637" s="8" t="s">
        <v>693</v>
      </c>
    </row>
    <row r="638" spans="1:12" ht="16.75" customHeight="1">
      <c r="A638" s="1" t="s">
        <v>113</v>
      </c>
      <c r="B638" s="8" t="s">
        <v>694</v>
      </c>
      <c r="C638" s="8" t="s">
        <v>694</v>
      </c>
      <c r="E638" s="8" t="s">
        <v>694</v>
      </c>
      <c r="F638" s="8" t="s">
        <v>694</v>
      </c>
      <c r="H638" s="8" t="s">
        <v>694</v>
      </c>
      <c r="I638" s="8" t="s">
        <v>694</v>
      </c>
      <c r="K638" s="8" t="s">
        <v>694</v>
      </c>
      <c r="L638" s="8" t="s">
        <v>694</v>
      </c>
    </row>
    <row r="639" spans="1:12" ht="16.75" customHeight="1">
      <c r="A639" s="1" t="s">
        <v>113</v>
      </c>
      <c r="B639" s="8" t="s">
        <v>695</v>
      </c>
      <c r="C639" s="8" t="s">
        <v>695</v>
      </c>
      <c r="E639" s="8" t="s">
        <v>695</v>
      </c>
      <c r="F639" s="8" t="s">
        <v>695</v>
      </c>
      <c r="H639" s="8" t="s">
        <v>695</v>
      </c>
      <c r="I639" s="8" t="s">
        <v>695</v>
      </c>
      <c r="K639" s="8" t="s">
        <v>695</v>
      </c>
      <c r="L639" s="8" t="s">
        <v>695</v>
      </c>
    </row>
    <row r="640" spans="1:12" ht="16.75" customHeight="1">
      <c r="A640" s="1" t="s">
        <v>965</v>
      </c>
      <c r="B640" s="8" t="s">
        <v>696</v>
      </c>
      <c r="C640" s="8" t="s">
        <v>696</v>
      </c>
      <c r="E640" s="8" t="s">
        <v>696</v>
      </c>
      <c r="F640" s="8" t="s">
        <v>696</v>
      </c>
      <c r="H640" s="8" t="s">
        <v>696</v>
      </c>
      <c r="I640" s="8" t="s">
        <v>696</v>
      </c>
      <c r="K640" s="8" t="s">
        <v>696</v>
      </c>
      <c r="L640" s="8" t="s">
        <v>696</v>
      </c>
    </row>
    <row r="641" spans="1:12" ht="16.75" customHeight="1">
      <c r="A641" s="1" t="s">
        <v>965</v>
      </c>
      <c r="B641" s="8" t="s">
        <v>697</v>
      </c>
      <c r="C641" s="8" t="s">
        <v>697</v>
      </c>
      <c r="E641" s="8" t="s">
        <v>697</v>
      </c>
      <c r="F641" s="8" t="s">
        <v>697</v>
      </c>
      <c r="H641" s="8" t="s">
        <v>697</v>
      </c>
      <c r="I641" s="8" t="s">
        <v>697</v>
      </c>
      <c r="K641" s="8" t="s">
        <v>697</v>
      </c>
      <c r="L641" s="8" t="s">
        <v>697</v>
      </c>
    </row>
    <row r="642" spans="1:12" ht="16.75" customHeight="1">
      <c r="A642" s="1" t="s">
        <v>965</v>
      </c>
      <c r="B642" s="8" t="s">
        <v>698</v>
      </c>
      <c r="C642" s="8" t="s">
        <v>698</v>
      </c>
      <c r="E642" s="8" t="s">
        <v>698</v>
      </c>
      <c r="F642" s="8" t="s">
        <v>698</v>
      </c>
      <c r="H642" s="8" t="s">
        <v>698</v>
      </c>
      <c r="I642" s="8" t="s">
        <v>698</v>
      </c>
      <c r="K642" s="8" t="s">
        <v>698</v>
      </c>
      <c r="L642" s="8" t="s">
        <v>698</v>
      </c>
    </row>
    <row r="643" spans="1:12" ht="16.75" customHeight="1">
      <c r="A643" s="1" t="s">
        <v>113</v>
      </c>
      <c r="B643" s="8" t="s">
        <v>699</v>
      </c>
      <c r="C643" s="8" t="s">
        <v>699</v>
      </c>
      <c r="E643" s="8" t="s">
        <v>699</v>
      </c>
      <c r="F643" s="8" t="s">
        <v>699</v>
      </c>
      <c r="H643" s="8" t="s">
        <v>699</v>
      </c>
      <c r="I643" s="8" t="s">
        <v>699</v>
      </c>
      <c r="K643" s="8" t="s">
        <v>699</v>
      </c>
      <c r="L643" s="8" t="s">
        <v>699</v>
      </c>
    </row>
    <row r="644" spans="1:12" ht="16.75" customHeight="1">
      <c r="A644" s="1" t="s">
        <v>113</v>
      </c>
      <c r="B644" s="8" t="s">
        <v>700</v>
      </c>
      <c r="C644" s="8" t="s">
        <v>700</v>
      </c>
      <c r="E644" s="8" t="s">
        <v>700</v>
      </c>
      <c r="F644" s="8" t="s">
        <v>700</v>
      </c>
      <c r="H644" s="8" t="s">
        <v>700</v>
      </c>
      <c r="I644" s="8" t="s">
        <v>700</v>
      </c>
      <c r="K644" s="8" t="s">
        <v>700</v>
      </c>
      <c r="L644" s="8" t="s">
        <v>700</v>
      </c>
    </row>
    <row r="645" spans="1:12" ht="16.75" customHeight="1">
      <c r="A645" s="1" t="s">
        <v>113</v>
      </c>
      <c r="B645" s="8" t="s">
        <v>701</v>
      </c>
      <c r="C645" s="8" t="s">
        <v>701</v>
      </c>
      <c r="E645" s="8" t="s">
        <v>701</v>
      </c>
      <c r="F645" s="8" t="s">
        <v>701</v>
      </c>
      <c r="H645" s="8" t="s">
        <v>701</v>
      </c>
      <c r="I645" s="8" t="s">
        <v>701</v>
      </c>
      <c r="K645" s="8" t="s">
        <v>701</v>
      </c>
      <c r="L645" s="8" t="s">
        <v>701</v>
      </c>
    </row>
    <row r="646" spans="1:12" ht="16.75" customHeight="1">
      <c r="A646" s="1" t="s">
        <v>967</v>
      </c>
      <c r="B646" s="8" t="s">
        <v>702</v>
      </c>
      <c r="C646" s="8" t="s">
        <v>702</v>
      </c>
      <c r="E646" s="8" t="s">
        <v>702</v>
      </c>
      <c r="F646" s="8" t="s">
        <v>702</v>
      </c>
      <c r="H646" s="8" t="s">
        <v>702</v>
      </c>
      <c r="I646" s="8" t="s">
        <v>702</v>
      </c>
      <c r="K646" s="8" t="s">
        <v>702</v>
      </c>
      <c r="L646" s="8" t="s">
        <v>702</v>
      </c>
    </row>
    <row r="647" spans="1:12" ht="16.75" customHeight="1">
      <c r="A647" s="1" t="s">
        <v>967</v>
      </c>
      <c r="B647" s="8" t="s">
        <v>703</v>
      </c>
      <c r="C647" s="8" t="s">
        <v>703</v>
      </c>
      <c r="E647" s="8" t="s">
        <v>703</v>
      </c>
      <c r="F647" s="8" t="s">
        <v>703</v>
      </c>
      <c r="H647" s="8" t="s">
        <v>703</v>
      </c>
      <c r="I647" s="8" t="s">
        <v>703</v>
      </c>
      <c r="K647" s="8" t="s">
        <v>703</v>
      </c>
      <c r="L647" s="8" t="s">
        <v>703</v>
      </c>
    </row>
    <row r="648" spans="1:12" ht="16.75" customHeight="1">
      <c r="A648" s="1" t="s">
        <v>967</v>
      </c>
      <c r="B648" s="8" t="s">
        <v>704</v>
      </c>
      <c r="C648" s="8" t="s">
        <v>704</v>
      </c>
      <c r="E648" s="8" t="s">
        <v>704</v>
      </c>
      <c r="F648" s="8" t="s">
        <v>704</v>
      </c>
      <c r="H648" s="8" t="s">
        <v>704</v>
      </c>
      <c r="I648" s="8" t="s">
        <v>704</v>
      </c>
      <c r="K648" s="8" t="s">
        <v>704</v>
      </c>
      <c r="L648" s="8" t="s">
        <v>704</v>
      </c>
    </row>
    <row r="649" spans="1:12" ht="16.75" customHeight="1">
      <c r="A649" s="1" t="s">
        <v>113</v>
      </c>
      <c r="B649" s="8" t="s">
        <v>705</v>
      </c>
      <c r="C649" s="8" t="s">
        <v>705</v>
      </c>
      <c r="E649" s="8" t="s">
        <v>705</v>
      </c>
      <c r="F649" s="8" t="s">
        <v>705</v>
      </c>
      <c r="H649" s="8" t="s">
        <v>705</v>
      </c>
      <c r="I649" s="8" t="s">
        <v>705</v>
      </c>
      <c r="K649" s="8" t="s">
        <v>705</v>
      </c>
      <c r="L649" s="8" t="s">
        <v>705</v>
      </c>
    </row>
    <row r="650" spans="1:12" ht="16.75" customHeight="1">
      <c r="A650" s="1" t="s">
        <v>113</v>
      </c>
      <c r="B650" s="8" t="s">
        <v>706</v>
      </c>
      <c r="C650" s="8" t="s">
        <v>706</v>
      </c>
      <c r="E650" s="8" t="s">
        <v>706</v>
      </c>
      <c r="F650" s="8" t="s">
        <v>706</v>
      </c>
      <c r="H650" s="8" t="s">
        <v>706</v>
      </c>
      <c r="I650" s="8" t="s">
        <v>706</v>
      </c>
      <c r="K650" s="8" t="s">
        <v>706</v>
      </c>
      <c r="L650" s="8" t="s">
        <v>706</v>
      </c>
    </row>
    <row r="651" spans="1:12" ht="16.75" customHeight="1">
      <c r="A651" s="1" t="s">
        <v>113</v>
      </c>
      <c r="B651" s="8" t="s">
        <v>707</v>
      </c>
      <c r="C651" s="8" t="s">
        <v>707</v>
      </c>
      <c r="E651" s="8" t="s">
        <v>707</v>
      </c>
      <c r="F651" s="8" t="s">
        <v>707</v>
      </c>
      <c r="H651" s="8" t="s">
        <v>707</v>
      </c>
      <c r="I651" s="8" t="s">
        <v>707</v>
      </c>
      <c r="K651" s="8" t="s">
        <v>707</v>
      </c>
      <c r="L651" s="8" t="s">
        <v>707</v>
      </c>
    </row>
    <row r="652" spans="1:12" ht="16.75" customHeight="1">
      <c r="A652" s="1" t="s">
        <v>969</v>
      </c>
      <c r="B652" s="8" t="s">
        <v>708</v>
      </c>
      <c r="C652" s="8" t="s">
        <v>708</v>
      </c>
      <c r="E652" s="8" t="s">
        <v>708</v>
      </c>
      <c r="F652" s="8" t="s">
        <v>708</v>
      </c>
      <c r="H652" s="8" t="s">
        <v>708</v>
      </c>
      <c r="I652" s="8" t="s">
        <v>708</v>
      </c>
      <c r="K652" s="8" t="s">
        <v>708</v>
      </c>
      <c r="L652" s="8" t="s">
        <v>708</v>
      </c>
    </row>
    <row r="653" spans="1:12" ht="16.75" customHeight="1">
      <c r="A653" s="1" t="s">
        <v>969</v>
      </c>
      <c r="B653" s="8" t="s">
        <v>709</v>
      </c>
      <c r="C653" s="8" t="s">
        <v>709</v>
      </c>
      <c r="E653" s="8" t="s">
        <v>709</v>
      </c>
      <c r="F653" s="8" t="s">
        <v>709</v>
      </c>
      <c r="H653" s="8" t="s">
        <v>709</v>
      </c>
      <c r="I653" s="8" t="s">
        <v>709</v>
      </c>
      <c r="K653" s="8" t="s">
        <v>709</v>
      </c>
      <c r="L653" s="8" t="s">
        <v>709</v>
      </c>
    </row>
    <row r="654" spans="1:12" ht="16.75" customHeight="1">
      <c r="A654" s="1" t="s">
        <v>969</v>
      </c>
      <c r="B654" s="8" t="s">
        <v>710</v>
      </c>
      <c r="C654" s="8" t="s">
        <v>710</v>
      </c>
      <c r="E654" s="8" t="s">
        <v>710</v>
      </c>
      <c r="F654" s="8" t="s">
        <v>710</v>
      </c>
      <c r="H654" s="8" t="s">
        <v>710</v>
      </c>
      <c r="I654" s="8" t="s">
        <v>710</v>
      </c>
      <c r="K654" s="8" t="s">
        <v>710</v>
      </c>
      <c r="L654" s="8" t="s">
        <v>710</v>
      </c>
    </row>
    <row r="655" spans="1:12" ht="16.75" customHeight="1">
      <c r="A655" s="1" t="s">
        <v>113</v>
      </c>
      <c r="B655" s="8" t="s">
        <v>711</v>
      </c>
      <c r="C655" s="8" t="s">
        <v>711</v>
      </c>
      <c r="E655" s="8" t="s">
        <v>711</v>
      </c>
      <c r="F655" s="8" t="s">
        <v>711</v>
      </c>
      <c r="H655" s="8" t="s">
        <v>711</v>
      </c>
      <c r="I655" s="8" t="s">
        <v>711</v>
      </c>
      <c r="K655" s="8" t="s">
        <v>711</v>
      </c>
      <c r="L655" s="8" t="s">
        <v>711</v>
      </c>
    </row>
    <row r="656" spans="1:12" ht="16.75" customHeight="1">
      <c r="A656" s="1" t="s">
        <v>113</v>
      </c>
      <c r="B656" s="8" t="s">
        <v>154</v>
      </c>
      <c r="C656" s="8" t="s">
        <v>154</v>
      </c>
      <c r="E656" s="8" t="s">
        <v>154</v>
      </c>
      <c r="F656" s="8" t="s">
        <v>154</v>
      </c>
      <c r="H656" s="8" t="s">
        <v>154</v>
      </c>
      <c r="I656" s="8" t="s">
        <v>154</v>
      </c>
      <c r="K656" s="8" t="s">
        <v>154</v>
      </c>
      <c r="L656" s="8" t="s">
        <v>154</v>
      </c>
    </row>
    <row r="657" spans="1:12" ht="16.75" customHeight="1">
      <c r="A657" s="1" t="s">
        <v>113</v>
      </c>
      <c r="B657" s="8" t="s">
        <v>712</v>
      </c>
      <c r="C657" s="8" t="s">
        <v>712</v>
      </c>
      <c r="E657" s="8" t="s">
        <v>712</v>
      </c>
      <c r="F657" s="8" t="s">
        <v>712</v>
      </c>
      <c r="H657" s="8" t="s">
        <v>712</v>
      </c>
      <c r="I657" s="8" t="s">
        <v>712</v>
      </c>
      <c r="K657" s="8" t="s">
        <v>712</v>
      </c>
      <c r="L657" s="8" t="s">
        <v>712</v>
      </c>
    </row>
    <row r="658" spans="1:12" ht="16.75" customHeight="1">
      <c r="A658" s="1" t="s">
        <v>971</v>
      </c>
      <c r="B658" s="8" t="s">
        <v>1261</v>
      </c>
      <c r="C658" s="8" t="s">
        <v>1261</v>
      </c>
      <c r="E658" s="8" t="s">
        <v>1261</v>
      </c>
      <c r="F658" s="8" t="s">
        <v>1261</v>
      </c>
      <c r="H658" s="8" t="s">
        <v>1261</v>
      </c>
      <c r="I658" s="8" t="s">
        <v>1261</v>
      </c>
      <c r="K658" s="8" t="s">
        <v>1261</v>
      </c>
      <c r="L658" s="8" t="s">
        <v>1261</v>
      </c>
    </row>
    <row r="659" spans="1:12" ht="16.75" customHeight="1">
      <c r="A659" s="1" t="s">
        <v>971</v>
      </c>
      <c r="B659" s="8" t="s">
        <v>1262</v>
      </c>
      <c r="C659" s="8" t="s">
        <v>1262</v>
      </c>
      <c r="E659" s="8" t="s">
        <v>1262</v>
      </c>
      <c r="F659" s="8" t="s">
        <v>1262</v>
      </c>
      <c r="H659" s="8" t="s">
        <v>1262</v>
      </c>
      <c r="I659" s="8" t="s">
        <v>1262</v>
      </c>
      <c r="K659" s="8" t="s">
        <v>1262</v>
      </c>
      <c r="L659" s="8" t="s">
        <v>1262</v>
      </c>
    </row>
    <row r="660" spans="1:12" ht="16.75" customHeight="1">
      <c r="A660" s="1" t="s">
        <v>971</v>
      </c>
      <c r="B660" s="8" t="s">
        <v>1263</v>
      </c>
      <c r="C660" s="8" t="s">
        <v>1263</v>
      </c>
      <c r="E660" s="8" t="s">
        <v>1263</v>
      </c>
      <c r="F660" s="8" t="s">
        <v>1263</v>
      </c>
      <c r="H660" s="8" t="s">
        <v>1263</v>
      </c>
      <c r="I660" s="8" t="s">
        <v>1263</v>
      </c>
      <c r="K660" s="8" t="s">
        <v>1263</v>
      </c>
      <c r="L660" s="8" t="s">
        <v>1263</v>
      </c>
    </row>
    <row r="661" spans="1:12" ht="16.75" customHeight="1">
      <c r="A661" s="1" t="s">
        <v>114</v>
      </c>
      <c r="B661" s="8" t="s">
        <v>1264</v>
      </c>
      <c r="C661" s="8" t="s">
        <v>1264</v>
      </c>
      <c r="E661" s="8" t="s">
        <v>1264</v>
      </c>
      <c r="F661" s="8" t="s">
        <v>1264</v>
      </c>
      <c r="H661" s="8" t="s">
        <v>1264</v>
      </c>
      <c r="I661" s="8" t="s">
        <v>1264</v>
      </c>
      <c r="K661" s="8" t="s">
        <v>1264</v>
      </c>
      <c r="L661" s="8" t="s">
        <v>1264</v>
      </c>
    </row>
    <row r="662" spans="1:12" ht="16.75" customHeight="1">
      <c r="A662" s="1" t="s">
        <v>114</v>
      </c>
      <c r="B662" s="8" t="s">
        <v>1265</v>
      </c>
      <c r="C662" s="8" t="s">
        <v>1265</v>
      </c>
      <c r="E662" s="8" t="s">
        <v>1265</v>
      </c>
      <c r="F662" s="8" t="s">
        <v>1265</v>
      </c>
      <c r="H662" s="8" t="s">
        <v>1265</v>
      </c>
      <c r="I662" s="8" t="s">
        <v>1265</v>
      </c>
      <c r="K662" s="8" t="s">
        <v>1265</v>
      </c>
      <c r="L662" s="8" t="s">
        <v>1265</v>
      </c>
    </row>
    <row r="663" spans="1:12" ht="16.75" customHeight="1">
      <c r="A663" s="1" t="s">
        <v>114</v>
      </c>
      <c r="B663" s="8" t="s">
        <v>1266</v>
      </c>
      <c r="C663" s="8" t="s">
        <v>1266</v>
      </c>
      <c r="E663" s="8" t="s">
        <v>1266</v>
      </c>
      <c r="F663" s="8" t="s">
        <v>1266</v>
      </c>
      <c r="H663" s="8" t="s">
        <v>1266</v>
      </c>
      <c r="I663" s="8" t="s">
        <v>1266</v>
      </c>
      <c r="K663" s="8" t="s">
        <v>1266</v>
      </c>
      <c r="L663" s="8" t="s">
        <v>1266</v>
      </c>
    </row>
    <row r="664" spans="1:12" ht="16.75" customHeight="1">
      <c r="A664" s="1" t="s">
        <v>627</v>
      </c>
      <c r="B664" s="8" t="s">
        <v>713</v>
      </c>
      <c r="C664" s="8" t="s">
        <v>713</v>
      </c>
      <c r="E664" s="8" t="s">
        <v>713</v>
      </c>
      <c r="F664" s="8" t="s">
        <v>713</v>
      </c>
      <c r="H664" s="8" t="s">
        <v>713</v>
      </c>
      <c r="I664" s="8" t="s">
        <v>713</v>
      </c>
      <c r="K664" s="8" t="s">
        <v>713</v>
      </c>
      <c r="L664" s="8" t="s">
        <v>713</v>
      </c>
    </row>
    <row r="665" spans="1:12" ht="16.75" customHeight="1">
      <c r="A665" s="1" t="s">
        <v>627</v>
      </c>
      <c r="B665" s="8" t="s">
        <v>714</v>
      </c>
      <c r="C665" s="8" t="s">
        <v>714</v>
      </c>
      <c r="E665" s="8" t="s">
        <v>714</v>
      </c>
      <c r="F665" s="8" t="s">
        <v>714</v>
      </c>
      <c r="H665" s="8" t="s">
        <v>714</v>
      </c>
      <c r="I665" s="8" t="s">
        <v>714</v>
      </c>
      <c r="K665" s="8" t="s">
        <v>714</v>
      </c>
      <c r="L665" s="8" t="s">
        <v>714</v>
      </c>
    </row>
    <row r="666" spans="1:12" ht="16.75" customHeight="1">
      <c r="A666" s="1" t="s">
        <v>627</v>
      </c>
      <c r="B666" s="8" t="s">
        <v>715</v>
      </c>
      <c r="C666" s="8" t="s">
        <v>715</v>
      </c>
      <c r="E666" s="8" t="s">
        <v>715</v>
      </c>
      <c r="F666" s="8" t="s">
        <v>715</v>
      </c>
      <c r="H666" s="8" t="s">
        <v>715</v>
      </c>
      <c r="I666" s="8" t="s">
        <v>715</v>
      </c>
      <c r="K666" s="8" t="s">
        <v>715</v>
      </c>
      <c r="L666" s="8" t="s">
        <v>715</v>
      </c>
    </row>
    <row r="667" spans="1:12" ht="16.75" customHeight="1">
      <c r="A667" s="1" t="s">
        <v>1108</v>
      </c>
      <c r="B667" s="8" t="s">
        <v>716</v>
      </c>
      <c r="C667" s="8" t="s">
        <v>716</v>
      </c>
      <c r="E667" s="8" t="s">
        <v>716</v>
      </c>
      <c r="F667" s="8" t="s">
        <v>716</v>
      </c>
      <c r="H667" s="8" t="s">
        <v>716</v>
      </c>
      <c r="I667" s="8" t="s">
        <v>716</v>
      </c>
      <c r="K667" s="8" t="s">
        <v>716</v>
      </c>
      <c r="L667" s="8" t="s">
        <v>716</v>
      </c>
    </row>
    <row r="668" spans="1:12" ht="16.75" customHeight="1">
      <c r="A668" s="1" t="s">
        <v>1108</v>
      </c>
      <c r="B668" s="8" t="s">
        <v>717</v>
      </c>
      <c r="C668" s="8" t="s">
        <v>717</v>
      </c>
      <c r="E668" s="8" t="s">
        <v>717</v>
      </c>
      <c r="F668" s="8" t="s">
        <v>717</v>
      </c>
      <c r="H668" s="8" t="s">
        <v>717</v>
      </c>
      <c r="I668" s="8" t="s">
        <v>717</v>
      </c>
      <c r="K668" s="8" t="s">
        <v>717</v>
      </c>
      <c r="L668" s="8" t="s">
        <v>717</v>
      </c>
    </row>
    <row r="669" spans="1:12" ht="16.75" customHeight="1">
      <c r="A669" s="1" t="s">
        <v>1108</v>
      </c>
      <c r="B669" s="8" t="s">
        <v>718</v>
      </c>
      <c r="C669" s="8" t="s">
        <v>718</v>
      </c>
      <c r="E669" s="8" t="s">
        <v>718</v>
      </c>
      <c r="F669" s="8" t="s">
        <v>718</v>
      </c>
      <c r="H669" s="8" t="s">
        <v>718</v>
      </c>
      <c r="I669" s="8" t="s">
        <v>718</v>
      </c>
      <c r="K669" s="8" t="s">
        <v>718</v>
      </c>
      <c r="L669" s="8" t="s">
        <v>718</v>
      </c>
    </row>
    <row r="670" spans="1:12" ht="16.75" customHeight="1">
      <c r="A670" s="1" t="s">
        <v>1107</v>
      </c>
      <c r="B670" s="8" t="s">
        <v>719</v>
      </c>
      <c r="C670" s="8" t="s">
        <v>719</v>
      </c>
      <c r="E670" s="8" t="s">
        <v>719</v>
      </c>
      <c r="F670" s="8" t="s">
        <v>719</v>
      </c>
      <c r="H670" s="8" t="s">
        <v>719</v>
      </c>
      <c r="I670" s="8" t="s">
        <v>719</v>
      </c>
      <c r="K670" s="8" t="s">
        <v>719</v>
      </c>
      <c r="L670" s="8" t="s">
        <v>719</v>
      </c>
    </row>
    <row r="671" spans="1:12" ht="16.75" customHeight="1">
      <c r="A671" s="1" t="s">
        <v>1107</v>
      </c>
      <c r="B671" s="8" t="s">
        <v>720</v>
      </c>
      <c r="C671" s="8" t="s">
        <v>720</v>
      </c>
      <c r="E671" s="8" t="s">
        <v>720</v>
      </c>
      <c r="F671" s="8" t="s">
        <v>720</v>
      </c>
      <c r="H671" s="8" t="s">
        <v>720</v>
      </c>
      <c r="I671" s="8" t="s">
        <v>720</v>
      </c>
      <c r="K671" s="8" t="s">
        <v>720</v>
      </c>
      <c r="L671" s="8" t="s">
        <v>720</v>
      </c>
    </row>
    <row r="672" spans="1:12" ht="16.75" customHeight="1">
      <c r="A672" s="1" t="s">
        <v>1107</v>
      </c>
      <c r="B672" s="8" t="s">
        <v>721</v>
      </c>
      <c r="C672" s="8" t="s">
        <v>721</v>
      </c>
      <c r="E672" s="8" t="s">
        <v>721</v>
      </c>
      <c r="F672" s="8" t="s">
        <v>721</v>
      </c>
      <c r="H672" s="8" t="s">
        <v>721</v>
      </c>
      <c r="I672" s="8" t="s">
        <v>721</v>
      </c>
      <c r="K672" s="8" t="s">
        <v>721</v>
      </c>
      <c r="L672" s="8" t="s">
        <v>721</v>
      </c>
    </row>
    <row r="673" spans="1:12" ht="16.75" customHeight="1">
      <c r="A673" s="1" t="s">
        <v>972</v>
      </c>
      <c r="B673" s="8" t="s">
        <v>722</v>
      </c>
      <c r="C673" s="8" t="s">
        <v>722</v>
      </c>
      <c r="E673" s="8" t="s">
        <v>722</v>
      </c>
      <c r="F673" s="8" t="s">
        <v>722</v>
      </c>
      <c r="H673" s="8" t="s">
        <v>722</v>
      </c>
      <c r="I673" s="8" t="s">
        <v>722</v>
      </c>
      <c r="K673" s="8" t="s">
        <v>722</v>
      </c>
      <c r="L673" s="8" t="s">
        <v>722</v>
      </c>
    </row>
    <row r="674" spans="1:12" ht="16.75" customHeight="1">
      <c r="A674" s="1" t="s">
        <v>972</v>
      </c>
      <c r="B674" s="8" t="s">
        <v>723</v>
      </c>
      <c r="C674" s="8" t="s">
        <v>723</v>
      </c>
      <c r="E674" s="8" t="s">
        <v>723</v>
      </c>
      <c r="F674" s="8" t="s">
        <v>723</v>
      </c>
      <c r="H674" s="8" t="s">
        <v>723</v>
      </c>
      <c r="I674" s="8" t="s">
        <v>723</v>
      </c>
      <c r="K674" s="8" t="s">
        <v>723</v>
      </c>
      <c r="L674" s="8" t="s">
        <v>723</v>
      </c>
    </row>
    <row r="675" spans="1:12" ht="16.75" customHeight="1">
      <c r="A675" s="1" t="s">
        <v>972</v>
      </c>
      <c r="B675" s="8" t="s">
        <v>724</v>
      </c>
      <c r="C675" s="8" t="s">
        <v>724</v>
      </c>
      <c r="E675" s="8" t="s">
        <v>724</v>
      </c>
      <c r="F675" s="8" t="s">
        <v>724</v>
      </c>
      <c r="H675" s="8" t="s">
        <v>724</v>
      </c>
      <c r="I675" s="8" t="s">
        <v>724</v>
      </c>
      <c r="K675" s="8" t="s">
        <v>724</v>
      </c>
      <c r="L675" s="8" t="s">
        <v>724</v>
      </c>
    </row>
    <row r="676" spans="1:12" ht="16.75" customHeight="1">
      <c r="A676" s="1" t="s">
        <v>966</v>
      </c>
      <c r="B676" s="8" t="s">
        <v>725</v>
      </c>
      <c r="C676" s="8" t="s">
        <v>725</v>
      </c>
      <c r="E676" s="8" t="s">
        <v>725</v>
      </c>
      <c r="F676" s="8" t="s">
        <v>725</v>
      </c>
      <c r="H676" s="8" t="s">
        <v>725</v>
      </c>
      <c r="I676" s="8" t="s">
        <v>725</v>
      </c>
      <c r="K676" s="8" t="s">
        <v>725</v>
      </c>
      <c r="L676" s="8" t="s">
        <v>725</v>
      </c>
    </row>
    <row r="677" spans="1:12" ht="16.75" customHeight="1">
      <c r="A677" s="1" t="s">
        <v>966</v>
      </c>
      <c r="B677" s="8" t="s">
        <v>726</v>
      </c>
      <c r="C677" s="8" t="s">
        <v>726</v>
      </c>
      <c r="E677" s="8" t="s">
        <v>726</v>
      </c>
      <c r="F677" s="8" t="s">
        <v>726</v>
      </c>
      <c r="H677" s="8" t="s">
        <v>726</v>
      </c>
      <c r="I677" s="8" t="s">
        <v>726</v>
      </c>
      <c r="K677" s="8" t="s">
        <v>726</v>
      </c>
      <c r="L677" s="8" t="s">
        <v>726</v>
      </c>
    </row>
    <row r="678" spans="1:12" ht="16.75" customHeight="1">
      <c r="A678" s="1" t="s">
        <v>966</v>
      </c>
      <c r="B678" s="8" t="s">
        <v>727</v>
      </c>
      <c r="C678" s="8" t="s">
        <v>727</v>
      </c>
      <c r="E678" s="8" t="s">
        <v>727</v>
      </c>
      <c r="F678" s="8" t="s">
        <v>727</v>
      </c>
      <c r="H678" s="8" t="s">
        <v>727</v>
      </c>
      <c r="I678" s="8" t="s">
        <v>727</v>
      </c>
      <c r="K678" s="8" t="s">
        <v>727</v>
      </c>
      <c r="L678" s="8" t="s">
        <v>727</v>
      </c>
    </row>
    <row r="679" spans="1:12" ht="16.75" customHeight="1">
      <c r="A679" s="1" t="s">
        <v>973</v>
      </c>
      <c r="B679" s="8" t="s">
        <v>728</v>
      </c>
      <c r="C679" s="8" t="s">
        <v>728</v>
      </c>
      <c r="E679" s="8" t="s">
        <v>728</v>
      </c>
      <c r="F679" s="8" t="s">
        <v>728</v>
      </c>
      <c r="H679" s="8" t="s">
        <v>728</v>
      </c>
      <c r="I679" s="8" t="s">
        <v>728</v>
      </c>
      <c r="K679" s="8" t="s">
        <v>728</v>
      </c>
      <c r="L679" s="8" t="s">
        <v>728</v>
      </c>
    </row>
    <row r="680" spans="1:12" ht="16.75" customHeight="1">
      <c r="A680" s="1" t="s">
        <v>973</v>
      </c>
      <c r="B680" s="8" t="s">
        <v>729</v>
      </c>
      <c r="C680" s="8" t="s">
        <v>729</v>
      </c>
      <c r="E680" s="8" t="s">
        <v>729</v>
      </c>
      <c r="F680" s="8" t="s">
        <v>729</v>
      </c>
      <c r="H680" s="8" t="s">
        <v>729</v>
      </c>
      <c r="I680" s="8" t="s">
        <v>729</v>
      </c>
      <c r="K680" s="8" t="s">
        <v>729</v>
      </c>
      <c r="L680" s="8" t="s">
        <v>729</v>
      </c>
    </row>
    <row r="681" spans="1:12" ht="16.75" customHeight="1">
      <c r="A681" s="1" t="s">
        <v>973</v>
      </c>
      <c r="B681" s="8" t="s">
        <v>730</v>
      </c>
      <c r="C681" s="8" t="s">
        <v>730</v>
      </c>
      <c r="E681" s="8" t="s">
        <v>730</v>
      </c>
      <c r="F681" s="8" t="s">
        <v>730</v>
      </c>
      <c r="H681" s="8" t="s">
        <v>730</v>
      </c>
      <c r="I681" s="8" t="s">
        <v>730</v>
      </c>
      <c r="K681" s="8" t="s">
        <v>730</v>
      </c>
      <c r="L681" s="8" t="s">
        <v>730</v>
      </c>
    </row>
    <row r="682" spans="1:12" ht="16.75" customHeight="1">
      <c r="A682" s="1" t="s">
        <v>968</v>
      </c>
      <c r="B682" s="8" t="s">
        <v>731</v>
      </c>
      <c r="C682" s="8" t="s">
        <v>731</v>
      </c>
      <c r="E682" s="8" t="s">
        <v>731</v>
      </c>
      <c r="F682" s="8" t="s">
        <v>731</v>
      </c>
      <c r="H682" s="8" t="s">
        <v>731</v>
      </c>
      <c r="I682" s="8" t="s">
        <v>731</v>
      </c>
      <c r="K682" s="8" t="s">
        <v>731</v>
      </c>
      <c r="L682" s="8" t="s">
        <v>731</v>
      </c>
    </row>
    <row r="683" spans="1:12" ht="16.75" customHeight="1">
      <c r="A683" s="1" t="s">
        <v>968</v>
      </c>
      <c r="B683" s="8" t="s">
        <v>732</v>
      </c>
      <c r="C683" s="8" t="s">
        <v>732</v>
      </c>
      <c r="E683" s="8" t="s">
        <v>732</v>
      </c>
      <c r="F683" s="8" t="s">
        <v>732</v>
      </c>
      <c r="H683" s="8" t="s">
        <v>732</v>
      </c>
      <c r="I683" s="8" t="s">
        <v>732</v>
      </c>
      <c r="K683" s="8" t="s">
        <v>732</v>
      </c>
      <c r="L683" s="8" t="s">
        <v>732</v>
      </c>
    </row>
    <row r="684" spans="1:12" ht="16.75" customHeight="1">
      <c r="A684" s="1" t="s">
        <v>968</v>
      </c>
      <c r="B684" s="8" t="s">
        <v>733</v>
      </c>
      <c r="C684" s="8" t="s">
        <v>733</v>
      </c>
      <c r="E684" s="8" t="s">
        <v>733</v>
      </c>
      <c r="F684" s="8" t="s">
        <v>733</v>
      </c>
      <c r="H684" s="8" t="s">
        <v>733</v>
      </c>
      <c r="I684" s="8" t="s">
        <v>733</v>
      </c>
      <c r="K684" s="8" t="s">
        <v>733</v>
      </c>
      <c r="L684" s="8" t="s">
        <v>733</v>
      </c>
    </row>
    <row r="685" spans="1:12" ht="16.75" customHeight="1">
      <c r="A685" s="1" t="s">
        <v>974</v>
      </c>
      <c r="B685" s="8" t="s">
        <v>734</v>
      </c>
      <c r="C685" s="8" t="s">
        <v>734</v>
      </c>
      <c r="E685" s="8" t="s">
        <v>734</v>
      </c>
      <c r="F685" s="8" t="s">
        <v>734</v>
      </c>
      <c r="H685" s="8" t="s">
        <v>734</v>
      </c>
      <c r="I685" s="8" t="s">
        <v>734</v>
      </c>
      <c r="K685" s="8" t="s">
        <v>734</v>
      </c>
      <c r="L685" s="8" t="s">
        <v>734</v>
      </c>
    </row>
    <row r="686" spans="1:12" ht="16.75" customHeight="1">
      <c r="A686" s="1" t="s">
        <v>974</v>
      </c>
      <c r="B686" s="8" t="s">
        <v>735</v>
      </c>
      <c r="C686" s="8" t="s">
        <v>735</v>
      </c>
      <c r="E686" s="8" t="s">
        <v>735</v>
      </c>
      <c r="F686" s="8" t="s">
        <v>735</v>
      </c>
      <c r="H686" s="8" t="s">
        <v>735</v>
      </c>
      <c r="I686" s="8" t="s">
        <v>735</v>
      </c>
      <c r="K686" s="8" t="s">
        <v>735</v>
      </c>
      <c r="L686" s="8" t="s">
        <v>735</v>
      </c>
    </row>
    <row r="687" spans="1:12" ht="16.75" customHeight="1">
      <c r="A687" s="1" t="s">
        <v>974</v>
      </c>
      <c r="B687" s="8" t="s">
        <v>736</v>
      </c>
      <c r="C687" s="8" t="s">
        <v>736</v>
      </c>
      <c r="E687" s="8" t="s">
        <v>736</v>
      </c>
      <c r="F687" s="8" t="s">
        <v>736</v>
      </c>
      <c r="H687" s="8" t="s">
        <v>736</v>
      </c>
      <c r="I687" s="8" t="s">
        <v>736</v>
      </c>
      <c r="K687" s="8" t="s">
        <v>736</v>
      </c>
      <c r="L687" s="8" t="s">
        <v>736</v>
      </c>
    </row>
    <row r="688" spans="1:12" ht="16.75" customHeight="1">
      <c r="A688" s="1" t="s">
        <v>970</v>
      </c>
      <c r="B688" s="8" t="s">
        <v>737</v>
      </c>
      <c r="C688" s="8" t="s">
        <v>737</v>
      </c>
      <c r="E688" s="8" t="s">
        <v>737</v>
      </c>
      <c r="F688" s="8" t="s">
        <v>737</v>
      </c>
      <c r="H688" s="8" t="s">
        <v>737</v>
      </c>
      <c r="I688" s="8" t="s">
        <v>737</v>
      </c>
      <c r="K688" s="8" t="s">
        <v>737</v>
      </c>
      <c r="L688" s="8" t="s">
        <v>737</v>
      </c>
    </row>
    <row r="689" spans="1:12" ht="16.75" customHeight="1">
      <c r="A689" s="1" t="s">
        <v>970</v>
      </c>
      <c r="B689" s="8" t="s">
        <v>155</v>
      </c>
      <c r="C689" s="8" t="s">
        <v>155</v>
      </c>
      <c r="E689" s="8" t="s">
        <v>155</v>
      </c>
      <c r="F689" s="8" t="s">
        <v>155</v>
      </c>
      <c r="H689" s="8" t="s">
        <v>155</v>
      </c>
      <c r="I689" s="8" t="s">
        <v>155</v>
      </c>
      <c r="K689" s="8" t="s">
        <v>155</v>
      </c>
      <c r="L689" s="8" t="s">
        <v>155</v>
      </c>
    </row>
    <row r="690" spans="1:12" ht="16.75" customHeight="1">
      <c r="A690" s="1" t="s">
        <v>970</v>
      </c>
      <c r="B690" s="8" t="s">
        <v>738</v>
      </c>
      <c r="C690" s="8" t="s">
        <v>738</v>
      </c>
      <c r="E690" s="8" t="s">
        <v>738</v>
      </c>
      <c r="F690" s="8" t="s">
        <v>738</v>
      </c>
      <c r="H690" s="8" t="s">
        <v>738</v>
      </c>
      <c r="I690" s="8" t="s">
        <v>738</v>
      </c>
      <c r="K690" s="8" t="s">
        <v>738</v>
      </c>
      <c r="L690" s="8" t="s">
        <v>738</v>
      </c>
    </row>
    <row r="691" spans="1:12" ht="16.75" customHeight="1">
      <c r="A691" s="1" t="s">
        <v>975</v>
      </c>
      <c r="B691" s="8" t="s">
        <v>1267</v>
      </c>
      <c r="C691" s="8" t="s">
        <v>1267</v>
      </c>
      <c r="E691" s="8" t="s">
        <v>1267</v>
      </c>
      <c r="F691" s="8" t="s">
        <v>1267</v>
      </c>
      <c r="H691" s="8" t="s">
        <v>1267</v>
      </c>
      <c r="I691" s="8" t="s">
        <v>1267</v>
      </c>
      <c r="K691" s="8" t="s">
        <v>1267</v>
      </c>
      <c r="L691" s="8" t="s">
        <v>1267</v>
      </c>
    </row>
    <row r="692" spans="1:12" ht="16.75" customHeight="1">
      <c r="A692" s="1" t="s">
        <v>975</v>
      </c>
      <c r="B692" s="8" t="s">
        <v>1268</v>
      </c>
      <c r="C692" s="8" t="s">
        <v>1268</v>
      </c>
      <c r="E692" s="8" t="s">
        <v>1268</v>
      </c>
      <c r="F692" s="8" t="s">
        <v>1268</v>
      </c>
      <c r="H692" s="8" t="s">
        <v>1268</v>
      </c>
      <c r="I692" s="8" t="s">
        <v>1268</v>
      </c>
      <c r="K692" s="8" t="s">
        <v>1268</v>
      </c>
      <c r="L692" s="8" t="s">
        <v>1268</v>
      </c>
    </row>
    <row r="693" spans="1:12" ht="16.75" customHeight="1">
      <c r="A693" s="1" t="s">
        <v>975</v>
      </c>
      <c r="B693" s="8" t="s">
        <v>1269</v>
      </c>
      <c r="C693" s="8" t="s">
        <v>1269</v>
      </c>
      <c r="E693" s="8" t="s">
        <v>1269</v>
      </c>
      <c r="F693" s="8" t="s">
        <v>1269</v>
      </c>
      <c r="H693" s="8" t="s">
        <v>1269</v>
      </c>
      <c r="I693" s="8" t="s">
        <v>1269</v>
      </c>
      <c r="K693" s="8" t="s">
        <v>1269</v>
      </c>
      <c r="L693" s="8" t="s">
        <v>1269</v>
      </c>
    </row>
    <row r="694" spans="1:12" ht="16.75" customHeight="1">
      <c r="A694" s="1" t="s">
        <v>152</v>
      </c>
      <c r="B694" s="8" t="s">
        <v>1270</v>
      </c>
      <c r="C694" s="8" t="s">
        <v>1270</v>
      </c>
      <c r="E694" s="8" t="s">
        <v>1270</v>
      </c>
      <c r="F694" s="8" t="s">
        <v>1270</v>
      </c>
      <c r="H694" s="8" t="s">
        <v>1270</v>
      </c>
      <c r="I694" s="8" t="s">
        <v>1270</v>
      </c>
      <c r="K694" s="8" t="s">
        <v>1270</v>
      </c>
      <c r="L694" s="8" t="s">
        <v>1270</v>
      </c>
    </row>
    <row r="695" spans="1:12" ht="16.75" customHeight="1">
      <c r="A695" s="1" t="s">
        <v>152</v>
      </c>
      <c r="B695" s="8" t="s">
        <v>1271</v>
      </c>
      <c r="C695" s="8" t="s">
        <v>1271</v>
      </c>
      <c r="E695" s="8" t="s">
        <v>1271</v>
      </c>
      <c r="F695" s="8" t="s">
        <v>1271</v>
      </c>
      <c r="H695" s="8" t="s">
        <v>1271</v>
      </c>
      <c r="I695" s="8" t="s">
        <v>1271</v>
      </c>
      <c r="K695" s="8" t="s">
        <v>1271</v>
      </c>
      <c r="L695" s="8" t="s">
        <v>1271</v>
      </c>
    </row>
    <row r="696" spans="1:12" ht="16.75" customHeight="1">
      <c r="A696" s="1" t="s">
        <v>152</v>
      </c>
      <c r="B696" s="8" t="s">
        <v>1272</v>
      </c>
      <c r="C696" s="8" t="s">
        <v>1272</v>
      </c>
      <c r="E696" s="8" t="s">
        <v>1272</v>
      </c>
      <c r="F696" s="8" t="s">
        <v>1272</v>
      </c>
      <c r="H696" s="8" t="s">
        <v>1272</v>
      </c>
      <c r="I696" s="8" t="s">
        <v>1272</v>
      </c>
      <c r="K696" s="8" t="s">
        <v>1272</v>
      </c>
      <c r="L696" s="8" t="s">
        <v>1272</v>
      </c>
    </row>
    <row r="697" spans="1:12" ht="16.75" customHeight="1">
      <c r="A697" s="1" t="s">
        <v>653</v>
      </c>
      <c r="B697" s="8" t="s">
        <v>739</v>
      </c>
      <c r="C697" s="8" t="s">
        <v>739</v>
      </c>
      <c r="E697" s="8" t="s">
        <v>739</v>
      </c>
      <c r="F697" s="8" t="s">
        <v>739</v>
      </c>
      <c r="H697" s="8" t="s">
        <v>739</v>
      </c>
      <c r="I697" s="8" t="s">
        <v>739</v>
      </c>
      <c r="K697" s="8" t="s">
        <v>739</v>
      </c>
      <c r="L697" s="8" t="s">
        <v>739</v>
      </c>
    </row>
    <row r="698" spans="1:12" ht="16.75" customHeight="1">
      <c r="A698" s="1" t="s">
        <v>653</v>
      </c>
      <c r="B698" s="8" t="s">
        <v>740</v>
      </c>
      <c r="C698" s="8" t="s">
        <v>740</v>
      </c>
      <c r="E698" s="8" t="s">
        <v>740</v>
      </c>
      <c r="F698" s="8" t="s">
        <v>740</v>
      </c>
      <c r="H698" s="8" t="s">
        <v>740</v>
      </c>
      <c r="I698" s="8" t="s">
        <v>740</v>
      </c>
      <c r="K698" s="8" t="s">
        <v>740</v>
      </c>
      <c r="L698" s="8" t="s">
        <v>740</v>
      </c>
    </row>
    <row r="699" spans="1:12" ht="16.75" customHeight="1">
      <c r="A699" s="1" t="s">
        <v>653</v>
      </c>
      <c r="B699" s="8" t="s">
        <v>741</v>
      </c>
      <c r="C699" s="8" t="s">
        <v>741</v>
      </c>
      <c r="E699" s="8" t="s">
        <v>741</v>
      </c>
      <c r="F699" s="8" t="s">
        <v>741</v>
      </c>
      <c r="H699" s="8" t="s">
        <v>741</v>
      </c>
      <c r="I699" s="8" t="s">
        <v>741</v>
      </c>
      <c r="K699" s="8" t="s">
        <v>741</v>
      </c>
      <c r="L699" s="8" t="s">
        <v>741</v>
      </c>
    </row>
    <row r="700" spans="1:12" ht="16.75" customHeight="1">
      <c r="A700" s="1" t="s">
        <v>1109</v>
      </c>
      <c r="B700" s="8" t="s">
        <v>742</v>
      </c>
      <c r="C700" s="8" t="s">
        <v>742</v>
      </c>
      <c r="E700" s="8" t="s">
        <v>742</v>
      </c>
      <c r="F700" s="8" t="s">
        <v>742</v>
      </c>
      <c r="H700" s="8" t="s">
        <v>742</v>
      </c>
      <c r="I700" s="8" t="s">
        <v>742</v>
      </c>
      <c r="K700" s="8" t="s">
        <v>742</v>
      </c>
      <c r="L700" s="8" t="s">
        <v>742</v>
      </c>
    </row>
    <row r="701" spans="1:12" ht="16.75" customHeight="1">
      <c r="A701" s="1" t="s">
        <v>1109</v>
      </c>
      <c r="B701" s="8" t="s">
        <v>743</v>
      </c>
      <c r="C701" s="8" t="s">
        <v>743</v>
      </c>
      <c r="E701" s="8" t="s">
        <v>743</v>
      </c>
      <c r="F701" s="8" t="s">
        <v>743</v>
      </c>
      <c r="H701" s="8" t="s">
        <v>743</v>
      </c>
      <c r="I701" s="8" t="s">
        <v>743</v>
      </c>
      <c r="K701" s="8" t="s">
        <v>743</v>
      </c>
      <c r="L701" s="8" t="s">
        <v>743</v>
      </c>
    </row>
    <row r="702" spans="1:12" ht="16.75" customHeight="1">
      <c r="A702" s="1" t="s">
        <v>1109</v>
      </c>
      <c r="B702" s="8" t="s">
        <v>744</v>
      </c>
      <c r="C702" s="8" t="s">
        <v>744</v>
      </c>
      <c r="E702" s="8" t="s">
        <v>744</v>
      </c>
      <c r="F702" s="8" t="s">
        <v>744</v>
      </c>
      <c r="H702" s="8" t="s">
        <v>744</v>
      </c>
      <c r="I702" s="8" t="s">
        <v>744</v>
      </c>
      <c r="K702" s="8" t="s">
        <v>744</v>
      </c>
      <c r="L702" s="8" t="s">
        <v>744</v>
      </c>
    </row>
    <row r="703" spans="1:12" ht="16.75" customHeight="1">
      <c r="A703" s="1" t="s">
        <v>1110</v>
      </c>
      <c r="B703" s="8" t="s">
        <v>745</v>
      </c>
      <c r="C703" s="8" t="s">
        <v>745</v>
      </c>
      <c r="E703" s="8" t="s">
        <v>745</v>
      </c>
      <c r="F703" s="8" t="s">
        <v>745</v>
      </c>
      <c r="H703" s="8" t="s">
        <v>745</v>
      </c>
      <c r="I703" s="8" t="s">
        <v>745</v>
      </c>
      <c r="K703" s="8" t="s">
        <v>745</v>
      </c>
      <c r="L703" s="8" t="s">
        <v>745</v>
      </c>
    </row>
    <row r="704" spans="1:12" ht="16.75" customHeight="1">
      <c r="A704" s="1" t="s">
        <v>1110</v>
      </c>
      <c r="B704" s="8" t="s">
        <v>746</v>
      </c>
      <c r="C704" s="8" t="s">
        <v>746</v>
      </c>
      <c r="E704" s="8" t="s">
        <v>746</v>
      </c>
      <c r="F704" s="8" t="s">
        <v>746</v>
      </c>
      <c r="H704" s="8" t="s">
        <v>746</v>
      </c>
      <c r="I704" s="8" t="s">
        <v>746</v>
      </c>
      <c r="K704" s="8" t="s">
        <v>746</v>
      </c>
      <c r="L704" s="8" t="s">
        <v>746</v>
      </c>
    </row>
    <row r="705" spans="1:12" ht="16.75" customHeight="1">
      <c r="A705" s="1" t="s">
        <v>1110</v>
      </c>
      <c r="B705" s="8" t="s">
        <v>747</v>
      </c>
      <c r="C705" s="8" t="s">
        <v>747</v>
      </c>
      <c r="E705" s="8" t="s">
        <v>747</v>
      </c>
      <c r="F705" s="8" t="s">
        <v>747</v>
      </c>
      <c r="H705" s="8" t="s">
        <v>747</v>
      </c>
      <c r="I705" s="8" t="s">
        <v>747</v>
      </c>
      <c r="K705" s="8" t="s">
        <v>747</v>
      </c>
      <c r="L705" s="8" t="s">
        <v>747</v>
      </c>
    </row>
    <row r="706" spans="1:12" ht="16.75" customHeight="1">
      <c r="A706" s="1" t="s">
        <v>976</v>
      </c>
      <c r="B706" s="8" t="s">
        <v>748</v>
      </c>
      <c r="C706" s="8" t="s">
        <v>748</v>
      </c>
      <c r="E706" s="8" t="s">
        <v>748</v>
      </c>
      <c r="F706" s="8" t="s">
        <v>748</v>
      </c>
      <c r="H706" s="8" t="s">
        <v>748</v>
      </c>
      <c r="I706" s="8" t="s">
        <v>748</v>
      </c>
      <c r="K706" s="8" t="s">
        <v>748</v>
      </c>
      <c r="L706" s="8" t="s">
        <v>748</v>
      </c>
    </row>
    <row r="707" spans="1:12" ht="16.75" customHeight="1">
      <c r="A707" s="1" t="s">
        <v>976</v>
      </c>
      <c r="B707" s="8" t="s">
        <v>749</v>
      </c>
      <c r="C707" s="8" t="s">
        <v>749</v>
      </c>
      <c r="E707" s="8" t="s">
        <v>749</v>
      </c>
      <c r="F707" s="8" t="s">
        <v>749</v>
      </c>
      <c r="H707" s="8" t="s">
        <v>749</v>
      </c>
      <c r="I707" s="8" t="s">
        <v>749</v>
      </c>
      <c r="K707" s="8" t="s">
        <v>749</v>
      </c>
      <c r="L707" s="8" t="s">
        <v>749</v>
      </c>
    </row>
    <row r="708" spans="1:12" ht="16.75" customHeight="1">
      <c r="A708" s="1" t="s">
        <v>976</v>
      </c>
      <c r="B708" s="8" t="s">
        <v>750</v>
      </c>
      <c r="C708" s="8" t="s">
        <v>750</v>
      </c>
      <c r="E708" s="8" t="s">
        <v>750</v>
      </c>
      <c r="F708" s="8" t="s">
        <v>750</v>
      </c>
      <c r="H708" s="8" t="s">
        <v>750</v>
      </c>
      <c r="I708" s="8" t="s">
        <v>750</v>
      </c>
      <c r="K708" s="8" t="s">
        <v>750</v>
      </c>
      <c r="L708" s="8" t="s">
        <v>750</v>
      </c>
    </row>
    <row r="709" spans="1:12" ht="16.75" customHeight="1">
      <c r="A709" s="1" t="s">
        <v>977</v>
      </c>
      <c r="B709" s="8" t="s">
        <v>751</v>
      </c>
      <c r="C709" s="8" t="s">
        <v>751</v>
      </c>
      <c r="E709" s="8" t="s">
        <v>751</v>
      </c>
      <c r="F709" s="8" t="s">
        <v>751</v>
      </c>
      <c r="H709" s="8" t="s">
        <v>751</v>
      </c>
      <c r="I709" s="8" t="s">
        <v>751</v>
      </c>
      <c r="K709" s="8" t="s">
        <v>751</v>
      </c>
      <c r="L709" s="8" t="s">
        <v>751</v>
      </c>
    </row>
    <row r="710" spans="1:12" ht="16.75" customHeight="1">
      <c r="A710" s="1" t="s">
        <v>977</v>
      </c>
      <c r="B710" s="8" t="s">
        <v>752</v>
      </c>
      <c r="C710" s="8" t="s">
        <v>752</v>
      </c>
      <c r="E710" s="8" t="s">
        <v>752</v>
      </c>
      <c r="F710" s="8" t="s">
        <v>752</v>
      </c>
      <c r="H710" s="8" t="s">
        <v>752</v>
      </c>
      <c r="I710" s="8" t="s">
        <v>752</v>
      </c>
      <c r="K710" s="8" t="s">
        <v>752</v>
      </c>
      <c r="L710" s="8" t="s">
        <v>752</v>
      </c>
    </row>
    <row r="711" spans="1:12" ht="16.75" customHeight="1">
      <c r="A711" s="1" t="s">
        <v>977</v>
      </c>
      <c r="B711" s="8" t="s">
        <v>753</v>
      </c>
      <c r="C711" s="8" t="s">
        <v>753</v>
      </c>
      <c r="E711" s="8" t="s">
        <v>753</v>
      </c>
      <c r="F711" s="8" t="s">
        <v>753</v>
      </c>
      <c r="H711" s="8" t="s">
        <v>753</v>
      </c>
      <c r="I711" s="8" t="s">
        <v>753</v>
      </c>
      <c r="K711" s="8" t="s">
        <v>753</v>
      </c>
      <c r="L711" s="8" t="s">
        <v>753</v>
      </c>
    </row>
    <row r="712" spans="1:12" ht="16.75" customHeight="1">
      <c r="A712" s="1" t="s">
        <v>978</v>
      </c>
      <c r="B712" s="8" t="s">
        <v>754</v>
      </c>
      <c r="C712" s="8" t="s">
        <v>754</v>
      </c>
      <c r="E712" s="8" t="s">
        <v>754</v>
      </c>
      <c r="F712" s="8" t="s">
        <v>754</v>
      </c>
      <c r="H712" s="8" t="s">
        <v>754</v>
      </c>
      <c r="I712" s="8" t="s">
        <v>754</v>
      </c>
      <c r="K712" s="8" t="s">
        <v>754</v>
      </c>
      <c r="L712" s="8" t="s">
        <v>754</v>
      </c>
    </row>
    <row r="713" spans="1:12" ht="16.75" customHeight="1">
      <c r="A713" s="1" t="s">
        <v>978</v>
      </c>
      <c r="B713" s="8" t="s">
        <v>755</v>
      </c>
      <c r="C713" s="8" t="s">
        <v>755</v>
      </c>
      <c r="E713" s="8" t="s">
        <v>755</v>
      </c>
      <c r="F713" s="8" t="s">
        <v>755</v>
      </c>
      <c r="H713" s="8" t="s">
        <v>755</v>
      </c>
      <c r="I713" s="8" t="s">
        <v>755</v>
      </c>
      <c r="K713" s="8" t="s">
        <v>755</v>
      </c>
      <c r="L713" s="8" t="s">
        <v>755</v>
      </c>
    </row>
    <row r="714" spans="1:12" ht="16.75" customHeight="1">
      <c r="A714" s="1" t="s">
        <v>978</v>
      </c>
      <c r="B714" s="8" t="s">
        <v>756</v>
      </c>
      <c r="C714" s="8" t="s">
        <v>756</v>
      </c>
      <c r="E714" s="8" t="s">
        <v>756</v>
      </c>
      <c r="F714" s="8" t="s">
        <v>756</v>
      </c>
      <c r="H714" s="8" t="s">
        <v>756</v>
      </c>
      <c r="I714" s="8" t="s">
        <v>756</v>
      </c>
      <c r="K714" s="8" t="s">
        <v>756</v>
      </c>
      <c r="L714" s="8" t="s">
        <v>756</v>
      </c>
    </row>
    <row r="715" spans="1:12" ht="16.75" customHeight="1">
      <c r="A715" s="1" t="s">
        <v>979</v>
      </c>
      <c r="B715" s="8" t="s">
        <v>757</v>
      </c>
      <c r="C715" s="8" t="s">
        <v>757</v>
      </c>
      <c r="E715" s="8" t="s">
        <v>757</v>
      </c>
      <c r="F715" s="8" t="s">
        <v>757</v>
      </c>
      <c r="H715" s="8" t="s">
        <v>757</v>
      </c>
      <c r="I715" s="8" t="s">
        <v>757</v>
      </c>
      <c r="K715" s="8" t="s">
        <v>757</v>
      </c>
      <c r="L715" s="8" t="s">
        <v>757</v>
      </c>
    </row>
    <row r="716" spans="1:12" ht="16.75" customHeight="1">
      <c r="A716" s="1" t="s">
        <v>979</v>
      </c>
      <c r="B716" s="8" t="s">
        <v>758</v>
      </c>
      <c r="C716" s="8" t="s">
        <v>758</v>
      </c>
      <c r="E716" s="8" t="s">
        <v>758</v>
      </c>
      <c r="F716" s="8" t="s">
        <v>758</v>
      </c>
      <c r="H716" s="8" t="s">
        <v>758</v>
      </c>
      <c r="I716" s="8" t="s">
        <v>758</v>
      </c>
      <c r="K716" s="8" t="s">
        <v>758</v>
      </c>
      <c r="L716" s="8" t="s">
        <v>758</v>
      </c>
    </row>
    <row r="717" spans="1:12" ht="16.75" customHeight="1">
      <c r="A717" s="1" t="s">
        <v>979</v>
      </c>
      <c r="B717" s="8" t="s">
        <v>759</v>
      </c>
      <c r="C717" s="8" t="s">
        <v>759</v>
      </c>
      <c r="E717" s="8" t="s">
        <v>759</v>
      </c>
      <c r="F717" s="8" t="s">
        <v>759</v>
      </c>
      <c r="H717" s="8" t="s">
        <v>759</v>
      </c>
      <c r="I717" s="8" t="s">
        <v>759</v>
      </c>
      <c r="K717" s="8" t="s">
        <v>759</v>
      </c>
      <c r="L717" s="8" t="s">
        <v>759</v>
      </c>
    </row>
    <row r="718" spans="1:12" ht="16.75" customHeight="1">
      <c r="A718" s="1" t="s">
        <v>980</v>
      </c>
      <c r="B718" s="8" t="s">
        <v>760</v>
      </c>
      <c r="C718" s="8" t="s">
        <v>760</v>
      </c>
      <c r="E718" s="8" t="s">
        <v>760</v>
      </c>
      <c r="F718" s="8" t="s">
        <v>760</v>
      </c>
      <c r="H718" s="8" t="s">
        <v>760</v>
      </c>
      <c r="I718" s="8" t="s">
        <v>760</v>
      </c>
      <c r="K718" s="8" t="s">
        <v>760</v>
      </c>
      <c r="L718" s="8" t="s">
        <v>760</v>
      </c>
    </row>
    <row r="719" spans="1:12" ht="16.75" customHeight="1">
      <c r="A719" s="1" t="s">
        <v>980</v>
      </c>
      <c r="B719" s="8" t="s">
        <v>761</v>
      </c>
      <c r="C719" s="8" t="s">
        <v>761</v>
      </c>
      <c r="E719" s="8" t="s">
        <v>761</v>
      </c>
      <c r="F719" s="8" t="s">
        <v>761</v>
      </c>
      <c r="H719" s="8" t="s">
        <v>761</v>
      </c>
      <c r="I719" s="8" t="s">
        <v>761</v>
      </c>
      <c r="K719" s="8" t="s">
        <v>761</v>
      </c>
      <c r="L719" s="8" t="s">
        <v>761</v>
      </c>
    </row>
    <row r="720" spans="1:12" ht="16.75" customHeight="1">
      <c r="A720" s="1" t="s">
        <v>980</v>
      </c>
      <c r="B720" s="8" t="s">
        <v>762</v>
      </c>
      <c r="C720" s="8" t="s">
        <v>762</v>
      </c>
      <c r="E720" s="8" t="s">
        <v>762</v>
      </c>
      <c r="F720" s="8" t="s">
        <v>762</v>
      </c>
      <c r="H720" s="8" t="s">
        <v>762</v>
      </c>
      <c r="I720" s="8" t="s">
        <v>762</v>
      </c>
      <c r="K720" s="8" t="s">
        <v>762</v>
      </c>
      <c r="L720" s="8" t="s">
        <v>762</v>
      </c>
    </row>
    <row r="721" spans="1:12" ht="16.75" customHeight="1">
      <c r="A721" s="1" t="s">
        <v>981</v>
      </c>
      <c r="B721" s="8" t="s">
        <v>763</v>
      </c>
      <c r="C721" s="8" t="s">
        <v>763</v>
      </c>
      <c r="E721" s="8" t="s">
        <v>763</v>
      </c>
      <c r="F721" s="8" t="s">
        <v>763</v>
      </c>
      <c r="H721" s="8" t="s">
        <v>763</v>
      </c>
      <c r="I721" s="8" t="s">
        <v>763</v>
      </c>
      <c r="K721" s="8" t="s">
        <v>763</v>
      </c>
      <c r="L721" s="8" t="s">
        <v>763</v>
      </c>
    </row>
    <row r="722" spans="1:12" ht="16.75" customHeight="1">
      <c r="A722" s="1" t="s">
        <v>981</v>
      </c>
      <c r="B722" s="8" t="s">
        <v>115</v>
      </c>
      <c r="C722" s="8" t="s">
        <v>115</v>
      </c>
      <c r="E722" s="8" t="s">
        <v>115</v>
      </c>
      <c r="F722" s="8" t="s">
        <v>115</v>
      </c>
      <c r="H722" s="8" t="s">
        <v>115</v>
      </c>
      <c r="I722" s="8" t="s">
        <v>115</v>
      </c>
      <c r="K722" s="8" t="s">
        <v>115</v>
      </c>
      <c r="L722" s="8" t="s">
        <v>115</v>
      </c>
    </row>
    <row r="723" spans="1:12" ht="16.75" customHeight="1">
      <c r="A723" s="1" t="s">
        <v>981</v>
      </c>
      <c r="B723" s="8" t="s">
        <v>764</v>
      </c>
      <c r="C723" s="8" t="s">
        <v>764</v>
      </c>
      <c r="E723" s="8" t="s">
        <v>764</v>
      </c>
      <c r="F723" s="8" t="s">
        <v>764</v>
      </c>
      <c r="H723" s="8" t="s">
        <v>764</v>
      </c>
      <c r="I723" s="8" t="s">
        <v>764</v>
      </c>
      <c r="K723" s="8" t="s">
        <v>764</v>
      </c>
      <c r="L723" s="8" t="s">
        <v>764</v>
      </c>
    </row>
    <row r="724" spans="1:12" ht="16.75" customHeight="1">
      <c r="A724" s="1" t="s">
        <v>982</v>
      </c>
      <c r="B724" s="8" t="s">
        <v>1273</v>
      </c>
      <c r="C724" s="8" t="s">
        <v>1273</v>
      </c>
      <c r="E724" s="8" t="s">
        <v>1273</v>
      </c>
      <c r="F724" s="8" t="s">
        <v>1273</v>
      </c>
      <c r="H724" s="8" t="s">
        <v>1273</v>
      </c>
      <c r="I724" s="8" t="s">
        <v>1273</v>
      </c>
      <c r="K724" s="8" t="s">
        <v>1273</v>
      </c>
      <c r="L724" s="8" t="s">
        <v>1273</v>
      </c>
    </row>
    <row r="725" spans="1:12" ht="16.75" customHeight="1">
      <c r="A725" s="1" t="s">
        <v>982</v>
      </c>
      <c r="B725" s="8" t="s">
        <v>1274</v>
      </c>
      <c r="C725" s="8" t="s">
        <v>1274</v>
      </c>
      <c r="E725" s="8" t="s">
        <v>1274</v>
      </c>
      <c r="F725" s="8" t="s">
        <v>1274</v>
      </c>
      <c r="H725" s="8" t="s">
        <v>1274</v>
      </c>
      <c r="I725" s="8" t="s">
        <v>1274</v>
      </c>
      <c r="K725" s="8" t="s">
        <v>1274</v>
      </c>
      <c r="L725" s="8" t="s">
        <v>1274</v>
      </c>
    </row>
    <row r="726" spans="1:12" ht="16.75" customHeight="1">
      <c r="A726" s="1" t="s">
        <v>982</v>
      </c>
      <c r="B726" s="8" t="s">
        <v>1275</v>
      </c>
      <c r="C726" s="8" t="s">
        <v>1275</v>
      </c>
      <c r="E726" s="8" t="s">
        <v>1275</v>
      </c>
      <c r="F726" s="8" t="s">
        <v>1275</v>
      </c>
      <c r="H726" s="8" t="s">
        <v>1275</v>
      </c>
      <c r="I726" s="8" t="s">
        <v>1275</v>
      </c>
      <c r="K726" s="8" t="s">
        <v>1275</v>
      </c>
      <c r="L726" s="8" t="s">
        <v>1275</v>
      </c>
    </row>
    <row r="727" spans="1:12" ht="16.75" customHeight="1">
      <c r="A727" s="1" t="s">
        <v>114</v>
      </c>
      <c r="B727" s="8" t="s">
        <v>1276</v>
      </c>
      <c r="C727" s="8" t="s">
        <v>1276</v>
      </c>
      <c r="E727" s="8" t="s">
        <v>1276</v>
      </c>
      <c r="F727" s="8" t="s">
        <v>1276</v>
      </c>
      <c r="H727" s="8" t="s">
        <v>1276</v>
      </c>
      <c r="I727" s="8" t="s">
        <v>1276</v>
      </c>
      <c r="K727" s="8" t="s">
        <v>1276</v>
      </c>
      <c r="L727" s="8" t="s">
        <v>1276</v>
      </c>
    </row>
    <row r="728" spans="1:12" ht="16.75" customHeight="1">
      <c r="A728" s="1" t="s">
        <v>114</v>
      </c>
      <c r="B728" s="8" t="s">
        <v>1277</v>
      </c>
      <c r="C728" s="8" t="s">
        <v>1277</v>
      </c>
      <c r="E728" s="8" t="s">
        <v>1277</v>
      </c>
      <c r="F728" s="8" t="s">
        <v>1277</v>
      </c>
      <c r="H728" s="8" t="s">
        <v>1277</v>
      </c>
      <c r="I728" s="8" t="s">
        <v>1277</v>
      </c>
      <c r="K728" s="8" t="s">
        <v>1277</v>
      </c>
      <c r="L728" s="8" t="s">
        <v>1277</v>
      </c>
    </row>
    <row r="729" spans="1:12" ht="16.75" customHeight="1">
      <c r="A729" s="1" t="s">
        <v>114</v>
      </c>
      <c r="B729" s="8" t="s">
        <v>1278</v>
      </c>
      <c r="C729" s="8" t="s">
        <v>1278</v>
      </c>
      <c r="E729" s="8" t="s">
        <v>1278</v>
      </c>
      <c r="F729" s="8" t="s">
        <v>1278</v>
      </c>
      <c r="H729" s="8" t="s">
        <v>1278</v>
      </c>
      <c r="I729" s="8" t="s">
        <v>1278</v>
      </c>
      <c r="K729" s="8" t="s">
        <v>1278</v>
      </c>
      <c r="L729" s="8" t="s">
        <v>1278</v>
      </c>
    </row>
    <row r="730" spans="1:12" ht="16.75" customHeight="1">
      <c r="A730" s="1" t="s">
        <v>679</v>
      </c>
      <c r="B730" s="8" t="s">
        <v>765</v>
      </c>
      <c r="C730" s="8" t="s">
        <v>765</v>
      </c>
      <c r="E730" s="8" t="s">
        <v>765</v>
      </c>
      <c r="F730" s="8" t="s">
        <v>765</v>
      </c>
      <c r="H730" s="8" t="s">
        <v>765</v>
      </c>
      <c r="I730" s="8" t="s">
        <v>765</v>
      </c>
      <c r="K730" s="8" t="s">
        <v>765</v>
      </c>
      <c r="L730" s="8" t="s">
        <v>765</v>
      </c>
    </row>
    <row r="731" spans="1:12" ht="16.75" customHeight="1">
      <c r="A731" s="1" t="s">
        <v>679</v>
      </c>
      <c r="B731" s="8" t="s">
        <v>766</v>
      </c>
      <c r="C731" s="8" t="s">
        <v>766</v>
      </c>
      <c r="E731" s="8" t="s">
        <v>766</v>
      </c>
      <c r="F731" s="8" t="s">
        <v>766</v>
      </c>
      <c r="H731" s="8" t="s">
        <v>766</v>
      </c>
      <c r="I731" s="8" t="s">
        <v>766</v>
      </c>
      <c r="K731" s="8" t="s">
        <v>766</v>
      </c>
      <c r="L731" s="8" t="s">
        <v>766</v>
      </c>
    </row>
    <row r="732" spans="1:12" ht="16.75" customHeight="1">
      <c r="A732" s="1" t="s">
        <v>679</v>
      </c>
      <c r="B732" s="8" t="s">
        <v>767</v>
      </c>
      <c r="C732" s="8" t="s">
        <v>767</v>
      </c>
      <c r="E732" s="8" t="s">
        <v>767</v>
      </c>
      <c r="F732" s="8" t="s">
        <v>767</v>
      </c>
      <c r="H732" s="8" t="s">
        <v>767</v>
      </c>
      <c r="I732" s="8" t="s">
        <v>767</v>
      </c>
      <c r="K732" s="8" t="s">
        <v>767</v>
      </c>
      <c r="L732" s="8" t="s">
        <v>767</v>
      </c>
    </row>
    <row r="733" spans="1:12" ht="16.75" customHeight="1">
      <c r="A733" s="1" t="s">
        <v>1111</v>
      </c>
      <c r="B733" s="8" t="s">
        <v>768</v>
      </c>
      <c r="C733" s="8" t="s">
        <v>768</v>
      </c>
      <c r="E733" s="8" t="s">
        <v>768</v>
      </c>
      <c r="F733" s="8" t="s">
        <v>768</v>
      </c>
      <c r="H733" s="8" t="s">
        <v>768</v>
      </c>
      <c r="I733" s="8" t="s">
        <v>768</v>
      </c>
      <c r="K733" s="8" t="s">
        <v>768</v>
      </c>
      <c r="L733" s="8" t="s">
        <v>768</v>
      </c>
    </row>
    <row r="734" spans="1:12" ht="16.75" customHeight="1">
      <c r="A734" s="1" t="s">
        <v>1111</v>
      </c>
      <c r="B734" s="8" t="s">
        <v>769</v>
      </c>
      <c r="C734" s="8" t="s">
        <v>769</v>
      </c>
      <c r="E734" s="8" t="s">
        <v>769</v>
      </c>
      <c r="F734" s="8" t="s">
        <v>769</v>
      </c>
      <c r="H734" s="8" t="s">
        <v>769</v>
      </c>
      <c r="I734" s="8" t="s">
        <v>769</v>
      </c>
      <c r="K734" s="8" t="s">
        <v>769</v>
      </c>
      <c r="L734" s="8" t="s">
        <v>769</v>
      </c>
    </row>
    <row r="735" spans="1:12" ht="16.75" customHeight="1">
      <c r="A735" s="1" t="s">
        <v>1111</v>
      </c>
      <c r="B735" s="8" t="s">
        <v>770</v>
      </c>
      <c r="C735" s="8" t="s">
        <v>770</v>
      </c>
      <c r="E735" s="8" t="s">
        <v>770</v>
      </c>
      <c r="F735" s="8" t="s">
        <v>770</v>
      </c>
      <c r="H735" s="8" t="s">
        <v>770</v>
      </c>
      <c r="I735" s="8" t="s">
        <v>770</v>
      </c>
      <c r="K735" s="8" t="s">
        <v>770</v>
      </c>
      <c r="L735" s="8" t="s">
        <v>770</v>
      </c>
    </row>
    <row r="736" spans="1:12" ht="16.75" customHeight="1">
      <c r="A736" s="1" t="s">
        <v>1112</v>
      </c>
      <c r="B736" s="8" t="s">
        <v>771</v>
      </c>
      <c r="C736" s="8" t="s">
        <v>771</v>
      </c>
      <c r="E736" s="8" t="s">
        <v>771</v>
      </c>
      <c r="F736" s="8" t="s">
        <v>771</v>
      </c>
      <c r="H736" s="8" t="s">
        <v>771</v>
      </c>
      <c r="I736" s="8" t="s">
        <v>771</v>
      </c>
      <c r="K736" s="8" t="s">
        <v>771</v>
      </c>
      <c r="L736" s="8" t="s">
        <v>771</v>
      </c>
    </row>
    <row r="737" spans="1:12" ht="16.75" customHeight="1">
      <c r="A737" s="1" t="s">
        <v>1112</v>
      </c>
      <c r="B737" s="8" t="s">
        <v>772</v>
      </c>
      <c r="C737" s="8" t="s">
        <v>772</v>
      </c>
      <c r="E737" s="8" t="s">
        <v>772</v>
      </c>
      <c r="F737" s="8" t="s">
        <v>772</v>
      </c>
      <c r="H737" s="8" t="s">
        <v>772</v>
      </c>
      <c r="I737" s="8" t="s">
        <v>772</v>
      </c>
      <c r="K737" s="8" t="s">
        <v>772</v>
      </c>
      <c r="L737" s="8" t="s">
        <v>772</v>
      </c>
    </row>
    <row r="738" spans="1:12" ht="16.75" customHeight="1">
      <c r="A738" s="1" t="s">
        <v>1112</v>
      </c>
      <c r="B738" s="8" t="s">
        <v>773</v>
      </c>
      <c r="C738" s="8" t="s">
        <v>773</v>
      </c>
      <c r="E738" s="8" t="s">
        <v>773</v>
      </c>
      <c r="F738" s="8" t="s">
        <v>773</v>
      </c>
      <c r="H738" s="8" t="s">
        <v>773</v>
      </c>
      <c r="I738" s="8" t="s">
        <v>773</v>
      </c>
      <c r="K738" s="8" t="s">
        <v>773</v>
      </c>
      <c r="L738" s="8" t="s">
        <v>773</v>
      </c>
    </row>
    <row r="739" spans="1:12" ht="16.75" customHeight="1">
      <c r="A739" s="1" t="s">
        <v>983</v>
      </c>
      <c r="B739" s="8" t="s">
        <v>774</v>
      </c>
      <c r="C739" s="8" t="s">
        <v>774</v>
      </c>
      <c r="E739" s="8" t="s">
        <v>774</v>
      </c>
      <c r="F739" s="8" t="s">
        <v>774</v>
      </c>
      <c r="H739" s="8" t="s">
        <v>774</v>
      </c>
      <c r="I739" s="8" t="s">
        <v>774</v>
      </c>
      <c r="K739" s="8" t="s">
        <v>774</v>
      </c>
      <c r="L739" s="8" t="s">
        <v>774</v>
      </c>
    </row>
    <row r="740" spans="1:12" ht="16.75" customHeight="1">
      <c r="A740" s="1" t="s">
        <v>983</v>
      </c>
      <c r="B740" s="8" t="s">
        <v>775</v>
      </c>
      <c r="C740" s="8" t="s">
        <v>775</v>
      </c>
      <c r="E740" s="8" t="s">
        <v>775</v>
      </c>
      <c r="F740" s="8" t="s">
        <v>775</v>
      </c>
      <c r="H740" s="8" t="s">
        <v>775</v>
      </c>
      <c r="I740" s="8" t="s">
        <v>775</v>
      </c>
      <c r="K740" s="8" t="s">
        <v>775</v>
      </c>
      <c r="L740" s="8" t="s">
        <v>775</v>
      </c>
    </row>
    <row r="741" spans="1:12" ht="16.75" customHeight="1">
      <c r="A741" s="1" t="s">
        <v>983</v>
      </c>
      <c r="B741" s="8" t="s">
        <v>776</v>
      </c>
      <c r="C741" s="8" t="s">
        <v>776</v>
      </c>
      <c r="E741" s="8" t="s">
        <v>776</v>
      </c>
      <c r="F741" s="8" t="s">
        <v>776</v>
      </c>
      <c r="H741" s="8" t="s">
        <v>776</v>
      </c>
      <c r="I741" s="8" t="s">
        <v>776</v>
      </c>
      <c r="K741" s="8" t="s">
        <v>776</v>
      </c>
      <c r="L741" s="8" t="s">
        <v>776</v>
      </c>
    </row>
    <row r="742" spans="1:12" ht="16.75" customHeight="1">
      <c r="A742" s="1" t="s">
        <v>984</v>
      </c>
      <c r="B742" s="8" t="s">
        <v>777</v>
      </c>
      <c r="C742" s="8" t="s">
        <v>777</v>
      </c>
      <c r="E742" s="8" t="s">
        <v>777</v>
      </c>
      <c r="F742" s="8" t="s">
        <v>777</v>
      </c>
      <c r="H742" s="8" t="s">
        <v>777</v>
      </c>
      <c r="I742" s="8" t="s">
        <v>777</v>
      </c>
      <c r="K742" s="8" t="s">
        <v>777</v>
      </c>
      <c r="L742" s="8" t="s">
        <v>777</v>
      </c>
    </row>
    <row r="743" spans="1:12" ht="16.75" customHeight="1">
      <c r="A743" s="1" t="s">
        <v>984</v>
      </c>
      <c r="B743" s="8" t="s">
        <v>778</v>
      </c>
      <c r="C743" s="8" t="s">
        <v>778</v>
      </c>
      <c r="E743" s="8" t="s">
        <v>778</v>
      </c>
      <c r="F743" s="8" t="s">
        <v>778</v>
      </c>
      <c r="H743" s="8" t="s">
        <v>778</v>
      </c>
      <c r="I743" s="8" t="s">
        <v>778</v>
      </c>
      <c r="K743" s="8" t="s">
        <v>778</v>
      </c>
      <c r="L743" s="8" t="s">
        <v>778</v>
      </c>
    </row>
    <row r="744" spans="1:12" ht="16.75" customHeight="1">
      <c r="A744" s="1" t="s">
        <v>984</v>
      </c>
      <c r="B744" s="8" t="s">
        <v>779</v>
      </c>
      <c r="C744" s="8" t="s">
        <v>779</v>
      </c>
      <c r="E744" s="8" t="s">
        <v>779</v>
      </c>
      <c r="F744" s="8" t="s">
        <v>779</v>
      </c>
      <c r="H744" s="8" t="s">
        <v>779</v>
      </c>
      <c r="I744" s="8" t="s">
        <v>779</v>
      </c>
      <c r="K744" s="8" t="s">
        <v>779</v>
      </c>
      <c r="L744" s="8" t="s">
        <v>779</v>
      </c>
    </row>
    <row r="745" spans="1:12" ht="16.75" customHeight="1">
      <c r="A745" s="1" t="s">
        <v>985</v>
      </c>
      <c r="B745" s="8" t="s">
        <v>780</v>
      </c>
      <c r="C745" s="8" t="s">
        <v>780</v>
      </c>
      <c r="E745" s="8" t="s">
        <v>780</v>
      </c>
      <c r="F745" s="8" t="s">
        <v>780</v>
      </c>
      <c r="H745" s="8" t="s">
        <v>780</v>
      </c>
      <c r="I745" s="8" t="s">
        <v>780</v>
      </c>
      <c r="K745" s="8" t="s">
        <v>780</v>
      </c>
      <c r="L745" s="8" t="s">
        <v>780</v>
      </c>
    </row>
    <row r="746" spans="1:12" ht="16.75" customHeight="1">
      <c r="A746" s="1" t="s">
        <v>985</v>
      </c>
      <c r="B746" s="8" t="s">
        <v>781</v>
      </c>
      <c r="C746" s="8" t="s">
        <v>781</v>
      </c>
      <c r="E746" s="8" t="s">
        <v>781</v>
      </c>
      <c r="F746" s="8" t="s">
        <v>781</v>
      </c>
      <c r="H746" s="8" t="s">
        <v>781</v>
      </c>
      <c r="I746" s="8" t="s">
        <v>781</v>
      </c>
      <c r="K746" s="8" t="s">
        <v>781</v>
      </c>
      <c r="L746" s="8" t="s">
        <v>781</v>
      </c>
    </row>
    <row r="747" spans="1:12" ht="16.75" customHeight="1">
      <c r="A747" s="1" t="s">
        <v>985</v>
      </c>
      <c r="B747" s="8" t="s">
        <v>782</v>
      </c>
      <c r="C747" s="8" t="s">
        <v>782</v>
      </c>
      <c r="E747" s="8" t="s">
        <v>782</v>
      </c>
      <c r="F747" s="8" t="s">
        <v>782</v>
      </c>
      <c r="H747" s="8" t="s">
        <v>782</v>
      </c>
      <c r="I747" s="8" t="s">
        <v>782</v>
      </c>
      <c r="K747" s="8" t="s">
        <v>782</v>
      </c>
      <c r="L747" s="8" t="s">
        <v>782</v>
      </c>
    </row>
    <row r="748" spans="1:12" ht="16.75" customHeight="1">
      <c r="A748" s="1" t="s">
        <v>986</v>
      </c>
      <c r="B748" s="8" t="s">
        <v>783</v>
      </c>
      <c r="C748" s="8" t="s">
        <v>783</v>
      </c>
      <c r="E748" s="8" t="s">
        <v>783</v>
      </c>
      <c r="F748" s="8" t="s">
        <v>783</v>
      </c>
      <c r="H748" s="8" t="s">
        <v>783</v>
      </c>
      <c r="I748" s="8" t="s">
        <v>783</v>
      </c>
      <c r="K748" s="8" t="s">
        <v>783</v>
      </c>
      <c r="L748" s="8" t="s">
        <v>783</v>
      </c>
    </row>
    <row r="749" spans="1:12" ht="16.75" customHeight="1">
      <c r="A749" s="1" t="s">
        <v>986</v>
      </c>
      <c r="B749" s="8" t="s">
        <v>784</v>
      </c>
      <c r="C749" s="8" t="s">
        <v>784</v>
      </c>
      <c r="E749" s="8" t="s">
        <v>784</v>
      </c>
      <c r="F749" s="8" t="s">
        <v>784</v>
      </c>
      <c r="H749" s="8" t="s">
        <v>784</v>
      </c>
      <c r="I749" s="8" t="s">
        <v>784</v>
      </c>
      <c r="K749" s="8" t="s">
        <v>784</v>
      </c>
      <c r="L749" s="8" t="s">
        <v>784</v>
      </c>
    </row>
    <row r="750" spans="1:12" ht="16.75" customHeight="1">
      <c r="A750" s="1" t="s">
        <v>986</v>
      </c>
      <c r="B750" s="8" t="s">
        <v>785</v>
      </c>
      <c r="C750" s="8" t="s">
        <v>785</v>
      </c>
      <c r="E750" s="8" t="s">
        <v>785</v>
      </c>
      <c r="F750" s="8" t="s">
        <v>785</v>
      </c>
      <c r="H750" s="8" t="s">
        <v>785</v>
      </c>
      <c r="I750" s="8" t="s">
        <v>785</v>
      </c>
      <c r="K750" s="8" t="s">
        <v>785</v>
      </c>
      <c r="L750" s="8" t="s">
        <v>785</v>
      </c>
    </row>
    <row r="751" spans="1:12" ht="16.75" customHeight="1">
      <c r="A751" s="1" t="s">
        <v>987</v>
      </c>
      <c r="B751" s="8" t="s">
        <v>786</v>
      </c>
      <c r="C751" s="8" t="s">
        <v>786</v>
      </c>
      <c r="E751" s="8" t="s">
        <v>786</v>
      </c>
      <c r="F751" s="8" t="s">
        <v>786</v>
      </c>
      <c r="H751" s="8" t="s">
        <v>786</v>
      </c>
      <c r="I751" s="8" t="s">
        <v>786</v>
      </c>
      <c r="K751" s="8" t="s">
        <v>786</v>
      </c>
      <c r="L751" s="8" t="s">
        <v>786</v>
      </c>
    </row>
    <row r="752" spans="1:12" ht="16.75" customHeight="1">
      <c r="A752" s="1" t="s">
        <v>987</v>
      </c>
      <c r="B752" s="8" t="s">
        <v>787</v>
      </c>
      <c r="C752" s="8" t="s">
        <v>787</v>
      </c>
      <c r="E752" s="8" t="s">
        <v>787</v>
      </c>
      <c r="F752" s="8" t="s">
        <v>787</v>
      </c>
      <c r="H752" s="8" t="s">
        <v>787</v>
      </c>
      <c r="I752" s="8" t="s">
        <v>787</v>
      </c>
      <c r="K752" s="8" t="s">
        <v>787</v>
      </c>
      <c r="L752" s="8" t="s">
        <v>787</v>
      </c>
    </row>
    <row r="753" spans="1:12" ht="16.75" customHeight="1">
      <c r="A753" s="1" t="s">
        <v>987</v>
      </c>
      <c r="B753" s="8" t="s">
        <v>788</v>
      </c>
      <c r="C753" s="8" t="s">
        <v>788</v>
      </c>
      <c r="E753" s="8" t="s">
        <v>788</v>
      </c>
      <c r="F753" s="8" t="s">
        <v>788</v>
      </c>
      <c r="H753" s="8" t="s">
        <v>788</v>
      </c>
      <c r="I753" s="8" t="s">
        <v>788</v>
      </c>
      <c r="K753" s="8" t="s">
        <v>788</v>
      </c>
      <c r="L753" s="8" t="s">
        <v>788</v>
      </c>
    </row>
    <row r="754" spans="1:12" ht="16.75" customHeight="1">
      <c r="A754" s="1" t="s">
        <v>988</v>
      </c>
      <c r="B754" s="8" t="s">
        <v>789</v>
      </c>
      <c r="C754" s="8" t="s">
        <v>789</v>
      </c>
      <c r="E754" s="8" t="s">
        <v>789</v>
      </c>
      <c r="F754" s="8" t="s">
        <v>789</v>
      </c>
      <c r="H754" s="8" t="s">
        <v>789</v>
      </c>
      <c r="I754" s="8" t="s">
        <v>789</v>
      </c>
      <c r="K754" s="8" t="s">
        <v>789</v>
      </c>
      <c r="L754" s="8" t="s">
        <v>789</v>
      </c>
    </row>
    <row r="755" spans="1:12" ht="16.75" customHeight="1">
      <c r="A755" s="1" t="s">
        <v>988</v>
      </c>
      <c r="B755" s="8" t="s">
        <v>117</v>
      </c>
      <c r="C755" s="8" t="s">
        <v>117</v>
      </c>
      <c r="E755" s="8" t="s">
        <v>117</v>
      </c>
      <c r="F755" s="8" t="s">
        <v>117</v>
      </c>
      <c r="H755" s="8" t="s">
        <v>117</v>
      </c>
      <c r="I755" s="8" t="s">
        <v>117</v>
      </c>
      <c r="K755" s="8" t="s">
        <v>117</v>
      </c>
      <c r="L755" s="8" t="s">
        <v>117</v>
      </c>
    </row>
    <row r="756" spans="1:12" ht="16.75" customHeight="1">
      <c r="A756" s="1" t="s">
        <v>988</v>
      </c>
      <c r="B756" s="8" t="s">
        <v>790</v>
      </c>
      <c r="C756" s="8" t="s">
        <v>790</v>
      </c>
      <c r="E756" s="8" t="s">
        <v>790</v>
      </c>
      <c r="F756" s="8" t="s">
        <v>790</v>
      </c>
      <c r="H756" s="8" t="s">
        <v>790</v>
      </c>
      <c r="I756" s="8" t="s">
        <v>790</v>
      </c>
      <c r="K756" s="8" t="s">
        <v>790</v>
      </c>
      <c r="L756" s="8" t="s">
        <v>790</v>
      </c>
    </row>
    <row r="757" spans="1:12" ht="16.75" customHeight="1">
      <c r="A757" s="1" t="s">
        <v>989</v>
      </c>
      <c r="B757" s="8" t="s">
        <v>1279</v>
      </c>
      <c r="C757" s="8" t="s">
        <v>1279</v>
      </c>
      <c r="E757" s="8" t="s">
        <v>1279</v>
      </c>
      <c r="F757" s="8" t="s">
        <v>1279</v>
      </c>
      <c r="H757" s="8" t="s">
        <v>1279</v>
      </c>
      <c r="I757" s="8" t="s">
        <v>1279</v>
      </c>
      <c r="K757" s="8" t="s">
        <v>1279</v>
      </c>
      <c r="L757" s="8" t="s">
        <v>1279</v>
      </c>
    </row>
    <row r="758" spans="1:12" ht="16.75" customHeight="1">
      <c r="A758" s="1" t="s">
        <v>989</v>
      </c>
      <c r="B758" s="8" t="s">
        <v>1280</v>
      </c>
      <c r="C758" s="8" t="s">
        <v>1280</v>
      </c>
      <c r="E758" s="8" t="s">
        <v>1280</v>
      </c>
      <c r="F758" s="8" t="s">
        <v>1280</v>
      </c>
      <c r="H758" s="8" t="s">
        <v>1280</v>
      </c>
      <c r="I758" s="8" t="s">
        <v>1280</v>
      </c>
      <c r="K758" s="8" t="s">
        <v>1280</v>
      </c>
      <c r="L758" s="8" t="s">
        <v>1280</v>
      </c>
    </row>
    <row r="759" spans="1:12" ht="16.75" customHeight="1">
      <c r="A759" s="1" t="s">
        <v>989</v>
      </c>
      <c r="B759" s="8" t="s">
        <v>1281</v>
      </c>
      <c r="C759" s="8" t="s">
        <v>1281</v>
      </c>
      <c r="E759" s="8" t="s">
        <v>1281</v>
      </c>
      <c r="F759" s="8" t="s">
        <v>1281</v>
      </c>
      <c r="H759" s="8" t="s">
        <v>1281</v>
      </c>
      <c r="I759" s="8" t="s">
        <v>1281</v>
      </c>
      <c r="K759" s="8" t="s">
        <v>1281</v>
      </c>
      <c r="L759" s="8" t="s">
        <v>1281</v>
      </c>
    </row>
    <row r="760" spans="1:12" ht="16.75" customHeight="1">
      <c r="A760" s="1" t="s">
        <v>114</v>
      </c>
      <c r="B760" s="8" t="s">
        <v>1282</v>
      </c>
      <c r="C760" s="8" t="s">
        <v>1282</v>
      </c>
      <c r="E760" s="8" t="s">
        <v>1282</v>
      </c>
      <c r="F760" s="8" t="s">
        <v>1282</v>
      </c>
      <c r="H760" s="8" t="s">
        <v>1282</v>
      </c>
      <c r="I760" s="8" t="s">
        <v>1282</v>
      </c>
      <c r="K760" s="8" t="s">
        <v>1282</v>
      </c>
      <c r="L760" s="8" t="s">
        <v>1282</v>
      </c>
    </row>
    <row r="761" spans="1:12" ht="16.75" customHeight="1">
      <c r="A761" s="1" t="s">
        <v>114</v>
      </c>
      <c r="B761" s="8" t="s">
        <v>1283</v>
      </c>
      <c r="C761" s="8" t="s">
        <v>1283</v>
      </c>
      <c r="E761" s="8" t="s">
        <v>1283</v>
      </c>
      <c r="F761" s="8" t="s">
        <v>1283</v>
      </c>
      <c r="H761" s="8" t="s">
        <v>1283</v>
      </c>
      <c r="I761" s="8" t="s">
        <v>1283</v>
      </c>
      <c r="K761" s="8" t="s">
        <v>1283</v>
      </c>
      <c r="L761" s="8" t="s">
        <v>1283</v>
      </c>
    </row>
    <row r="762" spans="1:12" ht="16.75" customHeight="1">
      <c r="A762" s="1" t="s">
        <v>114</v>
      </c>
      <c r="B762" s="8" t="s">
        <v>1284</v>
      </c>
      <c r="C762" s="8" t="s">
        <v>1284</v>
      </c>
      <c r="E762" s="8" t="s">
        <v>1284</v>
      </c>
      <c r="F762" s="8" t="s">
        <v>1284</v>
      </c>
      <c r="H762" s="8" t="s">
        <v>1284</v>
      </c>
      <c r="I762" s="8" t="s">
        <v>1284</v>
      </c>
      <c r="K762" s="8" t="s">
        <v>1284</v>
      </c>
      <c r="L762" s="8" t="s">
        <v>1284</v>
      </c>
    </row>
    <row r="763" spans="1:12" ht="16.75" customHeight="1">
      <c r="A763" s="1" t="s">
        <v>705</v>
      </c>
      <c r="B763" s="8" t="s">
        <v>791</v>
      </c>
      <c r="C763" s="8" t="s">
        <v>791</v>
      </c>
      <c r="E763" s="8" t="s">
        <v>791</v>
      </c>
      <c r="F763" s="8" t="s">
        <v>791</v>
      </c>
      <c r="H763" s="8" t="s">
        <v>791</v>
      </c>
      <c r="I763" s="8" t="s">
        <v>791</v>
      </c>
      <c r="K763" s="8" t="s">
        <v>791</v>
      </c>
      <c r="L763" s="8" t="s">
        <v>791</v>
      </c>
    </row>
    <row r="764" spans="1:12" ht="16.75" customHeight="1">
      <c r="A764" s="1" t="s">
        <v>705</v>
      </c>
      <c r="B764" s="8" t="s">
        <v>792</v>
      </c>
      <c r="C764" s="8" t="s">
        <v>792</v>
      </c>
      <c r="E764" s="8" t="s">
        <v>792</v>
      </c>
      <c r="F764" s="8" t="s">
        <v>792</v>
      </c>
      <c r="H764" s="8" t="s">
        <v>792</v>
      </c>
      <c r="I764" s="8" t="s">
        <v>792</v>
      </c>
      <c r="K764" s="8" t="s">
        <v>792</v>
      </c>
      <c r="L764" s="8" t="s">
        <v>792</v>
      </c>
    </row>
    <row r="765" spans="1:12" ht="16.75" customHeight="1">
      <c r="A765" s="1" t="s">
        <v>705</v>
      </c>
      <c r="B765" s="8" t="s">
        <v>793</v>
      </c>
      <c r="C765" s="8" t="s">
        <v>793</v>
      </c>
      <c r="E765" s="8" t="s">
        <v>793</v>
      </c>
      <c r="F765" s="8" t="s">
        <v>793</v>
      </c>
      <c r="H765" s="8" t="s">
        <v>793</v>
      </c>
      <c r="I765" s="8" t="s">
        <v>793</v>
      </c>
      <c r="K765" s="8" t="s">
        <v>793</v>
      </c>
      <c r="L765" s="8" t="s">
        <v>793</v>
      </c>
    </row>
    <row r="766" spans="1:12" ht="16.75" customHeight="1">
      <c r="A766" s="1" t="s">
        <v>1113</v>
      </c>
      <c r="B766" s="8" t="s">
        <v>794</v>
      </c>
      <c r="C766" s="8" t="s">
        <v>794</v>
      </c>
      <c r="E766" s="8" t="s">
        <v>794</v>
      </c>
      <c r="F766" s="8" t="s">
        <v>794</v>
      </c>
      <c r="H766" s="8" t="s">
        <v>794</v>
      </c>
      <c r="I766" s="8" t="s">
        <v>794</v>
      </c>
      <c r="K766" s="8" t="s">
        <v>794</v>
      </c>
      <c r="L766" s="8" t="s">
        <v>794</v>
      </c>
    </row>
    <row r="767" spans="1:12" ht="16.75" customHeight="1">
      <c r="A767" s="1" t="s">
        <v>1113</v>
      </c>
      <c r="B767" s="8" t="s">
        <v>795</v>
      </c>
      <c r="C767" s="8" t="s">
        <v>795</v>
      </c>
      <c r="E767" s="8" t="s">
        <v>795</v>
      </c>
      <c r="F767" s="8" t="s">
        <v>795</v>
      </c>
      <c r="H767" s="8" t="s">
        <v>795</v>
      </c>
      <c r="I767" s="8" t="s">
        <v>795</v>
      </c>
      <c r="K767" s="8" t="s">
        <v>795</v>
      </c>
      <c r="L767" s="8" t="s">
        <v>795</v>
      </c>
    </row>
    <row r="768" spans="1:12" ht="16.75" customHeight="1">
      <c r="A768" s="1" t="s">
        <v>1113</v>
      </c>
      <c r="B768" s="8" t="s">
        <v>796</v>
      </c>
      <c r="C768" s="8" t="s">
        <v>796</v>
      </c>
      <c r="E768" s="8" t="s">
        <v>796</v>
      </c>
      <c r="F768" s="8" t="s">
        <v>796</v>
      </c>
      <c r="H768" s="8" t="s">
        <v>796</v>
      </c>
      <c r="I768" s="8" t="s">
        <v>796</v>
      </c>
      <c r="K768" s="8" t="s">
        <v>796</v>
      </c>
      <c r="L768" s="8" t="s">
        <v>796</v>
      </c>
    </row>
    <row r="769" spans="1:12" ht="16.75" customHeight="1">
      <c r="A769" s="1" t="s">
        <v>1114</v>
      </c>
      <c r="B769" s="8" t="s">
        <v>797</v>
      </c>
      <c r="C769" s="8" t="s">
        <v>797</v>
      </c>
      <c r="E769" s="8" t="s">
        <v>797</v>
      </c>
      <c r="F769" s="8" t="s">
        <v>797</v>
      </c>
      <c r="H769" s="8" t="s">
        <v>797</v>
      </c>
      <c r="I769" s="8" t="s">
        <v>797</v>
      </c>
      <c r="K769" s="8" t="s">
        <v>797</v>
      </c>
      <c r="L769" s="8" t="s">
        <v>797</v>
      </c>
    </row>
    <row r="770" spans="1:12" ht="16.75" customHeight="1">
      <c r="A770" s="1" t="s">
        <v>1114</v>
      </c>
      <c r="B770" s="8" t="s">
        <v>798</v>
      </c>
      <c r="C770" s="8" t="s">
        <v>798</v>
      </c>
      <c r="E770" s="8" t="s">
        <v>798</v>
      </c>
      <c r="F770" s="8" t="s">
        <v>798</v>
      </c>
      <c r="H770" s="8" t="s">
        <v>798</v>
      </c>
      <c r="I770" s="8" t="s">
        <v>798</v>
      </c>
      <c r="K770" s="8" t="s">
        <v>798</v>
      </c>
      <c r="L770" s="8" t="s">
        <v>798</v>
      </c>
    </row>
    <row r="771" spans="1:12" ht="16.75" customHeight="1">
      <c r="A771" s="1" t="s">
        <v>1114</v>
      </c>
      <c r="B771" s="8" t="s">
        <v>799</v>
      </c>
      <c r="C771" s="8" t="s">
        <v>799</v>
      </c>
      <c r="E771" s="8" t="s">
        <v>799</v>
      </c>
      <c r="F771" s="8" t="s">
        <v>799</v>
      </c>
      <c r="H771" s="8" t="s">
        <v>799</v>
      </c>
      <c r="I771" s="8" t="s">
        <v>799</v>
      </c>
      <c r="K771" s="8" t="s">
        <v>799</v>
      </c>
      <c r="L771" s="8" t="s">
        <v>799</v>
      </c>
    </row>
    <row r="772" spans="1:12" ht="16.75" customHeight="1">
      <c r="A772" s="1" t="s">
        <v>990</v>
      </c>
      <c r="B772" s="8" t="s">
        <v>800</v>
      </c>
      <c r="C772" s="8" t="s">
        <v>800</v>
      </c>
      <c r="E772" s="8" t="s">
        <v>800</v>
      </c>
      <c r="F772" s="8" t="s">
        <v>800</v>
      </c>
      <c r="H772" s="8" t="s">
        <v>800</v>
      </c>
      <c r="I772" s="8" t="s">
        <v>800</v>
      </c>
      <c r="K772" s="8" t="s">
        <v>800</v>
      </c>
      <c r="L772" s="8" t="s">
        <v>800</v>
      </c>
    </row>
    <row r="773" spans="1:12" ht="16.75" customHeight="1">
      <c r="A773" s="1" t="s">
        <v>990</v>
      </c>
      <c r="B773" s="8" t="s">
        <v>801</v>
      </c>
      <c r="C773" s="8" t="s">
        <v>801</v>
      </c>
      <c r="E773" s="8" t="s">
        <v>801</v>
      </c>
      <c r="F773" s="8" t="s">
        <v>801</v>
      </c>
      <c r="H773" s="8" t="s">
        <v>801</v>
      </c>
      <c r="I773" s="8" t="s">
        <v>801</v>
      </c>
      <c r="K773" s="8" t="s">
        <v>801</v>
      </c>
      <c r="L773" s="8" t="s">
        <v>801</v>
      </c>
    </row>
    <row r="774" spans="1:12" ht="16.75" customHeight="1">
      <c r="A774" s="1" t="s">
        <v>990</v>
      </c>
      <c r="B774" s="8" t="s">
        <v>802</v>
      </c>
      <c r="C774" s="8" t="s">
        <v>802</v>
      </c>
      <c r="E774" s="8" t="s">
        <v>802</v>
      </c>
      <c r="F774" s="8" t="s">
        <v>802</v>
      </c>
      <c r="H774" s="8" t="s">
        <v>802</v>
      </c>
      <c r="I774" s="8" t="s">
        <v>802</v>
      </c>
      <c r="K774" s="8" t="s">
        <v>802</v>
      </c>
      <c r="L774" s="8" t="s">
        <v>802</v>
      </c>
    </row>
    <row r="775" spans="1:12" ht="16.75" customHeight="1">
      <c r="A775" s="1" t="s">
        <v>991</v>
      </c>
      <c r="B775" s="8" t="s">
        <v>803</v>
      </c>
      <c r="C775" s="8" t="s">
        <v>803</v>
      </c>
      <c r="E775" s="8" t="s">
        <v>803</v>
      </c>
      <c r="F775" s="8" t="s">
        <v>803</v>
      </c>
      <c r="H775" s="8" t="s">
        <v>803</v>
      </c>
      <c r="I775" s="8" t="s">
        <v>803</v>
      </c>
      <c r="K775" s="8" t="s">
        <v>803</v>
      </c>
      <c r="L775" s="8" t="s">
        <v>803</v>
      </c>
    </row>
    <row r="776" spans="1:12" ht="16.75" customHeight="1">
      <c r="A776" s="1" t="s">
        <v>991</v>
      </c>
      <c r="B776" s="8" t="s">
        <v>804</v>
      </c>
      <c r="C776" s="8" t="s">
        <v>804</v>
      </c>
      <c r="E776" s="8" t="s">
        <v>804</v>
      </c>
      <c r="F776" s="8" t="s">
        <v>804</v>
      </c>
      <c r="H776" s="8" t="s">
        <v>804</v>
      </c>
      <c r="I776" s="8" t="s">
        <v>804</v>
      </c>
      <c r="K776" s="8" t="s">
        <v>804</v>
      </c>
      <c r="L776" s="8" t="s">
        <v>804</v>
      </c>
    </row>
    <row r="777" spans="1:12" ht="16.75" customHeight="1">
      <c r="A777" s="1" t="s">
        <v>991</v>
      </c>
      <c r="B777" s="8" t="s">
        <v>805</v>
      </c>
      <c r="C777" s="8" t="s">
        <v>805</v>
      </c>
      <c r="E777" s="8" t="s">
        <v>805</v>
      </c>
      <c r="F777" s="8" t="s">
        <v>805</v>
      </c>
      <c r="H777" s="8" t="s">
        <v>805</v>
      </c>
      <c r="I777" s="8" t="s">
        <v>805</v>
      </c>
      <c r="K777" s="8" t="s">
        <v>805</v>
      </c>
      <c r="L777" s="8" t="s">
        <v>805</v>
      </c>
    </row>
    <row r="778" spans="1:12" ht="16.75" customHeight="1">
      <c r="A778" s="1" t="s">
        <v>992</v>
      </c>
      <c r="B778" s="8" t="s">
        <v>806</v>
      </c>
      <c r="C778" s="8" t="s">
        <v>806</v>
      </c>
      <c r="E778" s="8" t="s">
        <v>806</v>
      </c>
      <c r="F778" s="8" t="s">
        <v>806</v>
      </c>
      <c r="H778" s="8" t="s">
        <v>806</v>
      </c>
      <c r="I778" s="8" t="s">
        <v>806</v>
      </c>
      <c r="K778" s="8" t="s">
        <v>806</v>
      </c>
      <c r="L778" s="8" t="s">
        <v>806</v>
      </c>
    </row>
    <row r="779" spans="1:12" ht="16.75" customHeight="1">
      <c r="A779" s="1" t="s">
        <v>992</v>
      </c>
      <c r="B779" s="8" t="s">
        <v>807</v>
      </c>
      <c r="C779" s="8" t="s">
        <v>807</v>
      </c>
      <c r="E779" s="8" t="s">
        <v>807</v>
      </c>
      <c r="F779" s="8" t="s">
        <v>807</v>
      </c>
      <c r="H779" s="8" t="s">
        <v>807</v>
      </c>
      <c r="I779" s="8" t="s">
        <v>807</v>
      </c>
      <c r="K779" s="8" t="s">
        <v>807</v>
      </c>
      <c r="L779" s="8" t="s">
        <v>807</v>
      </c>
    </row>
    <row r="780" spans="1:12" ht="16.75" customHeight="1">
      <c r="A780" s="1" t="s">
        <v>992</v>
      </c>
      <c r="B780" s="8" t="s">
        <v>808</v>
      </c>
      <c r="C780" s="8" t="s">
        <v>808</v>
      </c>
      <c r="E780" s="8" t="s">
        <v>808</v>
      </c>
      <c r="F780" s="8" t="s">
        <v>808</v>
      </c>
      <c r="H780" s="8" t="s">
        <v>808</v>
      </c>
      <c r="I780" s="8" t="s">
        <v>808</v>
      </c>
      <c r="K780" s="8" t="s">
        <v>808</v>
      </c>
      <c r="L780" s="8" t="s">
        <v>808</v>
      </c>
    </row>
    <row r="781" spans="1:12" ht="16.75" customHeight="1">
      <c r="A781" s="1" t="s">
        <v>993</v>
      </c>
      <c r="B781" s="8" t="s">
        <v>809</v>
      </c>
      <c r="C781" s="8" t="s">
        <v>809</v>
      </c>
      <c r="E781" s="8" t="s">
        <v>809</v>
      </c>
      <c r="F781" s="8" t="s">
        <v>809</v>
      </c>
      <c r="H781" s="8" t="s">
        <v>809</v>
      </c>
      <c r="I781" s="8" t="s">
        <v>809</v>
      </c>
      <c r="K781" s="8" t="s">
        <v>809</v>
      </c>
      <c r="L781" s="8" t="s">
        <v>809</v>
      </c>
    </row>
    <row r="782" spans="1:12" ht="16.75" customHeight="1">
      <c r="A782" s="1" t="s">
        <v>993</v>
      </c>
      <c r="B782" s="8" t="s">
        <v>810</v>
      </c>
      <c r="C782" s="8" t="s">
        <v>810</v>
      </c>
      <c r="E782" s="8" t="s">
        <v>810</v>
      </c>
      <c r="F782" s="8" t="s">
        <v>810</v>
      </c>
      <c r="H782" s="8" t="s">
        <v>810</v>
      </c>
      <c r="I782" s="8" t="s">
        <v>810</v>
      </c>
      <c r="K782" s="8" t="s">
        <v>810</v>
      </c>
      <c r="L782" s="8" t="s">
        <v>810</v>
      </c>
    </row>
    <row r="783" spans="1:12" ht="16.75" customHeight="1">
      <c r="A783" s="1" t="s">
        <v>993</v>
      </c>
      <c r="B783" s="8" t="s">
        <v>811</v>
      </c>
      <c r="C783" s="8" t="s">
        <v>811</v>
      </c>
      <c r="E783" s="8" t="s">
        <v>811</v>
      </c>
      <c r="F783" s="8" t="s">
        <v>811</v>
      </c>
      <c r="H783" s="8" t="s">
        <v>811</v>
      </c>
      <c r="I783" s="8" t="s">
        <v>811</v>
      </c>
      <c r="K783" s="8" t="s">
        <v>811</v>
      </c>
      <c r="L783" s="8" t="s">
        <v>811</v>
      </c>
    </row>
    <row r="784" spans="1:12" ht="16.75" customHeight="1">
      <c r="A784" s="1" t="s">
        <v>994</v>
      </c>
      <c r="B784" s="8" t="s">
        <v>812</v>
      </c>
      <c r="C784" s="8" t="s">
        <v>812</v>
      </c>
      <c r="E784" s="8" t="s">
        <v>812</v>
      </c>
      <c r="F784" s="8" t="s">
        <v>812</v>
      </c>
      <c r="H784" s="8" t="s">
        <v>812</v>
      </c>
      <c r="I784" s="8" t="s">
        <v>812</v>
      </c>
      <c r="K784" s="8" t="s">
        <v>812</v>
      </c>
      <c r="L784" s="8" t="s">
        <v>812</v>
      </c>
    </row>
    <row r="785" spans="1:12" ht="16.75" customHeight="1">
      <c r="A785" s="1" t="s">
        <v>994</v>
      </c>
      <c r="B785" s="8" t="s">
        <v>813</v>
      </c>
      <c r="C785" s="8" t="s">
        <v>813</v>
      </c>
      <c r="E785" s="8" t="s">
        <v>813</v>
      </c>
      <c r="F785" s="8" t="s">
        <v>813</v>
      </c>
      <c r="H785" s="8" t="s">
        <v>813</v>
      </c>
      <c r="I785" s="8" t="s">
        <v>813</v>
      </c>
      <c r="K785" s="8" t="s">
        <v>813</v>
      </c>
      <c r="L785" s="8" t="s">
        <v>813</v>
      </c>
    </row>
    <row r="786" spans="1:12" ht="16.75" customHeight="1">
      <c r="A786" s="1" t="s">
        <v>994</v>
      </c>
      <c r="B786" s="8" t="s">
        <v>814</v>
      </c>
      <c r="C786" s="8" t="s">
        <v>814</v>
      </c>
      <c r="E786" s="8" t="s">
        <v>814</v>
      </c>
      <c r="F786" s="8" t="s">
        <v>814</v>
      </c>
      <c r="H786" s="8" t="s">
        <v>814</v>
      </c>
      <c r="I786" s="8" t="s">
        <v>814</v>
      </c>
      <c r="K786" s="8" t="s">
        <v>814</v>
      </c>
      <c r="L786" s="8" t="s">
        <v>814</v>
      </c>
    </row>
    <row r="787" spans="1:12" ht="16.75" customHeight="1">
      <c r="A787" s="1" t="s">
        <v>995</v>
      </c>
      <c r="B787" s="8" t="s">
        <v>815</v>
      </c>
      <c r="C787" s="8" t="s">
        <v>815</v>
      </c>
      <c r="E787" s="8" t="s">
        <v>815</v>
      </c>
      <c r="F787" s="8" t="s">
        <v>815</v>
      </c>
      <c r="H787" s="8" t="s">
        <v>815</v>
      </c>
      <c r="I787" s="8" t="s">
        <v>815</v>
      </c>
      <c r="K787" s="8" t="s">
        <v>815</v>
      </c>
      <c r="L787" s="8" t="s">
        <v>815</v>
      </c>
    </row>
    <row r="788" spans="1:12" ht="16.75" customHeight="1">
      <c r="A788" s="1" t="s">
        <v>995</v>
      </c>
      <c r="B788" s="8" t="s">
        <v>119</v>
      </c>
      <c r="C788" s="8" t="s">
        <v>119</v>
      </c>
      <c r="E788" s="8" t="s">
        <v>119</v>
      </c>
      <c r="F788" s="8" t="s">
        <v>119</v>
      </c>
      <c r="H788" s="8" t="s">
        <v>119</v>
      </c>
      <c r="I788" s="8" t="s">
        <v>119</v>
      </c>
      <c r="K788" s="8" t="s">
        <v>119</v>
      </c>
      <c r="L788" s="8" t="s">
        <v>119</v>
      </c>
    </row>
    <row r="789" spans="1:12" ht="16.75" customHeight="1">
      <c r="A789" s="1" t="s">
        <v>995</v>
      </c>
      <c r="B789" s="8" t="s">
        <v>816</v>
      </c>
      <c r="C789" s="8" t="s">
        <v>816</v>
      </c>
      <c r="E789" s="8" t="s">
        <v>816</v>
      </c>
      <c r="F789" s="8" t="s">
        <v>816</v>
      </c>
      <c r="H789" s="8" t="s">
        <v>816</v>
      </c>
      <c r="I789" s="8" t="s">
        <v>816</v>
      </c>
      <c r="K789" s="8" t="s">
        <v>816</v>
      </c>
      <c r="L789" s="8" t="s">
        <v>816</v>
      </c>
    </row>
    <row r="790" spans="1:12" ht="16.75" customHeight="1">
      <c r="A790" s="1" t="s">
        <v>996</v>
      </c>
      <c r="B790" s="8" t="s">
        <v>1285</v>
      </c>
      <c r="C790" s="8" t="s">
        <v>1285</v>
      </c>
      <c r="E790" s="8" t="s">
        <v>1285</v>
      </c>
      <c r="F790" s="8" t="s">
        <v>1285</v>
      </c>
      <c r="H790" s="8" t="s">
        <v>1285</v>
      </c>
      <c r="I790" s="8" t="s">
        <v>1285</v>
      </c>
      <c r="K790" s="8" t="s">
        <v>1285</v>
      </c>
      <c r="L790" s="8" t="s">
        <v>1285</v>
      </c>
    </row>
    <row r="791" spans="1:12" ht="16.75" customHeight="1">
      <c r="A791" s="1" t="s">
        <v>996</v>
      </c>
      <c r="B791" s="8" t="s">
        <v>1286</v>
      </c>
      <c r="C791" s="8" t="s">
        <v>1286</v>
      </c>
      <c r="E791" s="8" t="s">
        <v>1286</v>
      </c>
      <c r="F791" s="8" t="s">
        <v>1286</v>
      </c>
      <c r="H791" s="8" t="s">
        <v>1286</v>
      </c>
      <c r="I791" s="8" t="s">
        <v>1286</v>
      </c>
      <c r="K791" s="8" t="s">
        <v>1286</v>
      </c>
      <c r="L791" s="8" t="s">
        <v>1286</v>
      </c>
    </row>
    <row r="792" spans="1:12" ht="16.75" customHeight="1">
      <c r="A792" s="1" t="s">
        <v>996</v>
      </c>
      <c r="B792" s="8" t="s">
        <v>1287</v>
      </c>
      <c r="C792" s="8" t="s">
        <v>1287</v>
      </c>
      <c r="E792" s="8" t="s">
        <v>1287</v>
      </c>
      <c r="F792" s="8" t="s">
        <v>1287</v>
      </c>
      <c r="H792" s="8" t="s">
        <v>1287</v>
      </c>
      <c r="I792" s="8" t="s">
        <v>1287</v>
      </c>
      <c r="K792" s="8" t="s">
        <v>1287</v>
      </c>
      <c r="L792" s="8" t="s">
        <v>1287</v>
      </c>
    </row>
    <row r="793" spans="1:12" ht="16.75" customHeight="1">
      <c r="A793" s="1" t="s">
        <v>1004</v>
      </c>
      <c r="B793" s="8" t="s">
        <v>1288</v>
      </c>
      <c r="C793" s="8" t="s">
        <v>1288</v>
      </c>
      <c r="E793" s="8" t="s">
        <v>1288</v>
      </c>
      <c r="F793" s="8" t="s">
        <v>1288</v>
      </c>
      <c r="H793" s="8" t="s">
        <v>1288</v>
      </c>
      <c r="I793" s="8" t="s">
        <v>1288</v>
      </c>
      <c r="K793" s="8" t="s">
        <v>1288</v>
      </c>
      <c r="L793" s="8" t="s">
        <v>1288</v>
      </c>
    </row>
    <row r="794" spans="1:12" ht="16.75" customHeight="1">
      <c r="A794" s="1" t="s">
        <v>1004</v>
      </c>
      <c r="B794" s="8" t="s">
        <v>1289</v>
      </c>
      <c r="C794" s="8" t="s">
        <v>1289</v>
      </c>
      <c r="E794" s="8" t="s">
        <v>1289</v>
      </c>
      <c r="F794" s="8" t="s">
        <v>1289</v>
      </c>
      <c r="H794" s="8" t="s">
        <v>1289</v>
      </c>
      <c r="I794" s="8" t="s">
        <v>1289</v>
      </c>
      <c r="K794" s="8" t="s">
        <v>1289</v>
      </c>
      <c r="L794" s="8" t="s">
        <v>1289</v>
      </c>
    </row>
    <row r="795" spans="1:12" ht="16.75" customHeight="1">
      <c r="A795" s="1" t="s">
        <v>1004</v>
      </c>
      <c r="B795" s="8" t="s">
        <v>1290</v>
      </c>
      <c r="C795" s="8" t="s">
        <v>1290</v>
      </c>
      <c r="E795" s="8" t="s">
        <v>1290</v>
      </c>
      <c r="F795" s="8" t="s">
        <v>1290</v>
      </c>
      <c r="H795" s="8" t="s">
        <v>1290</v>
      </c>
      <c r="I795" s="8" t="s">
        <v>1290</v>
      </c>
      <c r="K795" s="8" t="s">
        <v>1290</v>
      </c>
      <c r="L795" s="8" t="s">
        <v>1290</v>
      </c>
    </row>
    <row r="796" spans="1:12" ht="16.75" customHeight="1">
      <c r="A796" s="1" t="s">
        <v>731</v>
      </c>
      <c r="B796" s="8" t="s">
        <v>817</v>
      </c>
      <c r="C796" s="8" t="s">
        <v>817</v>
      </c>
      <c r="E796" s="8" t="s">
        <v>817</v>
      </c>
      <c r="F796" s="8" t="s">
        <v>817</v>
      </c>
      <c r="H796" s="8" t="s">
        <v>817</v>
      </c>
      <c r="I796" s="8" t="s">
        <v>817</v>
      </c>
      <c r="K796" s="8" t="s">
        <v>817</v>
      </c>
      <c r="L796" s="8" t="s">
        <v>817</v>
      </c>
    </row>
    <row r="797" spans="1:12" ht="16.75" customHeight="1">
      <c r="A797" s="1" t="s">
        <v>731</v>
      </c>
      <c r="B797" s="8" t="s">
        <v>818</v>
      </c>
      <c r="C797" s="8" t="s">
        <v>818</v>
      </c>
      <c r="E797" s="8" t="s">
        <v>818</v>
      </c>
      <c r="F797" s="8" t="s">
        <v>818</v>
      </c>
      <c r="H797" s="8" t="s">
        <v>818</v>
      </c>
      <c r="I797" s="8" t="s">
        <v>818</v>
      </c>
      <c r="K797" s="8" t="s">
        <v>818</v>
      </c>
      <c r="L797" s="8" t="s">
        <v>818</v>
      </c>
    </row>
    <row r="798" spans="1:12" ht="16.75" customHeight="1">
      <c r="A798" s="1" t="s">
        <v>731</v>
      </c>
      <c r="B798" s="8" t="s">
        <v>819</v>
      </c>
      <c r="C798" s="8" t="s">
        <v>819</v>
      </c>
      <c r="E798" s="8" t="s">
        <v>819</v>
      </c>
      <c r="F798" s="8" t="s">
        <v>819</v>
      </c>
      <c r="H798" s="8" t="s">
        <v>819</v>
      </c>
      <c r="I798" s="8" t="s">
        <v>819</v>
      </c>
      <c r="K798" s="8" t="s">
        <v>819</v>
      </c>
      <c r="L798" s="8" t="s">
        <v>819</v>
      </c>
    </row>
    <row r="799" spans="1:12" ht="16.75" customHeight="1">
      <c r="A799" s="1" t="s">
        <v>113</v>
      </c>
      <c r="B799" s="8" t="s">
        <v>820</v>
      </c>
      <c r="C799" s="8" t="s">
        <v>820</v>
      </c>
      <c r="E799" s="8" t="s">
        <v>820</v>
      </c>
      <c r="F799" s="8" t="s">
        <v>820</v>
      </c>
      <c r="H799" s="8" t="s">
        <v>820</v>
      </c>
      <c r="I799" s="8" t="s">
        <v>820</v>
      </c>
      <c r="K799" s="8" t="s">
        <v>820</v>
      </c>
      <c r="L799" s="8" t="s">
        <v>820</v>
      </c>
    </row>
    <row r="800" spans="1:12" ht="16.75" customHeight="1">
      <c r="A800" s="1" t="s">
        <v>113</v>
      </c>
      <c r="B800" s="8" t="s">
        <v>821</v>
      </c>
      <c r="C800" s="8" t="s">
        <v>821</v>
      </c>
      <c r="E800" s="8" t="s">
        <v>821</v>
      </c>
      <c r="F800" s="8" t="s">
        <v>821</v>
      </c>
      <c r="H800" s="8" t="s">
        <v>821</v>
      </c>
      <c r="I800" s="8" t="s">
        <v>821</v>
      </c>
      <c r="K800" s="8" t="s">
        <v>821</v>
      </c>
      <c r="L800" s="8" t="s">
        <v>821</v>
      </c>
    </row>
    <row r="801" spans="1:12" ht="16.75" customHeight="1">
      <c r="A801" s="1" t="s">
        <v>113</v>
      </c>
      <c r="B801" s="8" t="s">
        <v>822</v>
      </c>
      <c r="C801" s="8" t="s">
        <v>822</v>
      </c>
      <c r="E801" s="8" t="s">
        <v>822</v>
      </c>
      <c r="F801" s="8" t="s">
        <v>822</v>
      </c>
      <c r="H801" s="8" t="s">
        <v>822</v>
      </c>
      <c r="I801" s="8" t="s">
        <v>822</v>
      </c>
      <c r="K801" s="8" t="s">
        <v>822</v>
      </c>
      <c r="L801" s="8" t="s">
        <v>822</v>
      </c>
    </row>
    <row r="802" spans="1:12" ht="16.75" customHeight="1">
      <c r="A802" s="1" t="s">
        <v>1116</v>
      </c>
      <c r="B802" s="8" t="s">
        <v>823</v>
      </c>
      <c r="C802" s="8" t="s">
        <v>823</v>
      </c>
      <c r="E802" s="8" t="s">
        <v>823</v>
      </c>
      <c r="F802" s="8" t="s">
        <v>823</v>
      </c>
      <c r="H802" s="8" t="s">
        <v>823</v>
      </c>
      <c r="I802" s="8" t="s">
        <v>823</v>
      </c>
      <c r="K802" s="8" t="s">
        <v>823</v>
      </c>
      <c r="L802" s="8" t="s">
        <v>823</v>
      </c>
    </row>
    <row r="803" spans="1:12" ht="16.75" customHeight="1">
      <c r="A803" s="1" t="s">
        <v>1116</v>
      </c>
      <c r="B803" s="8" t="s">
        <v>824</v>
      </c>
      <c r="C803" s="8" t="s">
        <v>824</v>
      </c>
      <c r="E803" s="8" t="s">
        <v>824</v>
      </c>
      <c r="F803" s="8" t="s">
        <v>824</v>
      </c>
      <c r="H803" s="8" t="s">
        <v>824</v>
      </c>
      <c r="I803" s="8" t="s">
        <v>824</v>
      </c>
      <c r="K803" s="8" t="s">
        <v>824</v>
      </c>
      <c r="L803" s="8" t="s">
        <v>824</v>
      </c>
    </row>
    <row r="804" spans="1:12" ht="16.75" customHeight="1">
      <c r="A804" s="1" t="s">
        <v>1116</v>
      </c>
      <c r="B804" s="8" t="s">
        <v>825</v>
      </c>
      <c r="C804" s="8" t="s">
        <v>825</v>
      </c>
      <c r="E804" s="8" t="s">
        <v>825</v>
      </c>
      <c r="F804" s="8" t="s">
        <v>825</v>
      </c>
      <c r="H804" s="8" t="s">
        <v>825</v>
      </c>
      <c r="I804" s="8" t="s">
        <v>825</v>
      </c>
      <c r="K804" s="8" t="s">
        <v>825</v>
      </c>
      <c r="L804" s="8" t="s">
        <v>825</v>
      </c>
    </row>
    <row r="805" spans="1:12" ht="16.75" customHeight="1">
      <c r="A805" s="1" t="s">
        <v>113</v>
      </c>
      <c r="B805" s="8" t="s">
        <v>826</v>
      </c>
      <c r="C805" s="8" t="s">
        <v>826</v>
      </c>
      <c r="E805" s="8" t="s">
        <v>826</v>
      </c>
      <c r="F805" s="8" t="s">
        <v>826</v>
      </c>
      <c r="H805" s="8" t="s">
        <v>826</v>
      </c>
      <c r="I805" s="8" t="s">
        <v>826</v>
      </c>
      <c r="K805" s="8" t="s">
        <v>826</v>
      </c>
      <c r="L805" s="8" t="s">
        <v>826</v>
      </c>
    </row>
    <row r="806" spans="1:12" ht="16.75" customHeight="1">
      <c r="A806" s="1" t="s">
        <v>113</v>
      </c>
      <c r="B806" s="8" t="s">
        <v>827</v>
      </c>
      <c r="C806" s="8" t="s">
        <v>827</v>
      </c>
      <c r="E806" s="8" t="s">
        <v>827</v>
      </c>
      <c r="F806" s="8" t="s">
        <v>827</v>
      </c>
      <c r="H806" s="8" t="s">
        <v>827</v>
      </c>
      <c r="I806" s="8" t="s">
        <v>827</v>
      </c>
      <c r="K806" s="8" t="s">
        <v>827</v>
      </c>
      <c r="L806" s="8" t="s">
        <v>827</v>
      </c>
    </row>
    <row r="807" spans="1:12" ht="16.75" customHeight="1">
      <c r="A807" s="1" t="s">
        <v>113</v>
      </c>
      <c r="B807" s="8" t="s">
        <v>828</v>
      </c>
      <c r="C807" s="8" t="s">
        <v>828</v>
      </c>
      <c r="E807" s="8" t="s">
        <v>828</v>
      </c>
      <c r="F807" s="8" t="s">
        <v>828</v>
      </c>
      <c r="H807" s="8" t="s">
        <v>828</v>
      </c>
      <c r="I807" s="8" t="s">
        <v>828</v>
      </c>
      <c r="K807" s="8" t="s">
        <v>828</v>
      </c>
      <c r="L807" s="8" t="s">
        <v>828</v>
      </c>
    </row>
    <row r="808" spans="1:12" ht="16.75" customHeight="1">
      <c r="A808" s="1" t="s">
        <v>998</v>
      </c>
      <c r="B808" s="8" t="s">
        <v>829</v>
      </c>
      <c r="C808" s="8" t="s">
        <v>829</v>
      </c>
      <c r="E808" s="8" t="s">
        <v>829</v>
      </c>
      <c r="F808" s="8" t="s">
        <v>829</v>
      </c>
      <c r="H808" s="8" t="s">
        <v>829</v>
      </c>
      <c r="I808" s="8" t="s">
        <v>829</v>
      </c>
      <c r="K808" s="8" t="s">
        <v>829</v>
      </c>
      <c r="L808" s="8" t="s">
        <v>829</v>
      </c>
    </row>
    <row r="809" spans="1:12" ht="16.75" customHeight="1">
      <c r="A809" s="1" t="s">
        <v>998</v>
      </c>
      <c r="B809" s="8" t="s">
        <v>830</v>
      </c>
      <c r="C809" s="8" t="s">
        <v>830</v>
      </c>
      <c r="E809" s="8" t="s">
        <v>830</v>
      </c>
      <c r="F809" s="8" t="s">
        <v>830</v>
      </c>
      <c r="H809" s="8" t="s">
        <v>830</v>
      </c>
      <c r="I809" s="8" t="s">
        <v>830</v>
      </c>
      <c r="K809" s="8" t="s">
        <v>830</v>
      </c>
      <c r="L809" s="8" t="s">
        <v>830</v>
      </c>
    </row>
    <row r="810" spans="1:12" ht="16.75" customHeight="1">
      <c r="A810" s="1" t="s">
        <v>998</v>
      </c>
      <c r="B810" s="8" t="s">
        <v>831</v>
      </c>
      <c r="C810" s="8" t="s">
        <v>831</v>
      </c>
      <c r="E810" s="8" t="s">
        <v>831</v>
      </c>
      <c r="F810" s="8" t="s">
        <v>831</v>
      </c>
      <c r="H810" s="8" t="s">
        <v>831</v>
      </c>
      <c r="I810" s="8" t="s">
        <v>831</v>
      </c>
      <c r="K810" s="8" t="s">
        <v>831</v>
      </c>
      <c r="L810" s="8" t="s">
        <v>831</v>
      </c>
    </row>
    <row r="811" spans="1:12" ht="16.75" customHeight="1">
      <c r="A811" s="1" t="s">
        <v>113</v>
      </c>
      <c r="B811" s="8" t="s">
        <v>832</v>
      </c>
      <c r="C811" s="8" t="s">
        <v>832</v>
      </c>
      <c r="E811" s="8" t="s">
        <v>832</v>
      </c>
      <c r="F811" s="8" t="s">
        <v>832</v>
      </c>
      <c r="H811" s="8" t="s">
        <v>832</v>
      </c>
      <c r="I811" s="8" t="s">
        <v>832</v>
      </c>
      <c r="K811" s="8" t="s">
        <v>832</v>
      </c>
      <c r="L811" s="8" t="s">
        <v>832</v>
      </c>
    </row>
    <row r="812" spans="1:12" ht="16.75" customHeight="1">
      <c r="A812" s="1" t="s">
        <v>113</v>
      </c>
      <c r="B812" s="8" t="s">
        <v>833</v>
      </c>
      <c r="C812" s="8" t="s">
        <v>833</v>
      </c>
      <c r="E812" s="8" t="s">
        <v>833</v>
      </c>
      <c r="F812" s="8" t="s">
        <v>833</v>
      </c>
      <c r="H812" s="8" t="s">
        <v>833</v>
      </c>
      <c r="I812" s="8" t="s">
        <v>833</v>
      </c>
      <c r="K812" s="8" t="s">
        <v>833</v>
      </c>
      <c r="L812" s="8" t="s">
        <v>833</v>
      </c>
    </row>
    <row r="813" spans="1:12" ht="16.75" customHeight="1">
      <c r="A813" s="1" t="s">
        <v>113</v>
      </c>
      <c r="B813" s="8" t="s">
        <v>834</v>
      </c>
      <c r="C813" s="8" t="s">
        <v>834</v>
      </c>
      <c r="E813" s="8" t="s">
        <v>834</v>
      </c>
      <c r="F813" s="8" t="s">
        <v>834</v>
      </c>
      <c r="H813" s="8" t="s">
        <v>834</v>
      </c>
      <c r="I813" s="8" t="s">
        <v>834</v>
      </c>
      <c r="K813" s="8" t="s">
        <v>834</v>
      </c>
      <c r="L813" s="8" t="s">
        <v>834</v>
      </c>
    </row>
    <row r="814" spans="1:12" ht="16.75" customHeight="1">
      <c r="A814" s="1" t="s">
        <v>1000</v>
      </c>
      <c r="B814" s="8" t="s">
        <v>835</v>
      </c>
      <c r="C814" s="8" t="s">
        <v>835</v>
      </c>
      <c r="E814" s="8" t="s">
        <v>835</v>
      </c>
      <c r="F814" s="8" t="s">
        <v>835</v>
      </c>
      <c r="H814" s="8" t="s">
        <v>835</v>
      </c>
      <c r="I814" s="8" t="s">
        <v>835</v>
      </c>
      <c r="K814" s="8" t="s">
        <v>835</v>
      </c>
      <c r="L814" s="8" t="s">
        <v>835</v>
      </c>
    </row>
    <row r="815" spans="1:12" ht="16.75" customHeight="1">
      <c r="A815" s="1" t="s">
        <v>1000</v>
      </c>
      <c r="B815" s="8" t="s">
        <v>836</v>
      </c>
      <c r="C815" s="8" t="s">
        <v>836</v>
      </c>
      <c r="E815" s="8" t="s">
        <v>836</v>
      </c>
      <c r="F815" s="8" t="s">
        <v>836</v>
      </c>
      <c r="H815" s="8" t="s">
        <v>836</v>
      </c>
      <c r="I815" s="8" t="s">
        <v>836</v>
      </c>
      <c r="K815" s="8" t="s">
        <v>836</v>
      </c>
      <c r="L815" s="8" t="s">
        <v>836</v>
      </c>
    </row>
    <row r="816" spans="1:12" ht="16.75" customHeight="1">
      <c r="A816" s="1" t="s">
        <v>1000</v>
      </c>
      <c r="B816" s="8" t="s">
        <v>837</v>
      </c>
      <c r="C816" s="8" t="s">
        <v>837</v>
      </c>
      <c r="E816" s="8" t="s">
        <v>837</v>
      </c>
      <c r="F816" s="8" t="s">
        <v>837</v>
      </c>
      <c r="H816" s="8" t="s">
        <v>837</v>
      </c>
      <c r="I816" s="8" t="s">
        <v>837</v>
      </c>
      <c r="K816" s="8" t="s">
        <v>837</v>
      </c>
      <c r="L816" s="8" t="s">
        <v>837</v>
      </c>
    </row>
    <row r="817" spans="1:12" ht="16.75" customHeight="1">
      <c r="A817" s="1" t="s">
        <v>113</v>
      </c>
      <c r="B817" s="8" t="s">
        <v>838</v>
      </c>
      <c r="C817" s="8" t="s">
        <v>838</v>
      </c>
      <c r="E817" s="8" t="s">
        <v>838</v>
      </c>
      <c r="F817" s="8" t="s">
        <v>838</v>
      </c>
      <c r="H817" s="8" t="s">
        <v>838</v>
      </c>
      <c r="I817" s="8" t="s">
        <v>838</v>
      </c>
      <c r="K817" s="8" t="s">
        <v>838</v>
      </c>
      <c r="L817" s="8" t="s">
        <v>838</v>
      </c>
    </row>
    <row r="818" spans="1:12" ht="16.75" customHeight="1">
      <c r="A818" s="1" t="s">
        <v>113</v>
      </c>
      <c r="B818" s="8" t="s">
        <v>839</v>
      </c>
      <c r="C818" s="8" t="s">
        <v>839</v>
      </c>
      <c r="E818" s="8" t="s">
        <v>839</v>
      </c>
      <c r="F818" s="8" t="s">
        <v>839</v>
      </c>
      <c r="H818" s="8" t="s">
        <v>839</v>
      </c>
      <c r="I818" s="8" t="s">
        <v>839</v>
      </c>
      <c r="K818" s="8" t="s">
        <v>839</v>
      </c>
      <c r="L818" s="8" t="s">
        <v>839</v>
      </c>
    </row>
    <row r="819" spans="1:12" ht="16.75" customHeight="1">
      <c r="A819" s="1" t="s">
        <v>113</v>
      </c>
      <c r="B819" s="8" t="s">
        <v>840</v>
      </c>
      <c r="C819" s="8" t="s">
        <v>840</v>
      </c>
      <c r="E819" s="8" t="s">
        <v>840</v>
      </c>
      <c r="F819" s="8" t="s">
        <v>840</v>
      </c>
      <c r="H819" s="8" t="s">
        <v>840</v>
      </c>
      <c r="I819" s="8" t="s">
        <v>840</v>
      </c>
      <c r="K819" s="8" t="s">
        <v>840</v>
      </c>
      <c r="L819" s="8" t="s">
        <v>840</v>
      </c>
    </row>
    <row r="820" spans="1:12" ht="16.75" customHeight="1">
      <c r="A820" s="1" t="s">
        <v>1002</v>
      </c>
      <c r="B820" s="8" t="s">
        <v>841</v>
      </c>
      <c r="C820" s="8" t="s">
        <v>841</v>
      </c>
      <c r="E820" s="8" t="s">
        <v>841</v>
      </c>
      <c r="F820" s="8" t="s">
        <v>841</v>
      </c>
      <c r="H820" s="8" t="s">
        <v>841</v>
      </c>
      <c r="I820" s="8" t="s">
        <v>841</v>
      </c>
      <c r="K820" s="8" t="s">
        <v>841</v>
      </c>
      <c r="L820" s="8" t="s">
        <v>841</v>
      </c>
    </row>
    <row r="821" spans="1:12" ht="16.75" customHeight="1">
      <c r="A821" s="1" t="s">
        <v>1002</v>
      </c>
      <c r="B821" s="8" t="s">
        <v>121</v>
      </c>
      <c r="C821" s="8" t="s">
        <v>121</v>
      </c>
      <c r="E821" s="8" t="s">
        <v>121</v>
      </c>
      <c r="F821" s="8" t="s">
        <v>121</v>
      </c>
      <c r="H821" s="8" t="s">
        <v>121</v>
      </c>
      <c r="I821" s="8" t="s">
        <v>121</v>
      </c>
      <c r="K821" s="8" t="s">
        <v>121</v>
      </c>
      <c r="L821" s="8" t="s">
        <v>121</v>
      </c>
    </row>
    <row r="822" spans="1:12" ht="16.75" customHeight="1">
      <c r="A822" s="1" t="s">
        <v>1002</v>
      </c>
      <c r="B822" s="8" t="s">
        <v>842</v>
      </c>
      <c r="C822" s="8" t="s">
        <v>842</v>
      </c>
      <c r="E822" s="8" t="s">
        <v>842</v>
      </c>
      <c r="F822" s="8" t="s">
        <v>842</v>
      </c>
      <c r="H822" s="8" t="s">
        <v>842</v>
      </c>
      <c r="I822" s="8" t="s">
        <v>842</v>
      </c>
      <c r="K822" s="8" t="s">
        <v>842</v>
      </c>
      <c r="L822" s="8" t="s">
        <v>842</v>
      </c>
    </row>
    <row r="823" spans="1:12" ht="16.75" customHeight="1">
      <c r="A823" s="1" t="s">
        <v>113</v>
      </c>
      <c r="B823" s="8" t="s">
        <v>1291</v>
      </c>
      <c r="C823" s="8" t="s">
        <v>1291</v>
      </c>
      <c r="E823" s="8" t="s">
        <v>1291</v>
      </c>
      <c r="F823" s="8" t="s">
        <v>1291</v>
      </c>
      <c r="H823" s="8" t="s">
        <v>1291</v>
      </c>
      <c r="I823" s="8" t="s">
        <v>1291</v>
      </c>
      <c r="K823" s="8" t="s">
        <v>1291</v>
      </c>
      <c r="L823" s="8" t="s">
        <v>1291</v>
      </c>
    </row>
    <row r="824" spans="1:12" ht="16.75" customHeight="1">
      <c r="A824" s="1" t="s">
        <v>113</v>
      </c>
      <c r="B824" s="8" t="s">
        <v>1292</v>
      </c>
      <c r="C824" s="8" t="s">
        <v>1292</v>
      </c>
      <c r="E824" s="8" t="s">
        <v>1292</v>
      </c>
      <c r="F824" s="8" t="s">
        <v>1292</v>
      </c>
      <c r="H824" s="8" t="s">
        <v>1292</v>
      </c>
      <c r="I824" s="8" t="s">
        <v>1292</v>
      </c>
      <c r="K824" s="8" t="s">
        <v>1292</v>
      </c>
      <c r="L824" s="8" t="s">
        <v>1292</v>
      </c>
    </row>
    <row r="825" spans="1:12" ht="16.75" customHeight="1">
      <c r="A825" s="1" t="s">
        <v>113</v>
      </c>
      <c r="B825" s="8" t="s">
        <v>1293</v>
      </c>
      <c r="C825" s="8" t="s">
        <v>1293</v>
      </c>
      <c r="E825" s="8" t="s">
        <v>1293</v>
      </c>
      <c r="F825" s="8" t="s">
        <v>1293</v>
      </c>
      <c r="H825" s="8" t="s">
        <v>1293</v>
      </c>
      <c r="I825" s="8" t="s">
        <v>1293</v>
      </c>
      <c r="K825" s="8" t="s">
        <v>1293</v>
      </c>
      <c r="L825" s="8" t="s">
        <v>1293</v>
      </c>
    </row>
    <row r="826" spans="1:12" ht="16.75" customHeight="1">
      <c r="A826" s="1" t="s">
        <v>114</v>
      </c>
      <c r="B826" s="8" t="s">
        <v>1294</v>
      </c>
      <c r="C826" s="8" t="s">
        <v>1294</v>
      </c>
      <c r="E826" s="8" t="s">
        <v>1294</v>
      </c>
      <c r="F826" s="8" t="s">
        <v>1294</v>
      </c>
      <c r="H826" s="8" t="s">
        <v>1294</v>
      </c>
      <c r="I826" s="8" t="s">
        <v>1294</v>
      </c>
      <c r="K826" s="8" t="s">
        <v>1294</v>
      </c>
      <c r="L826" s="8" t="s">
        <v>1294</v>
      </c>
    </row>
    <row r="827" spans="1:12" ht="16.75" customHeight="1">
      <c r="A827" s="1" t="s">
        <v>114</v>
      </c>
      <c r="B827" s="8" t="s">
        <v>1295</v>
      </c>
      <c r="C827" s="8" t="s">
        <v>1295</v>
      </c>
      <c r="E827" s="8" t="s">
        <v>1295</v>
      </c>
      <c r="F827" s="8" t="s">
        <v>1295</v>
      </c>
      <c r="H827" s="8" t="s">
        <v>1295</v>
      </c>
      <c r="I827" s="8" t="s">
        <v>1295</v>
      </c>
      <c r="K827" s="8" t="s">
        <v>1295</v>
      </c>
      <c r="L827" s="8" t="s">
        <v>1295</v>
      </c>
    </row>
    <row r="828" spans="1:12" ht="16.75" customHeight="1">
      <c r="A828" s="1" t="s">
        <v>114</v>
      </c>
      <c r="B828" s="8" t="s">
        <v>1296</v>
      </c>
      <c r="C828" s="8" t="s">
        <v>1296</v>
      </c>
      <c r="E828" s="8" t="s">
        <v>1296</v>
      </c>
      <c r="F828" s="8" t="s">
        <v>1296</v>
      </c>
      <c r="H828" s="8" t="s">
        <v>1296</v>
      </c>
      <c r="I828" s="8" t="s">
        <v>1296</v>
      </c>
      <c r="K828" s="8" t="s">
        <v>1296</v>
      </c>
      <c r="L828" s="8" t="s">
        <v>1296</v>
      </c>
    </row>
    <row r="829" spans="1:12" ht="16.75" customHeight="1">
      <c r="A829" s="1" t="s">
        <v>757</v>
      </c>
      <c r="B829" s="8" t="s">
        <v>1297</v>
      </c>
      <c r="C829" s="8" t="s">
        <v>1297</v>
      </c>
      <c r="E829" s="8" t="s">
        <v>1297</v>
      </c>
      <c r="F829" s="8" t="s">
        <v>1297</v>
      </c>
      <c r="H829" s="8" t="s">
        <v>1297</v>
      </c>
      <c r="I829" s="8" t="s">
        <v>1297</v>
      </c>
      <c r="K829" s="8" t="s">
        <v>1297</v>
      </c>
      <c r="L829" s="8" t="s">
        <v>1297</v>
      </c>
    </row>
    <row r="830" spans="1:12" ht="16.75" customHeight="1">
      <c r="A830" s="1" t="s">
        <v>757</v>
      </c>
      <c r="B830" s="8" t="s">
        <v>1298</v>
      </c>
      <c r="C830" s="8" t="s">
        <v>1298</v>
      </c>
      <c r="E830" s="8" t="s">
        <v>1298</v>
      </c>
      <c r="F830" s="8" t="s">
        <v>1298</v>
      </c>
      <c r="H830" s="8" t="s">
        <v>1298</v>
      </c>
      <c r="I830" s="8" t="s">
        <v>1298</v>
      </c>
      <c r="K830" s="8" t="s">
        <v>1298</v>
      </c>
      <c r="L830" s="8" t="s">
        <v>1298</v>
      </c>
    </row>
    <row r="831" spans="1:12" ht="16.75" customHeight="1">
      <c r="A831" s="1" t="s">
        <v>757</v>
      </c>
      <c r="B831" s="8" t="s">
        <v>1299</v>
      </c>
      <c r="C831" s="8" t="s">
        <v>1299</v>
      </c>
      <c r="E831" s="8" t="s">
        <v>1299</v>
      </c>
      <c r="F831" s="8" t="s">
        <v>1299</v>
      </c>
      <c r="H831" s="8" t="s">
        <v>1299</v>
      </c>
      <c r="I831" s="8" t="s">
        <v>1299</v>
      </c>
      <c r="K831" s="8" t="s">
        <v>1299</v>
      </c>
      <c r="L831" s="8" t="s">
        <v>1299</v>
      </c>
    </row>
    <row r="832" spans="1:12" ht="16.75" customHeight="1">
      <c r="A832" s="1" t="s">
        <v>1115</v>
      </c>
      <c r="B832" s="8" t="s">
        <v>1300</v>
      </c>
      <c r="C832" s="8" t="s">
        <v>1300</v>
      </c>
      <c r="E832" s="8" t="s">
        <v>1300</v>
      </c>
      <c r="F832" s="8" t="s">
        <v>1300</v>
      </c>
      <c r="H832" s="8" t="s">
        <v>1300</v>
      </c>
      <c r="I832" s="8" t="s">
        <v>1300</v>
      </c>
      <c r="K832" s="8" t="s">
        <v>1300</v>
      </c>
      <c r="L832" s="8" t="s">
        <v>1300</v>
      </c>
    </row>
    <row r="833" spans="1:12" ht="16.75" customHeight="1">
      <c r="A833" s="1" t="s">
        <v>1115</v>
      </c>
      <c r="B833" s="8" t="s">
        <v>1301</v>
      </c>
      <c r="C833" s="8" t="s">
        <v>1301</v>
      </c>
      <c r="E833" s="8" t="s">
        <v>1301</v>
      </c>
      <c r="F833" s="8" t="s">
        <v>1301</v>
      </c>
      <c r="H833" s="8" t="s">
        <v>1301</v>
      </c>
      <c r="I833" s="8" t="s">
        <v>1301</v>
      </c>
      <c r="K833" s="8" t="s">
        <v>1301</v>
      </c>
      <c r="L833" s="8" t="s">
        <v>1301</v>
      </c>
    </row>
    <row r="834" spans="1:12" ht="16.75" customHeight="1">
      <c r="A834" s="1" t="s">
        <v>1115</v>
      </c>
      <c r="B834" s="8" t="s">
        <v>1302</v>
      </c>
      <c r="C834" s="8" t="s">
        <v>1302</v>
      </c>
      <c r="E834" s="8" t="s">
        <v>1302</v>
      </c>
      <c r="F834" s="8" t="s">
        <v>1302</v>
      </c>
      <c r="H834" s="8" t="s">
        <v>1302</v>
      </c>
      <c r="I834" s="8" t="s">
        <v>1302</v>
      </c>
      <c r="K834" s="8" t="s">
        <v>1302</v>
      </c>
      <c r="L834" s="8" t="s">
        <v>1302</v>
      </c>
    </row>
    <row r="835" spans="1:12" ht="16.75" customHeight="1">
      <c r="A835" s="1" t="s">
        <v>1117</v>
      </c>
      <c r="B835" s="8" t="s">
        <v>1303</v>
      </c>
      <c r="C835" s="8" t="s">
        <v>1303</v>
      </c>
      <c r="E835" s="8" t="s">
        <v>1303</v>
      </c>
      <c r="F835" s="8" t="s">
        <v>1303</v>
      </c>
      <c r="H835" s="8" t="s">
        <v>1303</v>
      </c>
      <c r="I835" s="8" t="s">
        <v>1303</v>
      </c>
      <c r="K835" s="8" t="s">
        <v>1303</v>
      </c>
      <c r="L835" s="8" t="s">
        <v>1303</v>
      </c>
    </row>
    <row r="836" spans="1:12" ht="16.75" customHeight="1">
      <c r="A836" s="1" t="s">
        <v>1117</v>
      </c>
      <c r="B836" s="8" t="s">
        <v>1304</v>
      </c>
      <c r="C836" s="8" t="s">
        <v>1304</v>
      </c>
      <c r="E836" s="8" t="s">
        <v>1304</v>
      </c>
      <c r="F836" s="8" t="s">
        <v>1304</v>
      </c>
      <c r="H836" s="8" t="s">
        <v>1304</v>
      </c>
      <c r="I836" s="8" t="s">
        <v>1304</v>
      </c>
      <c r="K836" s="8" t="s">
        <v>1304</v>
      </c>
      <c r="L836" s="8" t="s">
        <v>1304</v>
      </c>
    </row>
    <row r="837" spans="1:12" ht="16.75" customHeight="1">
      <c r="A837" s="1" t="s">
        <v>1117</v>
      </c>
      <c r="B837" s="8" t="s">
        <v>1305</v>
      </c>
      <c r="C837" s="8" t="s">
        <v>1305</v>
      </c>
      <c r="E837" s="8" t="s">
        <v>1305</v>
      </c>
      <c r="F837" s="8" t="s">
        <v>1305</v>
      </c>
      <c r="H837" s="8" t="s">
        <v>1305</v>
      </c>
      <c r="I837" s="8" t="s">
        <v>1305</v>
      </c>
      <c r="K837" s="8" t="s">
        <v>1305</v>
      </c>
      <c r="L837" s="8" t="s">
        <v>1305</v>
      </c>
    </row>
    <row r="838" spans="1:12" ht="16.75" customHeight="1">
      <c r="A838" s="1" t="s">
        <v>997</v>
      </c>
      <c r="B838" s="8" t="s">
        <v>1306</v>
      </c>
      <c r="C838" s="8" t="s">
        <v>1306</v>
      </c>
      <c r="E838" s="8" t="s">
        <v>1306</v>
      </c>
      <c r="F838" s="8" t="s">
        <v>1306</v>
      </c>
      <c r="H838" s="8" t="s">
        <v>1306</v>
      </c>
      <c r="I838" s="8" t="s">
        <v>1306</v>
      </c>
      <c r="K838" s="8" t="s">
        <v>1306</v>
      </c>
      <c r="L838" s="8" t="s">
        <v>1306</v>
      </c>
    </row>
    <row r="839" spans="1:12" ht="16.75" customHeight="1">
      <c r="A839" s="1" t="s">
        <v>997</v>
      </c>
      <c r="B839" s="8" t="s">
        <v>1307</v>
      </c>
      <c r="C839" s="8" t="s">
        <v>1307</v>
      </c>
      <c r="E839" s="8" t="s">
        <v>1307</v>
      </c>
      <c r="F839" s="8" t="s">
        <v>1307</v>
      </c>
      <c r="H839" s="8" t="s">
        <v>1307</v>
      </c>
      <c r="I839" s="8" t="s">
        <v>1307</v>
      </c>
      <c r="K839" s="8" t="s">
        <v>1307</v>
      </c>
      <c r="L839" s="8" t="s">
        <v>1307</v>
      </c>
    </row>
    <row r="840" spans="1:12" ht="16.75" customHeight="1">
      <c r="A840" s="1" t="s">
        <v>997</v>
      </c>
      <c r="B840" s="8" t="s">
        <v>1308</v>
      </c>
      <c r="C840" s="8" t="s">
        <v>1308</v>
      </c>
      <c r="E840" s="8" t="s">
        <v>1308</v>
      </c>
      <c r="F840" s="8" t="s">
        <v>1308</v>
      </c>
      <c r="H840" s="8" t="s">
        <v>1308</v>
      </c>
      <c r="I840" s="8" t="s">
        <v>1308</v>
      </c>
      <c r="K840" s="8" t="s">
        <v>1308</v>
      </c>
      <c r="L840" s="8" t="s">
        <v>1308</v>
      </c>
    </row>
    <row r="841" spans="1:12" ht="16.75" customHeight="1">
      <c r="A841" s="1" t="s">
        <v>1005</v>
      </c>
      <c r="B841" s="8" t="s">
        <v>1309</v>
      </c>
      <c r="C841" s="8" t="s">
        <v>1309</v>
      </c>
      <c r="E841" s="8" t="s">
        <v>1309</v>
      </c>
      <c r="F841" s="8" t="s">
        <v>1309</v>
      </c>
      <c r="H841" s="8" t="s">
        <v>1309</v>
      </c>
      <c r="I841" s="8" t="s">
        <v>1309</v>
      </c>
      <c r="K841" s="8" t="s">
        <v>1309</v>
      </c>
      <c r="L841" s="8" t="s">
        <v>1309</v>
      </c>
    </row>
    <row r="842" spans="1:12" ht="16.75" customHeight="1">
      <c r="A842" s="1" t="s">
        <v>1005</v>
      </c>
      <c r="B842" s="8" t="s">
        <v>1310</v>
      </c>
      <c r="C842" s="8" t="s">
        <v>1310</v>
      </c>
      <c r="E842" s="8" t="s">
        <v>1310</v>
      </c>
      <c r="F842" s="8" t="s">
        <v>1310</v>
      </c>
      <c r="H842" s="8" t="s">
        <v>1310</v>
      </c>
      <c r="I842" s="8" t="s">
        <v>1310</v>
      </c>
      <c r="K842" s="8" t="s">
        <v>1310</v>
      </c>
      <c r="L842" s="8" t="s">
        <v>1310</v>
      </c>
    </row>
    <row r="843" spans="1:12" ht="16.75" customHeight="1">
      <c r="A843" s="1" t="s">
        <v>1005</v>
      </c>
      <c r="B843" s="8" t="s">
        <v>1311</v>
      </c>
      <c r="C843" s="8" t="s">
        <v>1311</v>
      </c>
      <c r="E843" s="8" t="s">
        <v>1311</v>
      </c>
      <c r="F843" s="8" t="s">
        <v>1311</v>
      </c>
      <c r="H843" s="8" t="s">
        <v>1311</v>
      </c>
      <c r="I843" s="8" t="s">
        <v>1311</v>
      </c>
      <c r="K843" s="8" t="s">
        <v>1311</v>
      </c>
      <c r="L843" s="8" t="s">
        <v>1311</v>
      </c>
    </row>
    <row r="844" spans="1:12" ht="16.75" customHeight="1">
      <c r="A844" s="1" t="s">
        <v>999</v>
      </c>
      <c r="B844" s="8" t="s">
        <v>1312</v>
      </c>
      <c r="C844" s="8" t="s">
        <v>1312</v>
      </c>
      <c r="E844" s="8" t="s">
        <v>1312</v>
      </c>
      <c r="F844" s="8" t="s">
        <v>1312</v>
      </c>
      <c r="H844" s="8" t="s">
        <v>1312</v>
      </c>
      <c r="I844" s="8" t="s">
        <v>1312</v>
      </c>
      <c r="K844" s="8" t="s">
        <v>1312</v>
      </c>
      <c r="L844" s="8" t="s">
        <v>1312</v>
      </c>
    </row>
    <row r="845" spans="1:12" ht="16.75" customHeight="1">
      <c r="A845" s="1" t="s">
        <v>999</v>
      </c>
      <c r="B845" s="8" t="s">
        <v>1313</v>
      </c>
      <c r="C845" s="8" t="s">
        <v>1313</v>
      </c>
      <c r="E845" s="8" t="s">
        <v>1313</v>
      </c>
      <c r="F845" s="8" t="s">
        <v>1313</v>
      </c>
      <c r="H845" s="8" t="s">
        <v>1313</v>
      </c>
      <c r="I845" s="8" t="s">
        <v>1313</v>
      </c>
      <c r="K845" s="8" t="s">
        <v>1313</v>
      </c>
      <c r="L845" s="8" t="s">
        <v>1313</v>
      </c>
    </row>
    <row r="846" spans="1:12" ht="16.75" customHeight="1">
      <c r="A846" s="1" t="s">
        <v>999</v>
      </c>
      <c r="B846" s="8" t="s">
        <v>1314</v>
      </c>
      <c r="C846" s="8" t="s">
        <v>1314</v>
      </c>
      <c r="E846" s="8" t="s">
        <v>1314</v>
      </c>
      <c r="F846" s="8" t="s">
        <v>1314</v>
      </c>
      <c r="H846" s="8" t="s">
        <v>1314</v>
      </c>
      <c r="I846" s="8" t="s">
        <v>1314</v>
      </c>
      <c r="K846" s="8" t="s">
        <v>1314</v>
      </c>
      <c r="L846" s="8" t="s">
        <v>1314</v>
      </c>
    </row>
    <row r="847" spans="1:12" ht="16.75" customHeight="1">
      <c r="A847" s="1" t="s">
        <v>1006</v>
      </c>
      <c r="B847" s="8" t="s">
        <v>1127</v>
      </c>
      <c r="C847" s="8" t="s">
        <v>1127</v>
      </c>
      <c r="E847" s="8" t="s">
        <v>1127</v>
      </c>
      <c r="F847" s="8" t="s">
        <v>1127</v>
      </c>
      <c r="H847" s="8" t="s">
        <v>1127</v>
      </c>
      <c r="I847" s="8" t="s">
        <v>1127</v>
      </c>
      <c r="K847" s="8" t="s">
        <v>1127</v>
      </c>
      <c r="L847" s="8" t="s">
        <v>1127</v>
      </c>
    </row>
    <row r="848" spans="1:12" ht="16.75" customHeight="1">
      <c r="A848" s="1" t="s">
        <v>1006</v>
      </c>
      <c r="B848" s="8" t="s">
        <v>1315</v>
      </c>
      <c r="C848" s="8" t="s">
        <v>1315</v>
      </c>
      <c r="E848" s="8" t="s">
        <v>1315</v>
      </c>
      <c r="F848" s="8" t="s">
        <v>1315</v>
      </c>
      <c r="H848" s="8" t="s">
        <v>1315</v>
      </c>
      <c r="I848" s="8" t="s">
        <v>1315</v>
      </c>
      <c r="K848" s="8" t="s">
        <v>1315</v>
      </c>
      <c r="L848" s="8" t="s">
        <v>1315</v>
      </c>
    </row>
    <row r="849" spans="1:12" ht="16.75" customHeight="1">
      <c r="A849" s="1" t="s">
        <v>1006</v>
      </c>
      <c r="B849" s="8" t="s">
        <v>1316</v>
      </c>
      <c r="C849" s="8" t="s">
        <v>1316</v>
      </c>
      <c r="E849" s="8" t="s">
        <v>1316</v>
      </c>
      <c r="F849" s="8" t="s">
        <v>1316</v>
      </c>
      <c r="H849" s="8" t="s">
        <v>1316</v>
      </c>
      <c r="I849" s="8" t="s">
        <v>1316</v>
      </c>
      <c r="K849" s="8" t="s">
        <v>1316</v>
      </c>
      <c r="L849" s="8" t="s">
        <v>1316</v>
      </c>
    </row>
    <row r="850" spans="1:12" ht="16.75" customHeight="1">
      <c r="A850" s="1" t="s">
        <v>1001</v>
      </c>
      <c r="B850" s="8" t="s">
        <v>1317</v>
      </c>
      <c r="C850" s="8" t="s">
        <v>1317</v>
      </c>
      <c r="E850" s="8" t="s">
        <v>1317</v>
      </c>
      <c r="F850" s="8" t="s">
        <v>1317</v>
      </c>
      <c r="H850" s="8" t="s">
        <v>1317</v>
      </c>
      <c r="I850" s="8" t="s">
        <v>1317</v>
      </c>
      <c r="K850" s="8" t="s">
        <v>1317</v>
      </c>
      <c r="L850" s="8" t="s">
        <v>1317</v>
      </c>
    </row>
    <row r="851" spans="1:12" ht="16.75" customHeight="1">
      <c r="A851" s="1" t="s">
        <v>1001</v>
      </c>
      <c r="B851" s="8" t="s">
        <v>1318</v>
      </c>
      <c r="C851" s="8" t="s">
        <v>1318</v>
      </c>
      <c r="E851" s="8" t="s">
        <v>1318</v>
      </c>
      <c r="F851" s="8" t="s">
        <v>1318</v>
      </c>
      <c r="H851" s="8" t="s">
        <v>1318</v>
      </c>
      <c r="I851" s="8" t="s">
        <v>1318</v>
      </c>
      <c r="K851" s="8" t="s">
        <v>1318</v>
      </c>
      <c r="L851" s="8" t="s">
        <v>1318</v>
      </c>
    </row>
    <row r="852" spans="1:12" ht="16.75" customHeight="1">
      <c r="A852" s="1" t="s">
        <v>1001</v>
      </c>
      <c r="B852" s="8" t="s">
        <v>1319</v>
      </c>
      <c r="C852" s="8" t="s">
        <v>1319</v>
      </c>
      <c r="E852" s="8" t="s">
        <v>1319</v>
      </c>
      <c r="F852" s="8" t="s">
        <v>1319</v>
      </c>
      <c r="H852" s="8" t="s">
        <v>1319</v>
      </c>
      <c r="I852" s="8" t="s">
        <v>1319</v>
      </c>
      <c r="K852" s="8" t="s">
        <v>1319</v>
      </c>
      <c r="L852" s="8" t="s">
        <v>1319</v>
      </c>
    </row>
    <row r="853" spans="1:12" ht="16.75" customHeight="1">
      <c r="A853" s="1" t="s">
        <v>1007</v>
      </c>
      <c r="B853" s="8" t="s">
        <v>1320</v>
      </c>
      <c r="C853" s="8" t="s">
        <v>1320</v>
      </c>
      <c r="E853" s="8" t="s">
        <v>1320</v>
      </c>
      <c r="F853" s="8" t="s">
        <v>1320</v>
      </c>
      <c r="H853" s="8" t="s">
        <v>1320</v>
      </c>
      <c r="I853" s="8" t="s">
        <v>1320</v>
      </c>
      <c r="K853" s="8" t="s">
        <v>1320</v>
      </c>
      <c r="L853" s="8" t="s">
        <v>1320</v>
      </c>
    </row>
    <row r="854" spans="1:12" ht="16.75" customHeight="1">
      <c r="A854" s="1" t="s">
        <v>1007</v>
      </c>
      <c r="B854" s="8" t="s">
        <v>123</v>
      </c>
      <c r="C854" s="8" t="s">
        <v>123</v>
      </c>
      <c r="E854" s="8" t="s">
        <v>123</v>
      </c>
      <c r="F854" s="8" t="s">
        <v>123</v>
      </c>
      <c r="H854" s="8" t="s">
        <v>123</v>
      </c>
      <c r="I854" s="8" t="s">
        <v>123</v>
      </c>
      <c r="K854" s="8" t="s">
        <v>123</v>
      </c>
      <c r="L854" s="8" t="s">
        <v>123</v>
      </c>
    </row>
    <row r="855" spans="1:12" ht="16.75" customHeight="1">
      <c r="A855" s="1" t="s">
        <v>1007</v>
      </c>
      <c r="B855" s="8" t="s">
        <v>1321</v>
      </c>
      <c r="C855" s="8" t="s">
        <v>1321</v>
      </c>
      <c r="E855" s="8" t="s">
        <v>1321</v>
      </c>
      <c r="F855" s="8" t="s">
        <v>1321</v>
      </c>
      <c r="H855" s="8" t="s">
        <v>1321</v>
      </c>
      <c r="I855" s="8" t="s">
        <v>1321</v>
      </c>
      <c r="K855" s="8" t="s">
        <v>1321</v>
      </c>
      <c r="L855" s="8" t="s">
        <v>1321</v>
      </c>
    </row>
    <row r="856" spans="1:12" ht="16.75" customHeight="1">
      <c r="A856" s="1" t="s">
        <v>1003</v>
      </c>
      <c r="B856" s="8" t="s">
        <v>1322</v>
      </c>
      <c r="C856" s="8" t="s">
        <v>1322</v>
      </c>
      <c r="E856" s="8" t="s">
        <v>1322</v>
      </c>
      <c r="F856" s="8" t="s">
        <v>1322</v>
      </c>
      <c r="H856" s="8" t="s">
        <v>1322</v>
      </c>
      <c r="I856" s="8" t="s">
        <v>1322</v>
      </c>
      <c r="K856" s="8" t="s">
        <v>1322</v>
      </c>
      <c r="L856" s="8" t="s">
        <v>1322</v>
      </c>
    </row>
    <row r="857" spans="1:12" ht="16.75" customHeight="1">
      <c r="A857" s="1" t="s">
        <v>1003</v>
      </c>
      <c r="B857" s="8" t="s">
        <v>1323</v>
      </c>
      <c r="C857" s="8" t="s">
        <v>1323</v>
      </c>
      <c r="E857" s="8" t="s">
        <v>1323</v>
      </c>
      <c r="F857" s="8" t="s">
        <v>1323</v>
      </c>
      <c r="H857" s="8" t="s">
        <v>1323</v>
      </c>
      <c r="I857" s="8" t="s">
        <v>1323</v>
      </c>
      <c r="K857" s="8" t="s">
        <v>1323</v>
      </c>
      <c r="L857" s="8" t="s">
        <v>1323</v>
      </c>
    </row>
    <row r="858" spans="1:12" ht="16.75" customHeight="1">
      <c r="A858" s="1" t="s">
        <v>1003</v>
      </c>
      <c r="B858" s="8" t="s">
        <v>1324</v>
      </c>
      <c r="C858" s="8" t="s">
        <v>1324</v>
      </c>
      <c r="E858" s="8" t="s">
        <v>1324</v>
      </c>
      <c r="F858" s="8" t="s">
        <v>1324</v>
      </c>
      <c r="H858" s="8" t="s">
        <v>1324</v>
      </c>
      <c r="I858" s="8" t="s">
        <v>1324</v>
      </c>
      <c r="K858" s="8" t="s">
        <v>1324</v>
      </c>
      <c r="L858" s="8" t="s">
        <v>1324</v>
      </c>
    </row>
    <row r="859" spans="1:12" ht="16.75" customHeight="1">
      <c r="A859" s="1" t="s">
        <v>114</v>
      </c>
      <c r="B859" s="8" t="s">
        <v>1325</v>
      </c>
      <c r="C859" s="8" t="s">
        <v>1325</v>
      </c>
      <c r="E859" s="8" t="s">
        <v>1325</v>
      </c>
      <c r="F859" s="8" t="s">
        <v>1325</v>
      </c>
      <c r="H859" s="8" t="s">
        <v>1325</v>
      </c>
      <c r="I859" s="8" t="s">
        <v>1325</v>
      </c>
      <c r="K859" s="8" t="s">
        <v>1325</v>
      </c>
      <c r="L859" s="8" t="s">
        <v>1325</v>
      </c>
    </row>
    <row r="860" spans="1:12" ht="16.75" customHeight="1">
      <c r="A860" s="1" t="s">
        <v>114</v>
      </c>
      <c r="B860" s="8" t="s">
        <v>1326</v>
      </c>
      <c r="C860" s="8" t="s">
        <v>1326</v>
      </c>
      <c r="E860" s="8" t="s">
        <v>1326</v>
      </c>
      <c r="F860" s="8" t="s">
        <v>1326</v>
      </c>
      <c r="H860" s="8" t="s">
        <v>1326</v>
      </c>
      <c r="I860" s="8" t="s">
        <v>1326</v>
      </c>
      <c r="K860" s="8" t="s">
        <v>1326</v>
      </c>
      <c r="L860" s="8" t="s">
        <v>1326</v>
      </c>
    </row>
    <row r="861" spans="1:12" ht="16.75" customHeight="1">
      <c r="A861" s="1" t="s">
        <v>114</v>
      </c>
      <c r="B861" s="8" t="s">
        <v>1327</v>
      </c>
      <c r="C861" s="8" t="s">
        <v>1327</v>
      </c>
      <c r="E861" s="8" t="s">
        <v>1327</v>
      </c>
      <c r="F861" s="8" t="s">
        <v>1327</v>
      </c>
      <c r="H861" s="8" t="s">
        <v>1327</v>
      </c>
      <c r="I861" s="8" t="s">
        <v>1327</v>
      </c>
      <c r="K861" s="8" t="s">
        <v>1327</v>
      </c>
      <c r="L861" s="8" t="s">
        <v>1327</v>
      </c>
    </row>
    <row r="862" spans="1:12" ht="16.75" customHeight="1">
      <c r="A862" s="1" t="s">
        <v>783</v>
      </c>
      <c r="B862" s="8" t="s">
        <v>1328</v>
      </c>
      <c r="C862" s="8" t="s">
        <v>1328</v>
      </c>
      <c r="E862" s="8" t="s">
        <v>1328</v>
      </c>
      <c r="F862" s="8" t="s">
        <v>1328</v>
      </c>
      <c r="H862" s="8" t="s">
        <v>1328</v>
      </c>
      <c r="I862" s="8" t="s">
        <v>1328</v>
      </c>
      <c r="K862" s="8" t="s">
        <v>1328</v>
      </c>
      <c r="L862" s="8" t="s">
        <v>1328</v>
      </c>
    </row>
    <row r="863" spans="1:12" ht="16.75" customHeight="1">
      <c r="A863" s="1" t="s">
        <v>783</v>
      </c>
      <c r="B863" s="8" t="s">
        <v>1329</v>
      </c>
      <c r="C863" s="8" t="s">
        <v>1329</v>
      </c>
      <c r="E863" s="8" t="s">
        <v>1329</v>
      </c>
      <c r="F863" s="8" t="s">
        <v>1329</v>
      </c>
      <c r="H863" s="8" t="s">
        <v>1329</v>
      </c>
      <c r="I863" s="8" t="s">
        <v>1329</v>
      </c>
      <c r="K863" s="8" t="s">
        <v>1329</v>
      </c>
      <c r="L863" s="8" t="s">
        <v>1329</v>
      </c>
    </row>
    <row r="864" spans="1:12" ht="16.75" customHeight="1">
      <c r="A864" s="1" t="s">
        <v>783</v>
      </c>
      <c r="B864" s="8" t="s">
        <v>1330</v>
      </c>
      <c r="C864" s="8" t="s">
        <v>1330</v>
      </c>
      <c r="E864" s="8" t="s">
        <v>1330</v>
      </c>
      <c r="F864" s="8" t="s">
        <v>1330</v>
      </c>
      <c r="H864" s="8" t="s">
        <v>1330</v>
      </c>
      <c r="I864" s="8" t="s">
        <v>1330</v>
      </c>
      <c r="K864" s="8" t="s">
        <v>1330</v>
      </c>
      <c r="L864" s="8" t="s">
        <v>1330</v>
      </c>
    </row>
    <row r="865" spans="1:12" ht="16.75" customHeight="1">
      <c r="A865" s="1" t="s">
        <v>1118</v>
      </c>
      <c r="B865" s="8" t="s">
        <v>1331</v>
      </c>
      <c r="C865" s="8" t="s">
        <v>1331</v>
      </c>
      <c r="E865" s="8" t="s">
        <v>1331</v>
      </c>
      <c r="F865" s="8" t="s">
        <v>1331</v>
      </c>
      <c r="H865" s="8" t="s">
        <v>1331</v>
      </c>
      <c r="I865" s="8" t="s">
        <v>1331</v>
      </c>
      <c r="K865" s="8" t="s">
        <v>1331</v>
      </c>
      <c r="L865" s="8" t="s">
        <v>1331</v>
      </c>
    </row>
    <row r="866" spans="1:12" ht="16.75" customHeight="1">
      <c r="A866" s="1" t="s">
        <v>1118</v>
      </c>
      <c r="B866" s="8" t="s">
        <v>1332</v>
      </c>
      <c r="C866" s="8" t="s">
        <v>1332</v>
      </c>
      <c r="E866" s="8" t="s">
        <v>1332</v>
      </c>
      <c r="F866" s="8" t="s">
        <v>1332</v>
      </c>
      <c r="H866" s="8" t="s">
        <v>1332</v>
      </c>
      <c r="I866" s="8" t="s">
        <v>1332</v>
      </c>
      <c r="K866" s="8" t="s">
        <v>1332</v>
      </c>
      <c r="L866" s="8" t="s">
        <v>1332</v>
      </c>
    </row>
    <row r="867" spans="1:12" ht="16.75" customHeight="1">
      <c r="A867" s="1" t="s">
        <v>1118</v>
      </c>
      <c r="B867" s="8" t="s">
        <v>1333</v>
      </c>
      <c r="C867" s="8" t="s">
        <v>1333</v>
      </c>
      <c r="E867" s="8" t="s">
        <v>1333</v>
      </c>
      <c r="F867" s="8" t="s">
        <v>1333</v>
      </c>
      <c r="H867" s="8" t="s">
        <v>1333</v>
      </c>
      <c r="I867" s="8" t="s">
        <v>1333</v>
      </c>
      <c r="K867" s="8" t="s">
        <v>1333</v>
      </c>
      <c r="L867" s="8" t="s">
        <v>1333</v>
      </c>
    </row>
    <row r="868" spans="1:12" ht="16.75" customHeight="1">
      <c r="A868" s="1" t="s">
        <v>1119</v>
      </c>
      <c r="B868" s="8" t="s">
        <v>1334</v>
      </c>
      <c r="C868" s="8" t="s">
        <v>1334</v>
      </c>
      <c r="E868" s="8" t="s">
        <v>1334</v>
      </c>
      <c r="F868" s="8" t="s">
        <v>1334</v>
      </c>
      <c r="H868" s="8" t="s">
        <v>1334</v>
      </c>
      <c r="I868" s="8" t="s">
        <v>1334</v>
      </c>
      <c r="K868" s="8" t="s">
        <v>1334</v>
      </c>
      <c r="L868" s="8" t="s">
        <v>1334</v>
      </c>
    </row>
    <row r="869" spans="1:12" ht="16.75" customHeight="1">
      <c r="A869" s="1" t="s">
        <v>1119</v>
      </c>
      <c r="B869" s="8" t="s">
        <v>1335</v>
      </c>
      <c r="C869" s="8" t="s">
        <v>1335</v>
      </c>
      <c r="E869" s="8" t="s">
        <v>1335</v>
      </c>
      <c r="F869" s="8" t="s">
        <v>1335</v>
      </c>
      <c r="H869" s="8" t="s">
        <v>1335</v>
      </c>
      <c r="I869" s="8" t="s">
        <v>1335</v>
      </c>
      <c r="K869" s="8" t="s">
        <v>1335</v>
      </c>
      <c r="L869" s="8" t="s">
        <v>1335</v>
      </c>
    </row>
    <row r="870" spans="1:12" ht="16.75" customHeight="1">
      <c r="A870" s="1" t="s">
        <v>1119</v>
      </c>
      <c r="B870" s="8" t="s">
        <v>1336</v>
      </c>
      <c r="C870" s="8" t="s">
        <v>1336</v>
      </c>
      <c r="E870" s="8" t="s">
        <v>1336</v>
      </c>
      <c r="F870" s="8" t="s">
        <v>1336</v>
      </c>
      <c r="H870" s="8" t="s">
        <v>1336</v>
      </c>
      <c r="I870" s="8" t="s">
        <v>1336</v>
      </c>
      <c r="K870" s="8" t="s">
        <v>1336</v>
      </c>
      <c r="L870" s="8" t="s">
        <v>1336</v>
      </c>
    </row>
    <row r="871" spans="1:12" ht="16.75" customHeight="1">
      <c r="A871" s="1" t="s">
        <v>1008</v>
      </c>
      <c r="B871" s="8" t="s">
        <v>1337</v>
      </c>
      <c r="C871" s="8" t="s">
        <v>1337</v>
      </c>
      <c r="E871" s="8" t="s">
        <v>1337</v>
      </c>
      <c r="F871" s="8" t="s">
        <v>1337</v>
      </c>
      <c r="H871" s="8" t="s">
        <v>1337</v>
      </c>
      <c r="I871" s="8" t="s">
        <v>1337</v>
      </c>
      <c r="K871" s="8" t="s">
        <v>1337</v>
      </c>
      <c r="L871" s="8" t="s">
        <v>1337</v>
      </c>
    </row>
    <row r="872" spans="1:12" ht="16.75" customHeight="1">
      <c r="A872" s="1" t="s">
        <v>1008</v>
      </c>
      <c r="B872" s="8" t="s">
        <v>1338</v>
      </c>
      <c r="C872" s="8" t="s">
        <v>1338</v>
      </c>
      <c r="E872" s="8" t="s">
        <v>1338</v>
      </c>
      <c r="F872" s="8" t="s">
        <v>1338</v>
      </c>
      <c r="H872" s="8" t="s">
        <v>1338</v>
      </c>
      <c r="I872" s="8" t="s">
        <v>1338</v>
      </c>
      <c r="K872" s="8" t="s">
        <v>1338</v>
      </c>
      <c r="L872" s="8" t="s">
        <v>1338</v>
      </c>
    </row>
    <row r="873" spans="1:12" ht="16.75" customHeight="1">
      <c r="A873" s="1" t="s">
        <v>1008</v>
      </c>
      <c r="B873" s="8" t="s">
        <v>1339</v>
      </c>
      <c r="C873" s="8" t="s">
        <v>1339</v>
      </c>
      <c r="E873" s="8" t="s">
        <v>1339</v>
      </c>
      <c r="F873" s="8" t="s">
        <v>1339</v>
      </c>
      <c r="H873" s="8" t="s">
        <v>1339</v>
      </c>
      <c r="I873" s="8" t="s">
        <v>1339</v>
      </c>
      <c r="K873" s="8" t="s">
        <v>1339</v>
      </c>
      <c r="L873" s="8" t="s">
        <v>1339</v>
      </c>
    </row>
    <row r="874" spans="1:12" ht="16.75" customHeight="1">
      <c r="A874" s="1" t="s">
        <v>1009</v>
      </c>
      <c r="B874" s="8" t="s">
        <v>1340</v>
      </c>
      <c r="C874" s="8" t="s">
        <v>1340</v>
      </c>
      <c r="E874" s="8" t="s">
        <v>1340</v>
      </c>
      <c r="F874" s="8" t="s">
        <v>1340</v>
      </c>
      <c r="H874" s="8" t="s">
        <v>1340</v>
      </c>
      <c r="I874" s="8" t="s">
        <v>1340</v>
      </c>
      <c r="K874" s="8" t="s">
        <v>1340</v>
      </c>
      <c r="L874" s="8" t="s">
        <v>1340</v>
      </c>
    </row>
    <row r="875" spans="1:12" ht="16.75" customHeight="1">
      <c r="A875" s="1" t="s">
        <v>1009</v>
      </c>
      <c r="B875" s="8" t="s">
        <v>1341</v>
      </c>
      <c r="C875" s="8" t="s">
        <v>1341</v>
      </c>
      <c r="E875" s="8" t="s">
        <v>1341</v>
      </c>
      <c r="F875" s="8" t="s">
        <v>1341</v>
      </c>
      <c r="H875" s="8" t="s">
        <v>1341</v>
      </c>
      <c r="I875" s="8" t="s">
        <v>1341</v>
      </c>
      <c r="K875" s="8" t="s">
        <v>1341</v>
      </c>
      <c r="L875" s="8" t="s">
        <v>1341</v>
      </c>
    </row>
    <row r="876" spans="1:12" ht="16.75" customHeight="1">
      <c r="A876" s="1" t="s">
        <v>1009</v>
      </c>
      <c r="B876" s="8" t="s">
        <v>1342</v>
      </c>
      <c r="C876" s="8" t="s">
        <v>1342</v>
      </c>
      <c r="E876" s="8" t="s">
        <v>1342</v>
      </c>
      <c r="F876" s="8" t="s">
        <v>1342</v>
      </c>
      <c r="H876" s="8" t="s">
        <v>1342</v>
      </c>
      <c r="I876" s="8" t="s">
        <v>1342</v>
      </c>
      <c r="K876" s="8" t="s">
        <v>1342</v>
      </c>
      <c r="L876" s="8" t="s">
        <v>1342</v>
      </c>
    </row>
    <row r="877" spans="1:12" ht="16.75" customHeight="1">
      <c r="A877" s="1" t="s">
        <v>1010</v>
      </c>
      <c r="B877" s="8" t="s">
        <v>1343</v>
      </c>
      <c r="C877" s="8" t="s">
        <v>1343</v>
      </c>
      <c r="E877" s="8" t="s">
        <v>1343</v>
      </c>
      <c r="F877" s="8" t="s">
        <v>1343</v>
      </c>
      <c r="H877" s="8" t="s">
        <v>1343</v>
      </c>
      <c r="I877" s="8" t="s">
        <v>1343</v>
      </c>
      <c r="K877" s="8" t="s">
        <v>1343</v>
      </c>
      <c r="L877" s="8" t="s">
        <v>1343</v>
      </c>
    </row>
    <row r="878" spans="1:12" ht="16.75" customHeight="1">
      <c r="A878" s="1" t="s">
        <v>1010</v>
      </c>
      <c r="B878" s="8" t="s">
        <v>1344</v>
      </c>
      <c r="C878" s="8" t="s">
        <v>1344</v>
      </c>
      <c r="E878" s="8" t="s">
        <v>1344</v>
      </c>
      <c r="F878" s="8" t="s">
        <v>1344</v>
      </c>
      <c r="H878" s="8" t="s">
        <v>1344</v>
      </c>
      <c r="I878" s="8" t="s">
        <v>1344</v>
      </c>
      <c r="K878" s="8" t="s">
        <v>1344</v>
      </c>
      <c r="L878" s="8" t="s">
        <v>1344</v>
      </c>
    </row>
    <row r="879" spans="1:12" ht="16.75" customHeight="1">
      <c r="A879" s="1" t="s">
        <v>1010</v>
      </c>
      <c r="B879" s="8" t="s">
        <v>1345</v>
      </c>
      <c r="C879" s="8" t="s">
        <v>1345</v>
      </c>
      <c r="E879" s="8" t="s">
        <v>1345</v>
      </c>
      <c r="F879" s="8" t="s">
        <v>1345</v>
      </c>
      <c r="H879" s="8" t="s">
        <v>1345</v>
      </c>
      <c r="I879" s="8" t="s">
        <v>1345</v>
      </c>
      <c r="K879" s="8" t="s">
        <v>1345</v>
      </c>
      <c r="L879" s="8" t="s">
        <v>1345</v>
      </c>
    </row>
    <row r="880" spans="1:12" ht="16.75" customHeight="1">
      <c r="A880" s="1" t="s">
        <v>1011</v>
      </c>
      <c r="B880" s="8" t="s">
        <v>1130</v>
      </c>
      <c r="C880" s="8" t="s">
        <v>1130</v>
      </c>
      <c r="E880" s="8" t="s">
        <v>1130</v>
      </c>
      <c r="F880" s="8" t="s">
        <v>1130</v>
      </c>
      <c r="H880" s="8" t="s">
        <v>1130</v>
      </c>
      <c r="I880" s="8" t="s">
        <v>1130</v>
      </c>
      <c r="K880" s="8" t="s">
        <v>1130</v>
      </c>
      <c r="L880" s="8" t="s">
        <v>1130</v>
      </c>
    </row>
    <row r="881" spans="1:12" ht="16.75" customHeight="1">
      <c r="A881" s="1" t="s">
        <v>1011</v>
      </c>
      <c r="B881" s="8" t="s">
        <v>1346</v>
      </c>
      <c r="C881" s="8" t="s">
        <v>1346</v>
      </c>
      <c r="E881" s="8" t="s">
        <v>1346</v>
      </c>
      <c r="F881" s="8" t="s">
        <v>1346</v>
      </c>
      <c r="H881" s="8" t="s">
        <v>1346</v>
      </c>
      <c r="I881" s="8" t="s">
        <v>1346</v>
      </c>
      <c r="K881" s="8" t="s">
        <v>1346</v>
      </c>
      <c r="L881" s="8" t="s">
        <v>1346</v>
      </c>
    </row>
    <row r="882" spans="1:12" ht="16.75" customHeight="1">
      <c r="A882" s="1" t="s">
        <v>1011</v>
      </c>
      <c r="B882" s="8" t="s">
        <v>1347</v>
      </c>
      <c r="C882" s="8" t="s">
        <v>1347</v>
      </c>
      <c r="E882" s="8" t="s">
        <v>1347</v>
      </c>
      <c r="F882" s="8" t="s">
        <v>1347</v>
      </c>
      <c r="H882" s="8" t="s">
        <v>1347</v>
      </c>
      <c r="I882" s="8" t="s">
        <v>1347</v>
      </c>
      <c r="K882" s="8" t="s">
        <v>1347</v>
      </c>
      <c r="L882" s="8" t="s">
        <v>1347</v>
      </c>
    </row>
    <row r="883" spans="1:12" ht="16.75" customHeight="1">
      <c r="A883" s="1" t="s">
        <v>1012</v>
      </c>
      <c r="B883" s="8" t="s">
        <v>1348</v>
      </c>
      <c r="C883" s="8" t="s">
        <v>1348</v>
      </c>
      <c r="E883" s="8" t="s">
        <v>1348</v>
      </c>
      <c r="F883" s="8" t="s">
        <v>1348</v>
      </c>
      <c r="H883" s="8" t="s">
        <v>1348</v>
      </c>
      <c r="I883" s="8" t="s">
        <v>1348</v>
      </c>
      <c r="K883" s="8" t="s">
        <v>1348</v>
      </c>
      <c r="L883" s="8" t="s">
        <v>1348</v>
      </c>
    </row>
    <row r="884" spans="1:12" ht="16.75" customHeight="1">
      <c r="A884" s="1" t="s">
        <v>1012</v>
      </c>
      <c r="B884" s="8" t="s">
        <v>1349</v>
      </c>
      <c r="C884" s="8" t="s">
        <v>1349</v>
      </c>
      <c r="E884" s="8" t="s">
        <v>1349</v>
      </c>
      <c r="F884" s="8" t="s">
        <v>1349</v>
      </c>
      <c r="H884" s="8" t="s">
        <v>1349</v>
      </c>
      <c r="I884" s="8" t="s">
        <v>1349</v>
      </c>
      <c r="K884" s="8" t="s">
        <v>1349</v>
      </c>
      <c r="L884" s="8" t="s">
        <v>1349</v>
      </c>
    </row>
    <row r="885" spans="1:12" ht="16.75" customHeight="1">
      <c r="A885" s="1" t="s">
        <v>1012</v>
      </c>
      <c r="B885" s="8" t="s">
        <v>1350</v>
      </c>
      <c r="C885" s="8" t="s">
        <v>1350</v>
      </c>
      <c r="E885" s="8" t="s">
        <v>1350</v>
      </c>
      <c r="F885" s="8" t="s">
        <v>1350</v>
      </c>
      <c r="H885" s="8" t="s">
        <v>1350</v>
      </c>
      <c r="I885" s="8" t="s">
        <v>1350</v>
      </c>
      <c r="K885" s="8" t="s">
        <v>1350</v>
      </c>
      <c r="L885" s="8" t="s">
        <v>1350</v>
      </c>
    </row>
    <row r="886" spans="1:12" ht="16.75" customHeight="1">
      <c r="A886" s="1" t="s">
        <v>1013</v>
      </c>
      <c r="B886" s="8" t="s">
        <v>1351</v>
      </c>
      <c r="C886" s="8" t="s">
        <v>1351</v>
      </c>
      <c r="E886" s="8" t="s">
        <v>1351</v>
      </c>
      <c r="F886" s="8" t="s">
        <v>1351</v>
      </c>
      <c r="H886" s="8" t="s">
        <v>1351</v>
      </c>
      <c r="I886" s="8" t="s">
        <v>1351</v>
      </c>
      <c r="K886" s="8" t="s">
        <v>1351</v>
      </c>
      <c r="L886" s="8" t="s">
        <v>1351</v>
      </c>
    </row>
    <row r="887" spans="1:12" ht="16.75" customHeight="1">
      <c r="A887" s="1" t="s">
        <v>1013</v>
      </c>
      <c r="B887" s="8" t="s">
        <v>125</v>
      </c>
      <c r="C887" s="8" t="s">
        <v>125</v>
      </c>
      <c r="E887" s="8" t="s">
        <v>125</v>
      </c>
      <c r="F887" s="8" t="s">
        <v>125</v>
      </c>
      <c r="H887" s="8" t="s">
        <v>125</v>
      </c>
      <c r="I887" s="8" t="s">
        <v>125</v>
      </c>
      <c r="K887" s="8" t="s">
        <v>125</v>
      </c>
      <c r="L887" s="8" t="s">
        <v>125</v>
      </c>
    </row>
    <row r="888" spans="1:12" ht="16.75" customHeight="1">
      <c r="A888" s="1" t="s">
        <v>1013</v>
      </c>
      <c r="B888" s="8" t="s">
        <v>1352</v>
      </c>
      <c r="C888" s="8" t="s">
        <v>1352</v>
      </c>
      <c r="E888" s="8" t="s">
        <v>1352</v>
      </c>
      <c r="F888" s="8" t="s">
        <v>1352</v>
      </c>
      <c r="H888" s="8" t="s">
        <v>1352</v>
      </c>
      <c r="I888" s="8" t="s">
        <v>1352</v>
      </c>
      <c r="K888" s="8" t="s">
        <v>1352</v>
      </c>
      <c r="L888" s="8" t="s">
        <v>1352</v>
      </c>
    </row>
    <row r="889" spans="1:12" ht="16.75" customHeight="1">
      <c r="A889" s="1" t="s">
        <v>1014</v>
      </c>
      <c r="B889" s="8" t="s">
        <v>1353</v>
      </c>
      <c r="C889" s="8" t="s">
        <v>1353</v>
      </c>
      <c r="E889" s="8" t="s">
        <v>1353</v>
      </c>
      <c r="F889" s="8" t="s">
        <v>1353</v>
      </c>
      <c r="H889" s="8" t="s">
        <v>1353</v>
      </c>
      <c r="I889" s="8" t="s">
        <v>1353</v>
      </c>
      <c r="K889" s="8" t="s">
        <v>1353</v>
      </c>
      <c r="L889" s="8" t="s">
        <v>1353</v>
      </c>
    </row>
    <row r="890" spans="1:12" ht="16.75" customHeight="1">
      <c r="A890" s="1" t="s">
        <v>1014</v>
      </c>
      <c r="B890" s="8" t="s">
        <v>1354</v>
      </c>
      <c r="C890" s="8" t="s">
        <v>1354</v>
      </c>
      <c r="E890" s="8" t="s">
        <v>1354</v>
      </c>
      <c r="F890" s="8" t="s">
        <v>1354</v>
      </c>
      <c r="H890" s="8" t="s">
        <v>1354</v>
      </c>
      <c r="I890" s="8" t="s">
        <v>1354</v>
      </c>
      <c r="K890" s="8" t="s">
        <v>1354</v>
      </c>
      <c r="L890" s="8" t="s">
        <v>1354</v>
      </c>
    </row>
    <row r="891" spans="1:12" ht="16.75" customHeight="1">
      <c r="A891" s="1" t="s">
        <v>1014</v>
      </c>
      <c r="B891" s="8" t="s">
        <v>1355</v>
      </c>
      <c r="C891" s="8" t="s">
        <v>1355</v>
      </c>
      <c r="E891" s="8" t="s">
        <v>1355</v>
      </c>
      <c r="F891" s="8" t="s">
        <v>1355</v>
      </c>
      <c r="H891" s="8" t="s">
        <v>1355</v>
      </c>
      <c r="I891" s="8" t="s">
        <v>1355</v>
      </c>
      <c r="K891" s="8" t="s">
        <v>1355</v>
      </c>
      <c r="L891" s="8" t="s">
        <v>1355</v>
      </c>
    </row>
    <row r="892" spans="1:12" ht="16.75" customHeight="1">
      <c r="A892" s="1" t="s">
        <v>1022</v>
      </c>
      <c r="B892" s="8" t="s">
        <v>1356</v>
      </c>
      <c r="C892" s="8" t="s">
        <v>1356</v>
      </c>
      <c r="E892" s="8" t="s">
        <v>1356</v>
      </c>
      <c r="F892" s="8" t="s">
        <v>1356</v>
      </c>
      <c r="H892" s="8" t="s">
        <v>1356</v>
      </c>
      <c r="I892" s="8" t="s">
        <v>1356</v>
      </c>
      <c r="K892" s="8" t="s">
        <v>1356</v>
      </c>
      <c r="L892" s="8" t="s">
        <v>1356</v>
      </c>
    </row>
    <row r="893" spans="1:12" ht="16.75" customHeight="1">
      <c r="A893" s="1" t="s">
        <v>1022</v>
      </c>
      <c r="B893" s="8" t="s">
        <v>1357</v>
      </c>
      <c r="C893" s="8" t="s">
        <v>1357</v>
      </c>
      <c r="E893" s="8" t="s">
        <v>1357</v>
      </c>
      <c r="F893" s="8" t="s">
        <v>1357</v>
      </c>
      <c r="H893" s="8" t="s">
        <v>1357</v>
      </c>
      <c r="I893" s="8" t="s">
        <v>1357</v>
      </c>
      <c r="K893" s="8" t="s">
        <v>1357</v>
      </c>
      <c r="L893" s="8" t="s">
        <v>1357</v>
      </c>
    </row>
    <row r="894" spans="1:12" ht="16.75" customHeight="1">
      <c r="A894" s="1" t="s">
        <v>1022</v>
      </c>
      <c r="B894" s="8" t="s">
        <v>1358</v>
      </c>
      <c r="C894" s="8" t="s">
        <v>1358</v>
      </c>
      <c r="E894" s="8" t="s">
        <v>1358</v>
      </c>
      <c r="F894" s="8" t="s">
        <v>1358</v>
      </c>
      <c r="H894" s="8" t="s">
        <v>1358</v>
      </c>
      <c r="I894" s="8" t="s">
        <v>1358</v>
      </c>
      <c r="K894" s="8" t="s">
        <v>1358</v>
      </c>
      <c r="L894" s="8" t="s">
        <v>1358</v>
      </c>
    </row>
    <row r="895" spans="1:12" ht="16.75" customHeight="1">
      <c r="A895" s="1" t="s">
        <v>809</v>
      </c>
      <c r="B895" s="8" t="s">
        <v>1359</v>
      </c>
      <c r="C895" s="8" t="s">
        <v>1359</v>
      </c>
      <c r="E895" s="8" t="s">
        <v>1359</v>
      </c>
      <c r="F895" s="8" t="s">
        <v>1359</v>
      </c>
      <c r="H895" s="8" t="s">
        <v>1359</v>
      </c>
      <c r="I895" s="8" t="s">
        <v>1359</v>
      </c>
      <c r="K895" s="8" t="s">
        <v>1359</v>
      </c>
      <c r="L895" s="8" t="s">
        <v>1359</v>
      </c>
    </row>
    <row r="896" spans="1:12" ht="16.75" customHeight="1">
      <c r="A896" s="1" t="s">
        <v>809</v>
      </c>
      <c r="B896" s="8" t="s">
        <v>1360</v>
      </c>
      <c r="C896" s="8" t="s">
        <v>1360</v>
      </c>
      <c r="E896" s="8" t="s">
        <v>1360</v>
      </c>
      <c r="F896" s="8" t="s">
        <v>1360</v>
      </c>
      <c r="H896" s="8" t="s">
        <v>1360</v>
      </c>
      <c r="I896" s="8" t="s">
        <v>1360</v>
      </c>
      <c r="K896" s="8" t="s">
        <v>1360</v>
      </c>
      <c r="L896" s="8" t="s">
        <v>1360</v>
      </c>
    </row>
    <row r="897" spans="1:12" ht="16.75" customHeight="1">
      <c r="A897" s="1" t="s">
        <v>809</v>
      </c>
      <c r="B897" s="8" t="s">
        <v>1361</v>
      </c>
      <c r="C897" s="8" t="s">
        <v>1361</v>
      </c>
      <c r="E897" s="8" t="s">
        <v>1361</v>
      </c>
      <c r="F897" s="8" t="s">
        <v>1361</v>
      </c>
      <c r="H897" s="8" t="s">
        <v>1361</v>
      </c>
      <c r="I897" s="8" t="s">
        <v>1361</v>
      </c>
      <c r="K897" s="8" t="s">
        <v>1361</v>
      </c>
      <c r="L897" s="8" t="s">
        <v>1361</v>
      </c>
    </row>
    <row r="898" spans="1:12" ht="16.75" customHeight="1">
      <c r="A898" s="1" t="s">
        <v>1120</v>
      </c>
      <c r="B898" s="8" t="s">
        <v>1362</v>
      </c>
      <c r="C898" s="8" t="s">
        <v>1362</v>
      </c>
      <c r="E898" s="8" t="s">
        <v>1362</v>
      </c>
      <c r="F898" s="8" t="s">
        <v>1362</v>
      </c>
      <c r="H898" s="8" t="s">
        <v>1362</v>
      </c>
      <c r="I898" s="8" t="s">
        <v>1362</v>
      </c>
      <c r="K898" s="8" t="s">
        <v>1362</v>
      </c>
      <c r="L898" s="8" t="s">
        <v>1362</v>
      </c>
    </row>
    <row r="899" spans="1:12" ht="16.75" customHeight="1">
      <c r="A899" s="1" t="s">
        <v>1120</v>
      </c>
      <c r="B899" s="8" t="s">
        <v>1363</v>
      </c>
      <c r="C899" s="8" t="s">
        <v>1363</v>
      </c>
      <c r="E899" s="8" t="s">
        <v>1363</v>
      </c>
      <c r="F899" s="8" t="s">
        <v>1363</v>
      </c>
      <c r="H899" s="8" t="s">
        <v>1363</v>
      </c>
      <c r="I899" s="8" t="s">
        <v>1363</v>
      </c>
      <c r="K899" s="8" t="s">
        <v>1363</v>
      </c>
      <c r="L899" s="8" t="s">
        <v>1363</v>
      </c>
    </row>
    <row r="900" spans="1:12" ht="16.75" customHeight="1">
      <c r="A900" s="1" t="s">
        <v>1120</v>
      </c>
      <c r="B900" s="8" t="s">
        <v>1364</v>
      </c>
      <c r="C900" s="8" t="s">
        <v>1364</v>
      </c>
      <c r="E900" s="8" t="s">
        <v>1364</v>
      </c>
      <c r="F900" s="8" t="s">
        <v>1364</v>
      </c>
      <c r="H900" s="8" t="s">
        <v>1364</v>
      </c>
      <c r="I900" s="8" t="s">
        <v>1364</v>
      </c>
      <c r="K900" s="8" t="s">
        <v>1364</v>
      </c>
      <c r="L900" s="8" t="s">
        <v>1364</v>
      </c>
    </row>
    <row r="901" spans="1:12" ht="16.75" customHeight="1">
      <c r="A901" s="1" t="s">
        <v>1121</v>
      </c>
      <c r="B901" s="8" t="s">
        <v>1365</v>
      </c>
      <c r="C901" s="8" t="s">
        <v>1365</v>
      </c>
      <c r="E901" s="8" t="s">
        <v>1365</v>
      </c>
      <c r="F901" s="8" t="s">
        <v>1365</v>
      </c>
      <c r="H901" s="8" t="s">
        <v>1365</v>
      </c>
      <c r="I901" s="8" t="s">
        <v>1365</v>
      </c>
      <c r="K901" s="8" t="s">
        <v>1365</v>
      </c>
      <c r="L901" s="8" t="s">
        <v>1365</v>
      </c>
    </row>
    <row r="902" spans="1:12" ht="16.75" customHeight="1">
      <c r="A902" s="1" t="s">
        <v>1121</v>
      </c>
      <c r="B902" s="8" t="s">
        <v>1366</v>
      </c>
      <c r="C902" s="8" t="s">
        <v>1366</v>
      </c>
      <c r="E902" s="8" t="s">
        <v>1366</v>
      </c>
      <c r="F902" s="8" t="s">
        <v>1366</v>
      </c>
      <c r="H902" s="8" t="s">
        <v>1366</v>
      </c>
      <c r="I902" s="8" t="s">
        <v>1366</v>
      </c>
      <c r="K902" s="8" t="s">
        <v>1366</v>
      </c>
      <c r="L902" s="8" t="s">
        <v>1366</v>
      </c>
    </row>
    <row r="903" spans="1:12" ht="16.75" customHeight="1">
      <c r="A903" s="1" t="s">
        <v>1121</v>
      </c>
      <c r="B903" s="8" t="s">
        <v>1367</v>
      </c>
      <c r="C903" s="8" t="s">
        <v>1367</v>
      </c>
      <c r="E903" s="8" t="s">
        <v>1367</v>
      </c>
      <c r="F903" s="8" t="s">
        <v>1367</v>
      </c>
      <c r="H903" s="8" t="s">
        <v>1367</v>
      </c>
      <c r="I903" s="8" t="s">
        <v>1367</v>
      </c>
      <c r="K903" s="8" t="s">
        <v>1367</v>
      </c>
      <c r="L903" s="8" t="s">
        <v>1367</v>
      </c>
    </row>
    <row r="904" spans="1:12" ht="16.75" customHeight="1">
      <c r="A904" s="1" t="s">
        <v>1015</v>
      </c>
      <c r="B904" s="8" t="s">
        <v>1368</v>
      </c>
      <c r="C904" s="8" t="s">
        <v>1368</v>
      </c>
      <c r="E904" s="8" t="s">
        <v>1368</v>
      </c>
      <c r="F904" s="8" t="s">
        <v>1368</v>
      </c>
      <c r="H904" s="8" t="s">
        <v>1368</v>
      </c>
      <c r="I904" s="8" t="s">
        <v>1368</v>
      </c>
      <c r="K904" s="8" t="s">
        <v>1368</v>
      </c>
      <c r="L904" s="8" t="s">
        <v>1368</v>
      </c>
    </row>
    <row r="905" spans="1:12" ht="16.75" customHeight="1">
      <c r="A905" s="1" t="s">
        <v>1015</v>
      </c>
      <c r="B905" s="8" t="s">
        <v>1369</v>
      </c>
      <c r="C905" s="8" t="s">
        <v>1369</v>
      </c>
      <c r="E905" s="8" t="s">
        <v>1369</v>
      </c>
      <c r="F905" s="8" t="s">
        <v>1369</v>
      </c>
      <c r="H905" s="8" t="s">
        <v>1369</v>
      </c>
      <c r="I905" s="8" t="s">
        <v>1369</v>
      </c>
      <c r="K905" s="8" t="s">
        <v>1369</v>
      </c>
      <c r="L905" s="8" t="s">
        <v>1369</v>
      </c>
    </row>
    <row r="906" spans="1:12" ht="16.75" customHeight="1">
      <c r="A906" s="1" t="s">
        <v>1015</v>
      </c>
      <c r="B906" s="8" t="s">
        <v>1370</v>
      </c>
      <c r="C906" s="8" t="s">
        <v>1370</v>
      </c>
      <c r="E906" s="8" t="s">
        <v>1370</v>
      </c>
      <c r="F906" s="8" t="s">
        <v>1370</v>
      </c>
      <c r="H906" s="8" t="s">
        <v>1370</v>
      </c>
      <c r="I906" s="8" t="s">
        <v>1370</v>
      </c>
      <c r="K906" s="8" t="s">
        <v>1370</v>
      </c>
      <c r="L906" s="8" t="s">
        <v>1370</v>
      </c>
    </row>
    <row r="907" spans="1:12" ht="16.75" customHeight="1">
      <c r="A907" s="1" t="s">
        <v>1016</v>
      </c>
      <c r="B907" s="8" t="s">
        <v>1371</v>
      </c>
      <c r="C907" s="8" t="s">
        <v>1371</v>
      </c>
      <c r="E907" s="8" t="s">
        <v>1371</v>
      </c>
      <c r="F907" s="8" t="s">
        <v>1371</v>
      </c>
      <c r="H907" s="8" t="s">
        <v>1371</v>
      </c>
      <c r="I907" s="8" t="s">
        <v>1371</v>
      </c>
      <c r="K907" s="8" t="s">
        <v>1371</v>
      </c>
      <c r="L907" s="8" t="s">
        <v>1371</v>
      </c>
    </row>
    <row r="908" spans="1:12" ht="16.75" customHeight="1">
      <c r="A908" s="1" t="s">
        <v>1016</v>
      </c>
      <c r="B908" s="8" t="s">
        <v>1372</v>
      </c>
      <c r="C908" s="8" t="s">
        <v>1372</v>
      </c>
      <c r="E908" s="8" t="s">
        <v>1372</v>
      </c>
      <c r="F908" s="8" t="s">
        <v>1372</v>
      </c>
      <c r="H908" s="8" t="s">
        <v>1372</v>
      </c>
      <c r="I908" s="8" t="s">
        <v>1372</v>
      </c>
      <c r="K908" s="8" t="s">
        <v>1372</v>
      </c>
      <c r="L908" s="8" t="s">
        <v>1372</v>
      </c>
    </row>
    <row r="909" spans="1:12" ht="16.75" customHeight="1">
      <c r="A909" s="1" t="s">
        <v>1016</v>
      </c>
      <c r="B909" s="8" t="s">
        <v>1373</v>
      </c>
      <c r="C909" s="8" t="s">
        <v>1373</v>
      </c>
      <c r="E909" s="8" t="s">
        <v>1373</v>
      </c>
      <c r="F909" s="8" t="s">
        <v>1373</v>
      </c>
      <c r="H909" s="8" t="s">
        <v>1373</v>
      </c>
      <c r="I909" s="8" t="s">
        <v>1373</v>
      </c>
      <c r="K909" s="8" t="s">
        <v>1373</v>
      </c>
      <c r="L909" s="8" t="s">
        <v>1373</v>
      </c>
    </row>
    <row r="910" spans="1:12" ht="16.75" customHeight="1">
      <c r="A910" s="1" t="s">
        <v>1017</v>
      </c>
      <c r="B910" s="8" t="s">
        <v>1374</v>
      </c>
      <c r="C910" s="8" t="s">
        <v>1374</v>
      </c>
      <c r="E910" s="8" t="s">
        <v>1374</v>
      </c>
      <c r="F910" s="8" t="s">
        <v>1374</v>
      </c>
      <c r="H910" s="8" t="s">
        <v>1374</v>
      </c>
      <c r="I910" s="8" t="s">
        <v>1374</v>
      </c>
      <c r="K910" s="8" t="s">
        <v>1374</v>
      </c>
      <c r="L910" s="8" t="s">
        <v>1374</v>
      </c>
    </row>
    <row r="911" spans="1:12" ht="16.75" customHeight="1">
      <c r="A911" s="1" t="s">
        <v>1017</v>
      </c>
      <c r="B911" s="8" t="s">
        <v>1375</v>
      </c>
      <c r="C911" s="8" t="s">
        <v>1375</v>
      </c>
      <c r="E911" s="8" t="s">
        <v>1375</v>
      </c>
      <c r="F911" s="8" t="s">
        <v>1375</v>
      </c>
      <c r="H911" s="8" t="s">
        <v>1375</v>
      </c>
      <c r="I911" s="8" t="s">
        <v>1375</v>
      </c>
      <c r="K911" s="8" t="s">
        <v>1375</v>
      </c>
      <c r="L911" s="8" t="s">
        <v>1375</v>
      </c>
    </row>
    <row r="912" spans="1:12" ht="16.75" customHeight="1">
      <c r="A912" s="1" t="s">
        <v>1017</v>
      </c>
      <c r="B912" s="8" t="s">
        <v>1376</v>
      </c>
      <c r="C912" s="8" t="s">
        <v>1376</v>
      </c>
      <c r="E912" s="8" t="s">
        <v>1376</v>
      </c>
      <c r="F912" s="8" t="s">
        <v>1376</v>
      </c>
      <c r="H912" s="8" t="s">
        <v>1376</v>
      </c>
      <c r="I912" s="8" t="s">
        <v>1376</v>
      </c>
      <c r="K912" s="8" t="s">
        <v>1376</v>
      </c>
      <c r="L912" s="8" t="s">
        <v>1376</v>
      </c>
    </row>
    <row r="913" spans="1:12" ht="16.75" customHeight="1">
      <c r="A913" s="1" t="s">
        <v>1018</v>
      </c>
      <c r="B913" s="8" t="s">
        <v>1133</v>
      </c>
      <c r="C913" s="8" t="s">
        <v>1133</v>
      </c>
      <c r="E913" s="8" t="s">
        <v>1133</v>
      </c>
      <c r="F913" s="8" t="s">
        <v>1133</v>
      </c>
      <c r="H913" s="8" t="s">
        <v>1133</v>
      </c>
      <c r="I913" s="8" t="s">
        <v>1133</v>
      </c>
      <c r="K913" s="8" t="s">
        <v>1133</v>
      </c>
      <c r="L913" s="8" t="s">
        <v>1133</v>
      </c>
    </row>
    <row r="914" spans="1:12" ht="16.75" customHeight="1">
      <c r="A914" s="1" t="s">
        <v>1018</v>
      </c>
      <c r="B914" s="8" t="s">
        <v>1377</v>
      </c>
      <c r="C914" s="8" t="s">
        <v>1377</v>
      </c>
      <c r="E914" s="8" t="s">
        <v>1377</v>
      </c>
      <c r="F914" s="8" t="s">
        <v>1377</v>
      </c>
      <c r="H914" s="8" t="s">
        <v>1377</v>
      </c>
      <c r="I914" s="8" t="s">
        <v>1377</v>
      </c>
      <c r="K914" s="8" t="s">
        <v>1377</v>
      </c>
      <c r="L914" s="8" t="s">
        <v>1377</v>
      </c>
    </row>
    <row r="915" spans="1:12" ht="16.75" customHeight="1">
      <c r="A915" s="1" t="s">
        <v>1018</v>
      </c>
      <c r="B915" s="8" t="s">
        <v>1378</v>
      </c>
      <c r="C915" s="8" t="s">
        <v>1378</v>
      </c>
      <c r="E915" s="8" t="s">
        <v>1378</v>
      </c>
      <c r="F915" s="8" t="s">
        <v>1378</v>
      </c>
      <c r="H915" s="8" t="s">
        <v>1378</v>
      </c>
      <c r="I915" s="8" t="s">
        <v>1378</v>
      </c>
      <c r="K915" s="8" t="s">
        <v>1378</v>
      </c>
      <c r="L915" s="8" t="s">
        <v>1378</v>
      </c>
    </row>
    <row r="916" spans="1:12" ht="16.75" customHeight="1">
      <c r="A916" s="1" t="s">
        <v>1019</v>
      </c>
      <c r="B916" s="8" t="s">
        <v>1379</v>
      </c>
      <c r="C916" s="8" t="s">
        <v>1379</v>
      </c>
      <c r="E916" s="8" t="s">
        <v>1379</v>
      </c>
      <c r="F916" s="8" t="s">
        <v>1379</v>
      </c>
      <c r="H916" s="8" t="s">
        <v>1379</v>
      </c>
      <c r="I916" s="8" t="s">
        <v>1379</v>
      </c>
      <c r="K916" s="8" t="s">
        <v>1379</v>
      </c>
      <c r="L916" s="8" t="s">
        <v>1379</v>
      </c>
    </row>
    <row r="917" spans="1:12" ht="16.75" customHeight="1">
      <c r="A917" s="1" t="s">
        <v>1019</v>
      </c>
      <c r="B917" s="8" t="s">
        <v>1380</v>
      </c>
      <c r="C917" s="8" t="s">
        <v>1380</v>
      </c>
      <c r="E917" s="8" t="s">
        <v>1380</v>
      </c>
      <c r="F917" s="8" t="s">
        <v>1380</v>
      </c>
      <c r="H917" s="8" t="s">
        <v>1380</v>
      </c>
      <c r="I917" s="8" t="s">
        <v>1380</v>
      </c>
      <c r="K917" s="8" t="s">
        <v>1380</v>
      </c>
      <c r="L917" s="8" t="s">
        <v>1380</v>
      </c>
    </row>
    <row r="918" spans="1:12" ht="16.75" customHeight="1">
      <c r="A918" s="1" t="s">
        <v>1019</v>
      </c>
      <c r="B918" s="8" t="s">
        <v>1381</v>
      </c>
      <c r="C918" s="8" t="s">
        <v>1381</v>
      </c>
      <c r="E918" s="8" t="s">
        <v>1381</v>
      </c>
      <c r="F918" s="8" t="s">
        <v>1381</v>
      </c>
      <c r="H918" s="8" t="s">
        <v>1381</v>
      </c>
      <c r="I918" s="8" t="s">
        <v>1381</v>
      </c>
      <c r="K918" s="8" t="s">
        <v>1381</v>
      </c>
      <c r="L918" s="8" t="s">
        <v>1381</v>
      </c>
    </row>
    <row r="919" spans="1:12" ht="16.75" customHeight="1">
      <c r="A919" s="1" t="s">
        <v>1020</v>
      </c>
      <c r="B919" s="8" t="s">
        <v>1382</v>
      </c>
      <c r="C919" s="8" t="s">
        <v>1382</v>
      </c>
      <c r="E919" s="8" t="s">
        <v>1382</v>
      </c>
      <c r="F919" s="8" t="s">
        <v>1382</v>
      </c>
      <c r="H919" s="8" t="s">
        <v>1382</v>
      </c>
      <c r="I919" s="8" t="s">
        <v>1382</v>
      </c>
      <c r="K919" s="8" t="s">
        <v>1382</v>
      </c>
      <c r="L919" s="8" t="s">
        <v>1382</v>
      </c>
    </row>
    <row r="920" spans="1:12" ht="16.75" customHeight="1">
      <c r="A920" s="1" t="s">
        <v>1020</v>
      </c>
      <c r="B920" s="8" t="s">
        <v>127</v>
      </c>
      <c r="C920" s="8" t="s">
        <v>127</v>
      </c>
      <c r="E920" s="8" t="s">
        <v>127</v>
      </c>
      <c r="F920" s="8" t="s">
        <v>127</v>
      </c>
      <c r="H920" s="8" t="s">
        <v>127</v>
      </c>
      <c r="I920" s="8" t="s">
        <v>127</v>
      </c>
      <c r="K920" s="8" t="s">
        <v>127</v>
      </c>
      <c r="L920" s="8" t="s">
        <v>127</v>
      </c>
    </row>
    <row r="921" spans="1:12" ht="16.75" customHeight="1">
      <c r="A921" s="1" t="s">
        <v>1020</v>
      </c>
      <c r="B921" s="8" t="s">
        <v>1383</v>
      </c>
      <c r="C921" s="8" t="s">
        <v>1383</v>
      </c>
      <c r="E921" s="8" t="s">
        <v>1383</v>
      </c>
      <c r="F921" s="8" t="s">
        <v>1383</v>
      </c>
      <c r="H921" s="8" t="s">
        <v>1383</v>
      </c>
      <c r="I921" s="8" t="s">
        <v>1383</v>
      </c>
      <c r="K921" s="8" t="s">
        <v>1383</v>
      </c>
      <c r="L921" s="8" t="s">
        <v>1383</v>
      </c>
    </row>
    <row r="922" spans="1:12" ht="16.75" customHeight="1">
      <c r="A922" s="1" t="s">
        <v>1021</v>
      </c>
      <c r="B922" s="8" t="s">
        <v>1384</v>
      </c>
      <c r="C922" s="8" t="s">
        <v>1384</v>
      </c>
      <c r="E922" s="8" t="s">
        <v>1384</v>
      </c>
      <c r="F922" s="8" t="s">
        <v>1384</v>
      </c>
      <c r="H922" s="8" t="s">
        <v>1384</v>
      </c>
      <c r="I922" s="8" t="s">
        <v>1384</v>
      </c>
      <c r="K922" s="8" t="s">
        <v>1384</v>
      </c>
      <c r="L922" s="8" t="s">
        <v>1384</v>
      </c>
    </row>
    <row r="923" spans="1:12" ht="16.75" customHeight="1">
      <c r="A923" s="1" t="s">
        <v>1021</v>
      </c>
      <c r="B923" s="8" t="s">
        <v>1385</v>
      </c>
      <c r="C923" s="8" t="s">
        <v>1385</v>
      </c>
      <c r="E923" s="8" t="s">
        <v>1385</v>
      </c>
      <c r="F923" s="8" t="s">
        <v>1385</v>
      </c>
      <c r="H923" s="8" t="s">
        <v>1385</v>
      </c>
      <c r="I923" s="8" t="s">
        <v>1385</v>
      </c>
      <c r="K923" s="8" t="s">
        <v>1385</v>
      </c>
      <c r="L923" s="8" t="s">
        <v>1385</v>
      </c>
    </row>
    <row r="924" spans="1:12" ht="16.75" customHeight="1">
      <c r="A924" s="1" t="s">
        <v>1021</v>
      </c>
      <c r="B924" s="8" t="s">
        <v>1386</v>
      </c>
      <c r="C924" s="8" t="s">
        <v>1386</v>
      </c>
      <c r="E924" s="8" t="s">
        <v>1386</v>
      </c>
      <c r="F924" s="8" t="s">
        <v>1386</v>
      </c>
      <c r="H924" s="8" t="s">
        <v>1386</v>
      </c>
      <c r="I924" s="8" t="s">
        <v>1386</v>
      </c>
      <c r="K924" s="8" t="s">
        <v>1386</v>
      </c>
      <c r="L924" s="8" t="s">
        <v>1386</v>
      </c>
    </row>
    <row r="925" spans="1:12" ht="16.75" customHeight="1">
      <c r="A925" s="1" t="s">
        <v>114</v>
      </c>
      <c r="B925" s="8" t="s">
        <v>1387</v>
      </c>
      <c r="C925" s="8" t="s">
        <v>1387</v>
      </c>
      <c r="E925" s="8" t="s">
        <v>1387</v>
      </c>
      <c r="F925" s="8" t="s">
        <v>1387</v>
      </c>
      <c r="H925" s="8" t="s">
        <v>1387</v>
      </c>
      <c r="I925" s="8" t="s">
        <v>1387</v>
      </c>
      <c r="K925" s="8" t="s">
        <v>1387</v>
      </c>
      <c r="L925" s="8" t="s">
        <v>1387</v>
      </c>
    </row>
    <row r="926" spans="1:12" ht="16.75" customHeight="1">
      <c r="A926" s="1" t="s">
        <v>114</v>
      </c>
      <c r="B926" s="8" t="s">
        <v>1388</v>
      </c>
      <c r="C926" s="8" t="s">
        <v>1388</v>
      </c>
      <c r="E926" s="8" t="s">
        <v>1388</v>
      </c>
      <c r="F926" s="8" t="s">
        <v>1388</v>
      </c>
      <c r="H926" s="8" t="s">
        <v>1388</v>
      </c>
      <c r="I926" s="8" t="s">
        <v>1388</v>
      </c>
      <c r="K926" s="8" t="s">
        <v>1388</v>
      </c>
      <c r="L926" s="8" t="s">
        <v>1388</v>
      </c>
    </row>
    <row r="927" spans="1:12" ht="16.75" customHeight="1">
      <c r="A927" s="1" t="s">
        <v>114</v>
      </c>
      <c r="B927" s="8" t="s">
        <v>1389</v>
      </c>
      <c r="C927" s="8" t="s">
        <v>1389</v>
      </c>
      <c r="E927" s="8" t="s">
        <v>1389</v>
      </c>
      <c r="F927" s="8" t="s">
        <v>1389</v>
      </c>
      <c r="H927" s="8" t="s">
        <v>1389</v>
      </c>
      <c r="I927" s="8" t="s">
        <v>1389</v>
      </c>
      <c r="K927" s="8" t="s">
        <v>1389</v>
      </c>
      <c r="L927" s="8" t="s">
        <v>1389</v>
      </c>
    </row>
    <row r="928" spans="1:12" ht="16.75" customHeight="1">
      <c r="A928" s="1" t="s">
        <v>835</v>
      </c>
      <c r="B928" s="8" t="s">
        <v>1390</v>
      </c>
      <c r="C928" s="8" t="s">
        <v>1390</v>
      </c>
      <c r="E928" s="8" t="s">
        <v>1390</v>
      </c>
      <c r="F928" s="8" t="s">
        <v>1390</v>
      </c>
      <c r="H928" s="8" t="s">
        <v>1390</v>
      </c>
      <c r="I928" s="8" t="s">
        <v>1390</v>
      </c>
      <c r="K928" s="8" t="s">
        <v>1390</v>
      </c>
      <c r="L928" s="8" t="s">
        <v>1390</v>
      </c>
    </row>
    <row r="929" spans="1:12" ht="16.75" customHeight="1">
      <c r="A929" s="1" t="s">
        <v>835</v>
      </c>
      <c r="B929" s="8" t="s">
        <v>1391</v>
      </c>
      <c r="C929" s="8" t="s">
        <v>1391</v>
      </c>
      <c r="E929" s="8" t="s">
        <v>1391</v>
      </c>
      <c r="F929" s="8" t="s">
        <v>1391</v>
      </c>
      <c r="H929" s="8" t="s">
        <v>1391</v>
      </c>
      <c r="I929" s="8" t="s">
        <v>1391</v>
      </c>
      <c r="K929" s="8" t="s">
        <v>1391</v>
      </c>
      <c r="L929" s="8" t="s">
        <v>1391</v>
      </c>
    </row>
    <row r="930" spans="1:12" ht="16.75" customHeight="1">
      <c r="A930" s="1" t="s">
        <v>835</v>
      </c>
      <c r="B930" s="8" t="s">
        <v>1392</v>
      </c>
      <c r="C930" s="8" t="s">
        <v>1392</v>
      </c>
      <c r="E930" s="8" t="s">
        <v>1392</v>
      </c>
      <c r="F930" s="8" t="s">
        <v>1392</v>
      </c>
      <c r="H930" s="8" t="s">
        <v>1392</v>
      </c>
      <c r="I930" s="8" t="s">
        <v>1392</v>
      </c>
      <c r="K930" s="8" t="s">
        <v>1392</v>
      </c>
      <c r="L930" s="8" t="s">
        <v>1392</v>
      </c>
    </row>
    <row r="931" spans="1:12" ht="16.75" customHeight="1">
      <c r="A931" s="1" t="s">
        <v>1122</v>
      </c>
      <c r="B931" s="8" t="s">
        <v>1393</v>
      </c>
      <c r="C931" s="8" t="s">
        <v>1393</v>
      </c>
      <c r="E931" s="8" t="s">
        <v>1393</v>
      </c>
      <c r="F931" s="8" t="s">
        <v>1393</v>
      </c>
      <c r="H931" s="8" t="s">
        <v>1393</v>
      </c>
      <c r="I931" s="8" t="s">
        <v>1393</v>
      </c>
      <c r="K931" s="8" t="s">
        <v>1393</v>
      </c>
      <c r="L931" s="8" t="s">
        <v>1393</v>
      </c>
    </row>
    <row r="932" spans="1:12" ht="16.75" customHeight="1">
      <c r="A932" s="1" t="s">
        <v>1122</v>
      </c>
      <c r="B932" s="8" t="s">
        <v>1394</v>
      </c>
      <c r="C932" s="8" t="s">
        <v>1394</v>
      </c>
      <c r="E932" s="8" t="s">
        <v>1394</v>
      </c>
      <c r="F932" s="8" t="s">
        <v>1394</v>
      </c>
      <c r="H932" s="8" t="s">
        <v>1394</v>
      </c>
      <c r="I932" s="8" t="s">
        <v>1394</v>
      </c>
      <c r="K932" s="8" t="s">
        <v>1394</v>
      </c>
      <c r="L932" s="8" t="s">
        <v>1394</v>
      </c>
    </row>
    <row r="933" spans="1:12" ht="16.75" customHeight="1">
      <c r="A933" s="1" t="s">
        <v>1122</v>
      </c>
      <c r="B933" s="8" t="s">
        <v>1395</v>
      </c>
      <c r="C933" s="8" t="s">
        <v>1395</v>
      </c>
      <c r="E933" s="8" t="s">
        <v>1395</v>
      </c>
      <c r="F933" s="8" t="s">
        <v>1395</v>
      </c>
      <c r="H933" s="8" t="s">
        <v>1395</v>
      </c>
      <c r="I933" s="8" t="s">
        <v>1395</v>
      </c>
      <c r="K933" s="8" t="s">
        <v>1395</v>
      </c>
      <c r="L933" s="8" t="s">
        <v>1395</v>
      </c>
    </row>
    <row r="934" spans="1:12" ht="16.75" customHeight="1">
      <c r="A934" s="1" t="s">
        <v>1123</v>
      </c>
      <c r="B934" s="8" t="s">
        <v>1396</v>
      </c>
      <c r="C934" s="8" t="s">
        <v>1396</v>
      </c>
      <c r="E934" s="8" t="s">
        <v>1396</v>
      </c>
      <c r="F934" s="8" t="s">
        <v>1396</v>
      </c>
      <c r="H934" s="8" t="s">
        <v>1396</v>
      </c>
      <c r="I934" s="8" t="s">
        <v>1396</v>
      </c>
      <c r="K934" s="8" t="s">
        <v>1396</v>
      </c>
      <c r="L934" s="8" t="s">
        <v>1396</v>
      </c>
    </row>
    <row r="935" spans="1:12" ht="16.75" customHeight="1">
      <c r="A935" s="1" t="s">
        <v>1123</v>
      </c>
      <c r="B935" s="8" t="s">
        <v>1397</v>
      </c>
      <c r="C935" s="8" t="s">
        <v>1397</v>
      </c>
      <c r="E935" s="8" t="s">
        <v>1397</v>
      </c>
      <c r="F935" s="8" t="s">
        <v>1397</v>
      </c>
      <c r="H935" s="8" t="s">
        <v>1397</v>
      </c>
      <c r="I935" s="8" t="s">
        <v>1397</v>
      </c>
      <c r="K935" s="8" t="s">
        <v>1397</v>
      </c>
      <c r="L935" s="8" t="s">
        <v>1397</v>
      </c>
    </row>
    <row r="936" spans="1:12" ht="16.75" customHeight="1">
      <c r="A936" s="1" t="s">
        <v>1123</v>
      </c>
      <c r="B936" s="8" t="s">
        <v>1398</v>
      </c>
      <c r="C936" s="8" t="s">
        <v>1398</v>
      </c>
      <c r="E936" s="8" t="s">
        <v>1398</v>
      </c>
      <c r="F936" s="8" t="s">
        <v>1398</v>
      </c>
      <c r="H936" s="8" t="s">
        <v>1398</v>
      </c>
      <c r="I936" s="8" t="s">
        <v>1398</v>
      </c>
      <c r="K936" s="8" t="s">
        <v>1398</v>
      </c>
      <c r="L936" s="8" t="s">
        <v>1398</v>
      </c>
    </row>
    <row r="937" spans="1:12" ht="16.75" customHeight="1">
      <c r="A937" s="1" t="s">
        <v>1023</v>
      </c>
      <c r="B937" s="8" t="s">
        <v>1399</v>
      </c>
      <c r="C937" s="8" t="s">
        <v>1399</v>
      </c>
      <c r="E937" s="8" t="s">
        <v>1399</v>
      </c>
      <c r="F937" s="8" t="s">
        <v>1399</v>
      </c>
      <c r="H937" s="8" t="s">
        <v>1399</v>
      </c>
      <c r="I937" s="8" t="s">
        <v>1399</v>
      </c>
      <c r="K937" s="8" t="s">
        <v>1399</v>
      </c>
      <c r="L937" s="8" t="s">
        <v>1399</v>
      </c>
    </row>
    <row r="938" spans="1:12" ht="16.75" customHeight="1">
      <c r="A938" s="1" t="s">
        <v>1023</v>
      </c>
      <c r="B938" s="8" t="s">
        <v>1400</v>
      </c>
      <c r="C938" s="8" t="s">
        <v>1400</v>
      </c>
      <c r="E938" s="8" t="s">
        <v>1400</v>
      </c>
      <c r="F938" s="8" t="s">
        <v>1400</v>
      </c>
      <c r="H938" s="8" t="s">
        <v>1400</v>
      </c>
      <c r="I938" s="8" t="s">
        <v>1400</v>
      </c>
      <c r="K938" s="8" t="s">
        <v>1400</v>
      </c>
      <c r="L938" s="8" t="s">
        <v>1400</v>
      </c>
    </row>
    <row r="939" spans="1:12" ht="16.75" customHeight="1">
      <c r="A939" s="1" t="s">
        <v>1023</v>
      </c>
      <c r="B939" s="8" t="s">
        <v>1401</v>
      </c>
      <c r="C939" s="8" t="s">
        <v>1401</v>
      </c>
      <c r="E939" s="8" t="s">
        <v>1401</v>
      </c>
      <c r="F939" s="8" t="s">
        <v>1401</v>
      </c>
      <c r="H939" s="8" t="s">
        <v>1401</v>
      </c>
      <c r="I939" s="8" t="s">
        <v>1401</v>
      </c>
      <c r="K939" s="8" t="s">
        <v>1401</v>
      </c>
      <c r="L939" s="8" t="s">
        <v>1401</v>
      </c>
    </row>
    <row r="940" spans="1:12" ht="16.75" customHeight="1">
      <c r="A940" s="1" t="s">
        <v>1024</v>
      </c>
      <c r="B940" s="8" t="s">
        <v>1402</v>
      </c>
      <c r="C940" s="8" t="s">
        <v>1402</v>
      </c>
      <c r="E940" s="8" t="s">
        <v>1402</v>
      </c>
      <c r="F940" s="8" t="s">
        <v>1402</v>
      </c>
      <c r="H940" s="8" t="s">
        <v>1402</v>
      </c>
      <c r="I940" s="8" t="s">
        <v>1402</v>
      </c>
      <c r="K940" s="8" t="s">
        <v>1402</v>
      </c>
      <c r="L940" s="8" t="s">
        <v>1402</v>
      </c>
    </row>
    <row r="941" spans="1:12" ht="16.75" customHeight="1">
      <c r="A941" s="1" t="s">
        <v>1024</v>
      </c>
      <c r="B941" s="8" t="s">
        <v>1403</v>
      </c>
      <c r="C941" s="8" t="s">
        <v>1403</v>
      </c>
      <c r="E941" s="8" t="s">
        <v>1403</v>
      </c>
      <c r="F941" s="8" t="s">
        <v>1403</v>
      </c>
      <c r="H941" s="8" t="s">
        <v>1403</v>
      </c>
      <c r="I941" s="8" t="s">
        <v>1403</v>
      </c>
      <c r="K941" s="8" t="s">
        <v>1403</v>
      </c>
      <c r="L941" s="8" t="s">
        <v>1403</v>
      </c>
    </row>
    <row r="942" spans="1:12" ht="16.75" customHeight="1">
      <c r="A942" s="1" t="s">
        <v>1024</v>
      </c>
      <c r="B942" s="8" t="s">
        <v>1404</v>
      </c>
      <c r="C942" s="8" t="s">
        <v>1404</v>
      </c>
      <c r="E942" s="8" t="s">
        <v>1404</v>
      </c>
      <c r="F942" s="8" t="s">
        <v>1404</v>
      </c>
      <c r="H942" s="8" t="s">
        <v>1404</v>
      </c>
      <c r="I942" s="8" t="s">
        <v>1404</v>
      </c>
      <c r="K942" s="8" t="s">
        <v>1404</v>
      </c>
      <c r="L942" s="8" t="s">
        <v>1404</v>
      </c>
    </row>
    <row r="943" spans="1:12" ht="16.75" customHeight="1">
      <c r="A943" s="1" t="s">
        <v>1025</v>
      </c>
      <c r="B943" s="8" t="s">
        <v>1405</v>
      </c>
      <c r="C943" s="8" t="s">
        <v>1405</v>
      </c>
      <c r="E943" s="8" t="s">
        <v>1405</v>
      </c>
      <c r="F943" s="8" t="s">
        <v>1405</v>
      </c>
      <c r="H943" s="8" t="s">
        <v>1405</v>
      </c>
      <c r="I943" s="8" t="s">
        <v>1405</v>
      </c>
      <c r="K943" s="8" t="s">
        <v>1405</v>
      </c>
      <c r="L943" s="8" t="s">
        <v>1405</v>
      </c>
    </row>
    <row r="944" spans="1:12" ht="16.75" customHeight="1">
      <c r="A944" s="1" t="s">
        <v>1025</v>
      </c>
      <c r="B944" s="8" t="s">
        <v>1406</v>
      </c>
      <c r="C944" s="8" t="s">
        <v>1406</v>
      </c>
      <c r="E944" s="8" t="s">
        <v>1406</v>
      </c>
      <c r="F944" s="8" t="s">
        <v>1406</v>
      </c>
      <c r="H944" s="8" t="s">
        <v>1406</v>
      </c>
      <c r="I944" s="8" t="s">
        <v>1406</v>
      </c>
      <c r="K944" s="8" t="s">
        <v>1406</v>
      </c>
      <c r="L944" s="8" t="s">
        <v>1406</v>
      </c>
    </row>
    <row r="945" spans="1:12" ht="16.75" customHeight="1">
      <c r="A945" s="1" t="s">
        <v>1025</v>
      </c>
      <c r="B945" s="8" t="s">
        <v>1407</v>
      </c>
      <c r="C945" s="8" t="s">
        <v>1407</v>
      </c>
      <c r="E945" s="8" t="s">
        <v>1407</v>
      </c>
      <c r="F945" s="8" t="s">
        <v>1407</v>
      </c>
      <c r="H945" s="8" t="s">
        <v>1407</v>
      </c>
      <c r="I945" s="8" t="s">
        <v>1407</v>
      </c>
      <c r="K945" s="8" t="s">
        <v>1407</v>
      </c>
      <c r="L945" s="8" t="s">
        <v>1407</v>
      </c>
    </row>
    <row r="946" spans="1:12" ht="16.75" customHeight="1">
      <c r="A946" s="1" t="s">
        <v>1026</v>
      </c>
      <c r="B946" s="8" t="s">
        <v>1136</v>
      </c>
      <c r="C946" s="8" t="s">
        <v>1136</v>
      </c>
      <c r="E946" s="8" t="s">
        <v>1136</v>
      </c>
      <c r="F946" s="8" t="s">
        <v>1136</v>
      </c>
      <c r="H946" s="8" t="s">
        <v>1136</v>
      </c>
      <c r="I946" s="8" t="s">
        <v>1136</v>
      </c>
      <c r="K946" s="8" t="s">
        <v>1136</v>
      </c>
      <c r="L946" s="8" t="s">
        <v>1136</v>
      </c>
    </row>
    <row r="947" spans="1:12" ht="16.75" customHeight="1">
      <c r="A947" s="1" t="s">
        <v>1026</v>
      </c>
      <c r="B947" s="8" t="s">
        <v>1408</v>
      </c>
      <c r="C947" s="8" t="s">
        <v>1408</v>
      </c>
      <c r="E947" s="8" t="s">
        <v>1408</v>
      </c>
      <c r="F947" s="8" t="s">
        <v>1408</v>
      </c>
      <c r="H947" s="8" t="s">
        <v>1408</v>
      </c>
      <c r="I947" s="8" t="s">
        <v>1408</v>
      </c>
      <c r="K947" s="8" t="s">
        <v>1408</v>
      </c>
      <c r="L947" s="8" t="s">
        <v>1408</v>
      </c>
    </row>
    <row r="948" spans="1:12" ht="16.75" customHeight="1">
      <c r="A948" s="1" t="s">
        <v>1026</v>
      </c>
      <c r="B948" s="8" t="s">
        <v>1409</v>
      </c>
      <c r="C948" s="8" t="s">
        <v>1409</v>
      </c>
      <c r="E948" s="8" t="s">
        <v>1409</v>
      </c>
      <c r="F948" s="8" t="s">
        <v>1409</v>
      </c>
      <c r="H948" s="8" t="s">
        <v>1409</v>
      </c>
      <c r="I948" s="8" t="s">
        <v>1409</v>
      </c>
      <c r="K948" s="8" t="s">
        <v>1409</v>
      </c>
      <c r="L948" s="8" t="s">
        <v>1409</v>
      </c>
    </row>
    <row r="949" spans="1:12" ht="16.75" customHeight="1">
      <c r="A949" s="1" t="s">
        <v>1027</v>
      </c>
      <c r="B949" s="8" t="s">
        <v>1410</v>
      </c>
      <c r="C949" s="8" t="s">
        <v>1410</v>
      </c>
      <c r="E949" s="8" t="s">
        <v>1410</v>
      </c>
      <c r="F949" s="8" t="s">
        <v>1410</v>
      </c>
      <c r="H949" s="8" t="s">
        <v>1410</v>
      </c>
      <c r="I949" s="8" t="s">
        <v>1410</v>
      </c>
      <c r="K949" s="8" t="s">
        <v>1410</v>
      </c>
      <c r="L949" s="8" t="s">
        <v>1410</v>
      </c>
    </row>
    <row r="950" spans="1:12" ht="16.75" customHeight="1">
      <c r="A950" s="1" t="s">
        <v>1027</v>
      </c>
      <c r="B950" s="8" t="s">
        <v>1411</v>
      </c>
      <c r="C950" s="8" t="s">
        <v>1411</v>
      </c>
      <c r="E950" s="8" t="s">
        <v>1411</v>
      </c>
      <c r="F950" s="8" t="s">
        <v>1411</v>
      </c>
      <c r="H950" s="8" t="s">
        <v>1411</v>
      </c>
      <c r="I950" s="8" t="s">
        <v>1411</v>
      </c>
      <c r="K950" s="8" t="s">
        <v>1411</v>
      </c>
      <c r="L950" s="8" t="s">
        <v>1411</v>
      </c>
    </row>
    <row r="951" spans="1:12" ht="16.75" customHeight="1">
      <c r="A951" s="1" t="s">
        <v>1027</v>
      </c>
      <c r="B951" s="8" t="s">
        <v>1412</v>
      </c>
      <c r="C951" s="8" t="s">
        <v>1412</v>
      </c>
      <c r="E951" s="8" t="s">
        <v>1412</v>
      </c>
      <c r="F951" s="8" t="s">
        <v>1412</v>
      </c>
      <c r="H951" s="8" t="s">
        <v>1412</v>
      </c>
      <c r="I951" s="8" t="s">
        <v>1412</v>
      </c>
      <c r="K951" s="8" t="s">
        <v>1412</v>
      </c>
      <c r="L951" s="8" t="s">
        <v>1412</v>
      </c>
    </row>
    <row r="952" spans="1:12" ht="16.75" customHeight="1">
      <c r="A952" s="1" t="s">
        <v>1028</v>
      </c>
      <c r="B952" s="8" t="s">
        <v>1413</v>
      </c>
      <c r="C952" s="8" t="s">
        <v>1413</v>
      </c>
      <c r="E952" s="8" t="s">
        <v>1413</v>
      </c>
      <c r="F952" s="8" t="s">
        <v>1413</v>
      </c>
      <c r="H952" s="8" t="s">
        <v>1413</v>
      </c>
      <c r="I952" s="8" t="s">
        <v>1413</v>
      </c>
      <c r="K952" s="8" t="s">
        <v>1413</v>
      </c>
      <c r="L952" s="8" t="s">
        <v>1413</v>
      </c>
    </row>
    <row r="953" spans="1:12" ht="16.75" customHeight="1">
      <c r="A953" s="1" t="s">
        <v>1028</v>
      </c>
      <c r="B953" s="8" t="s">
        <v>130</v>
      </c>
      <c r="C953" s="8" t="s">
        <v>130</v>
      </c>
      <c r="E953" s="8" t="s">
        <v>130</v>
      </c>
      <c r="F953" s="8" t="s">
        <v>130</v>
      </c>
      <c r="H953" s="8" t="s">
        <v>130</v>
      </c>
      <c r="I953" s="8" t="s">
        <v>130</v>
      </c>
      <c r="K953" s="8" t="s">
        <v>130</v>
      </c>
      <c r="L953" s="8" t="s">
        <v>130</v>
      </c>
    </row>
    <row r="954" spans="1:12" ht="16.75" customHeight="1">
      <c r="A954" s="1" t="s">
        <v>1028</v>
      </c>
      <c r="B954" s="8" t="s">
        <v>1414</v>
      </c>
      <c r="C954" s="8" t="s">
        <v>1414</v>
      </c>
      <c r="E954" s="8" t="s">
        <v>1414</v>
      </c>
      <c r="F954" s="8" t="s">
        <v>1414</v>
      </c>
      <c r="H954" s="8" t="s">
        <v>1414</v>
      </c>
      <c r="I954" s="8" t="s">
        <v>1414</v>
      </c>
      <c r="K954" s="8" t="s">
        <v>1414</v>
      </c>
      <c r="L954" s="8" t="s">
        <v>1414</v>
      </c>
    </row>
    <row r="955" spans="1:12" ht="16.75" customHeight="1">
      <c r="A955" s="1" t="s">
        <v>1029</v>
      </c>
      <c r="B955" s="8" t="s">
        <v>1415</v>
      </c>
      <c r="C955" s="8" t="s">
        <v>1415</v>
      </c>
      <c r="E955" s="8" t="s">
        <v>1415</v>
      </c>
      <c r="F955" s="8" t="s">
        <v>1415</v>
      </c>
      <c r="H955" s="8" t="s">
        <v>1415</v>
      </c>
      <c r="I955" s="8" t="s">
        <v>1415</v>
      </c>
      <c r="K955" s="8" t="s">
        <v>1415</v>
      </c>
      <c r="L955" s="8" t="s">
        <v>1415</v>
      </c>
    </row>
    <row r="956" spans="1:12" ht="16.75" customHeight="1">
      <c r="A956" s="1" t="s">
        <v>1029</v>
      </c>
      <c r="B956" s="8" t="s">
        <v>1416</v>
      </c>
      <c r="C956" s="8" t="s">
        <v>1416</v>
      </c>
      <c r="E956" s="8" t="s">
        <v>1416</v>
      </c>
      <c r="F956" s="8" t="s">
        <v>1416</v>
      </c>
      <c r="H956" s="8" t="s">
        <v>1416</v>
      </c>
      <c r="I956" s="8" t="s">
        <v>1416</v>
      </c>
      <c r="K956" s="8" t="s">
        <v>1416</v>
      </c>
      <c r="L956" s="8" t="s">
        <v>1416</v>
      </c>
    </row>
    <row r="957" spans="1:12" ht="16.75" customHeight="1">
      <c r="A957" s="1" t="s">
        <v>1029</v>
      </c>
      <c r="B957" s="8" t="s">
        <v>1417</v>
      </c>
      <c r="C957" s="8" t="s">
        <v>1417</v>
      </c>
      <c r="E957" s="8" t="s">
        <v>1417</v>
      </c>
      <c r="F957" s="8" t="s">
        <v>1417</v>
      </c>
      <c r="H957" s="8" t="s">
        <v>1417</v>
      </c>
      <c r="I957" s="8" t="s">
        <v>1417</v>
      </c>
      <c r="K957" s="8" t="s">
        <v>1417</v>
      </c>
      <c r="L957" s="8" t="s">
        <v>1417</v>
      </c>
    </row>
    <row r="958" spans="1:12" ht="16.75" customHeight="1">
      <c r="A958" s="1" t="s">
        <v>114</v>
      </c>
      <c r="B958" s="8" t="s">
        <v>1418</v>
      </c>
      <c r="C958" s="8" t="s">
        <v>1418</v>
      </c>
      <c r="E958" s="8" t="s">
        <v>1418</v>
      </c>
      <c r="F958" s="8" t="s">
        <v>1418</v>
      </c>
      <c r="H958" s="8" t="s">
        <v>1418</v>
      </c>
      <c r="I958" s="8" t="s">
        <v>1418</v>
      </c>
      <c r="K958" s="8" t="s">
        <v>1418</v>
      </c>
      <c r="L958" s="8" t="s">
        <v>1418</v>
      </c>
    </row>
    <row r="959" spans="1:12" ht="16.75" customHeight="1">
      <c r="A959" s="1" t="s">
        <v>114</v>
      </c>
      <c r="B959" s="8" t="s">
        <v>1419</v>
      </c>
      <c r="C959" s="8" t="s">
        <v>1419</v>
      </c>
      <c r="E959" s="8" t="s">
        <v>1419</v>
      </c>
      <c r="F959" s="8" t="s">
        <v>1419</v>
      </c>
      <c r="H959" s="8" t="s">
        <v>1419</v>
      </c>
      <c r="I959" s="8" t="s">
        <v>1419</v>
      </c>
      <c r="K959" s="8" t="s">
        <v>1419</v>
      </c>
      <c r="L959" s="8" t="s">
        <v>1419</v>
      </c>
    </row>
    <row r="960" spans="1:12" ht="16.75" customHeight="1">
      <c r="A960" s="1" t="s">
        <v>114</v>
      </c>
      <c r="B960" s="8" t="s">
        <v>1420</v>
      </c>
      <c r="C960" s="8" t="s">
        <v>1420</v>
      </c>
      <c r="E960" s="8" t="s">
        <v>1420</v>
      </c>
      <c r="F960" s="8" t="s">
        <v>1420</v>
      </c>
      <c r="H960" s="8" t="s">
        <v>1420</v>
      </c>
      <c r="I960" s="8" t="s">
        <v>1420</v>
      </c>
      <c r="K960" s="8" t="s">
        <v>1420</v>
      </c>
      <c r="L960" s="8" t="s">
        <v>1420</v>
      </c>
    </row>
    <row r="961" spans="1:12" ht="16.75" customHeight="1">
      <c r="A961" s="1" t="s">
        <v>113</v>
      </c>
      <c r="B961" s="8" t="s">
        <v>1421</v>
      </c>
      <c r="C961" s="8" t="s">
        <v>1421</v>
      </c>
      <c r="E961" s="8" t="s">
        <v>1421</v>
      </c>
      <c r="F961" s="8" t="s">
        <v>1421</v>
      </c>
      <c r="H961" s="8" t="s">
        <v>1421</v>
      </c>
      <c r="I961" s="8" t="s">
        <v>1421</v>
      </c>
      <c r="K961" s="8" t="s">
        <v>1421</v>
      </c>
      <c r="L961" s="8" t="s">
        <v>1421</v>
      </c>
    </row>
    <row r="962" spans="1:12" ht="16.75" customHeight="1">
      <c r="A962" s="1" t="s">
        <v>113</v>
      </c>
      <c r="B962" s="8" t="s">
        <v>1422</v>
      </c>
      <c r="C962" s="8" t="s">
        <v>1422</v>
      </c>
      <c r="E962" s="8" t="s">
        <v>1422</v>
      </c>
      <c r="F962" s="8" t="s">
        <v>1422</v>
      </c>
      <c r="H962" s="8" t="s">
        <v>1422</v>
      </c>
      <c r="I962" s="8" t="s">
        <v>1422</v>
      </c>
      <c r="K962" s="8" t="s">
        <v>1422</v>
      </c>
      <c r="L962" s="8" t="s">
        <v>1422</v>
      </c>
    </row>
    <row r="963" spans="1:12" ht="16.75" customHeight="1">
      <c r="A963" s="1" t="s">
        <v>113</v>
      </c>
      <c r="B963" s="8" t="s">
        <v>1423</v>
      </c>
      <c r="C963" s="8" t="s">
        <v>1423</v>
      </c>
      <c r="E963" s="8" t="s">
        <v>1423</v>
      </c>
      <c r="F963" s="8" t="s">
        <v>1423</v>
      </c>
      <c r="H963" s="8" t="s">
        <v>1423</v>
      </c>
      <c r="I963" s="8" t="s">
        <v>1423</v>
      </c>
      <c r="K963" s="8" t="s">
        <v>1423</v>
      </c>
      <c r="L963" s="8" t="s">
        <v>1423</v>
      </c>
    </row>
    <row r="964" spans="1:12" ht="16.75" customHeight="1">
      <c r="A964" s="1" t="s">
        <v>1124</v>
      </c>
      <c r="B964" s="8" t="s">
        <v>1424</v>
      </c>
      <c r="C964" s="8" t="s">
        <v>1424</v>
      </c>
      <c r="E964" s="8" t="s">
        <v>1424</v>
      </c>
      <c r="F964" s="8" t="s">
        <v>1424</v>
      </c>
      <c r="H964" s="8" t="s">
        <v>1424</v>
      </c>
      <c r="I964" s="8" t="s">
        <v>1424</v>
      </c>
      <c r="K964" s="8" t="s">
        <v>1424</v>
      </c>
      <c r="L964" s="8" t="s">
        <v>1424</v>
      </c>
    </row>
    <row r="965" spans="1:12" ht="16.75" customHeight="1">
      <c r="A965" s="1" t="s">
        <v>1124</v>
      </c>
      <c r="B965" s="8" t="s">
        <v>1425</v>
      </c>
      <c r="C965" s="8" t="s">
        <v>1425</v>
      </c>
      <c r="E965" s="8" t="s">
        <v>1425</v>
      </c>
      <c r="F965" s="8" t="s">
        <v>1425</v>
      </c>
      <c r="H965" s="8" t="s">
        <v>1425</v>
      </c>
      <c r="I965" s="8" t="s">
        <v>1425</v>
      </c>
      <c r="K965" s="8" t="s">
        <v>1425</v>
      </c>
      <c r="L965" s="8" t="s">
        <v>1425</v>
      </c>
    </row>
    <row r="966" spans="1:12" ht="16.75" customHeight="1">
      <c r="A966" s="1" t="s">
        <v>1124</v>
      </c>
      <c r="B966" s="8" t="s">
        <v>1426</v>
      </c>
      <c r="C966" s="8" t="s">
        <v>1426</v>
      </c>
      <c r="E966" s="8" t="s">
        <v>1426</v>
      </c>
      <c r="F966" s="8" t="s">
        <v>1426</v>
      </c>
      <c r="H966" s="8" t="s">
        <v>1426</v>
      </c>
      <c r="I966" s="8" t="s">
        <v>1426</v>
      </c>
      <c r="K966" s="8" t="s">
        <v>1426</v>
      </c>
      <c r="L966" s="8" t="s">
        <v>1426</v>
      </c>
    </row>
    <row r="967" spans="1:12" ht="16.75" customHeight="1">
      <c r="A967" s="1" t="s">
        <v>113</v>
      </c>
      <c r="B967" s="8" t="s">
        <v>1427</v>
      </c>
      <c r="C967" s="8" t="s">
        <v>1427</v>
      </c>
      <c r="E967" s="8" t="s">
        <v>1427</v>
      </c>
      <c r="F967" s="8" t="s">
        <v>1427</v>
      </c>
      <c r="H967" s="8" t="s">
        <v>1427</v>
      </c>
      <c r="I967" s="8" t="s">
        <v>1427</v>
      </c>
      <c r="K967" s="8" t="s">
        <v>1427</v>
      </c>
      <c r="L967" s="8" t="s">
        <v>1427</v>
      </c>
    </row>
    <row r="968" spans="1:12" ht="16.75" customHeight="1">
      <c r="A968" s="1" t="s">
        <v>113</v>
      </c>
      <c r="B968" s="8" t="s">
        <v>1428</v>
      </c>
      <c r="C968" s="8" t="s">
        <v>1428</v>
      </c>
      <c r="E968" s="8" t="s">
        <v>1428</v>
      </c>
      <c r="F968" s="8" t="s">
        <v>1428</v>
      </c>
      <c r="H968" s="8" t="s">
        <v>1428</v>
      </c>
      <c r="I968" s="8" t="s">
        <v>1428</v>
      </c>
      <c r="K968" s="8" t="s">
        <v>1428</v>
      </c>
      <c r="L968" s="8" t="s">
        <v>1428</v>
      </c>
    </row>
    <row r="969" spans="1:12" ht="16.75" customHeight="1">
      <c r="A969" s="1" t="s">
        <v>113</v>
      </c>
      <c r="B969" s="8" t="s">
        <v>1429</v>
      </c>
      <c r="C969" s="8" t="s">
        <v>1429</v>
      </c>
      <c r="E969" s="8" t="s">
        <v>1429</v>
      </c>
      <c r="F969" s="8" t="s">
        <v>1429</v>
      </c>
      <c r="H969" s="8" t="s">
        <v>1429</v>
      </c>
      <c r="I969" s="8" t="s">
        <v>1429</v>
      </c>
      <c r="K969" s="8" t="s">
        <v>1429</v>
      </c>
      <c r="L969" s="8" t="s">
        <v>1429</v>
      </c>
    </row>
    <row r="970" spans="1:12" ht="16.75" customHeight="1">
      <c r="A970" s="1" t="s">
        <v>1030</v>
      </c>
      <c r="B970" s="8" t="s">
        <v>1430</v>
      </c>
      <c r="C970" s="8" t="s">
        <v>1430</v>
      </c>
      <c r="E970" s="8" t="s">
        <v>1430</v>
      </c>
      <c r="F970" s="8" t="s">
        <v>1430</v>
      </c>
      <c r="H970" s="8" t="s">
        <v>1430</v>
      </c>
      <c r="I970" s="8" t="s">
        <v>1430</v>
      </c>
      <c r="K970" s="8" t="s">
        <v>1430</v>
      </c>
      <c r="L970" s="8" t="s">
        <v>1430</v>
      </c>
    </row>
    <row r="971" spans="1:12" ht="16.75" customHeight="1">
      <c r="A971" s="1" t="s">
        <v>1030</v>
      </c>
      <c r="B971" s="8" t="s">
        <v>1431</v>
      </c>
      <c r="C971" s="8" t="s">
        <v>1431</v>
      </c>
      <c r="E971" s="8" t="s">
        <v>1431</v>
      </c>
      <c r="F971" s="8" t="s">
        <v>1431</v>
      </c>
      <c r="H971" s="8" t="s">
        <v>1431</v>
      </c>
      <c r="I971" s="8" t="s">
        <v>1431</v>
      </c>
      <c r="K971" s="8" t="s">
        <v>1431</v>
      </c>
      <c r="L971" s="8" t="s">
        <v>1431</v>
      </c>
    </row>
    <row r="972" spans="1:12" ht="16.75" customHeight="1">
      <c r="A972" s="1" t="s">
        <v>1030</v>
      </c>
      <c r="B972" s="8" t="s">
        <v>1432</v>
      </c>
      <c r="C972" s="8" t="s">
        <v>1432</v>
      </c>
      <c r="E972" s="8" t="s">
        <v>1432</v>
      </c>
      <c r="F972" s="8" t="s">
        <v>1432</v>
      </c>
      <c r="H972" s="8" t="s">
        <v>1432</v>
      </c>
      <c r="I972" s="8" t="s">
        <v>1432</v>
      </c>
      <c r="K972" s="8" t="s">
        <v>1432</v>
      </c>
      <c r="L972" s="8" t="s">
        <v>1432</v>
      </c>
    </row>
    <row r="973" spans="1:12" ht="16.75" customHeight="1">
      <c r="A973" s="1" t="s">
        <v>113</v>
      </c>
      <c r="B973" s="8" t="s">
        <v>1433</v>
      </c>
      <c r="C973" s="8" t="s">
        <v>1433</v>
      </c>
      <c r="E973" s="8" t="s">
        <v>1433</v>
      </c>
      <c r="F973" s="8" t="s">
        <v>1433</v>
      </c>
      <c r="H973" s="8" t="s">
        <v>1433</v>
      </c>
      <c r="I973" s="8" t="s">
        <v>1433</v>
      </c>
      <c r="K973" s="8" t="s">
        <v>1433</v>
      </c>
      <c r="L973" s="8" t="s">
        <v>1433</v>
      </c>
    </row>
    <row r="974" spans="1:12" ht="16.75" customHeight="1">
      <c r="A974" s="1" t="s">
        <v>113</v>
      </c>
      <c r="B974" s="8" t="s">
        <v>1434</v>
      </c>
      <c r="C974" s="8" t="s">
        <v>1434</v>
      </c>
      <c r="E974" s="8" t="s">
        <v>1434</v>
      </c>
      <c r="F974" s="8" t="s">
        <v>1434</v>
      </c>
      <c r="H974" s="8" t="s">
        <v>1434</v>
      </c>
      <c r="I974" s="8" t="s">
        <v>1434</v>
      </c>
      <c r="K974" s="8" t="s">
        <v>1434</v>
      </c>
      <c r="L974" s="8" t="s">
        <v>1434</v>
      </c>
    </row>
    <row r="975" spans="1:12" ht="16.75" customHeight="1">
      <c r="A975" s="1" t="s">
        <v>113</v>
      </c>
      <c r="B975" s="8" t="s">
        <v>1435</v>
      </c>
      <c r="C975" s="8" t="s">
        <v>1435</v>
      </c>
      <c r="E975" s="8" t="s">
        <v>1435</v>
      </c>
      <c r="F975" s="8" t="s">
        <v>1435</v>
      </c>
      <c r="H975" s="8" t="s">
        <v>1435</v>
      </c>
      <c r="I975" s="8" t="s">
        <v>1435</v>
      </c>
      <c r="K975" s="8" t="s">
        <v>1435</v>
      </c>
      <c r="L975" s="8" t="s">
        <v>1435</v>
      </c>
    </row>
    <row r="976" spans="1:12" ht="16.75" customHeight="1">
      <c r="A976" s="1" t="s">
        <v>1032</v>
      </c>
      <c r="B976" s="8" t="s">
        <v>1436</v>
      </c>
      <c r="C976" s="8" t="s">
        <v>1436</v>
      </c>
      <c r="E976" s="8" t="s">
        <v>1436</v>
      </c>
      <c r="F976" s="8" t="s">
        <v>1436</v>
      </c>
      <c r="H976" s="8" t="s">
        <v>1436</v>
      </c>
      <c r="I976" s="8" t="s">
        <v>1436</v>
      </c>
      <c r="K976" s="8" t="s">
        <v>1436</v>
      </c>
      <c r="L976" s="8" t="s">
        <v>1436</v>
      </c>
    </row>
    <row r="977" spans="1:12" ht="16.75" customHeight="1">
      <c r="A977" s="1" t="s">
        <v>1032</v>
      </c>
      <c r="B977" s="8" t="s">
        <v>1437</v>
      </c>
      <c r="C977" s="8" t="s">
        <v>1437</v>
      </c>
      <c r="E977" s="8" t="s">
        <v>1437</v>
      </c>
      <c r="F977" s="8" t="s">
        <v>1437</v>
      </c>
      <c r="H977" s="8" t="s">
        <v>1437</v>
      </c>
      <c r="I977" s="8" t="s">
        <v>1437</v>
      </c>
      <c r="K977" s="8" t="s">
        <v>1437</v>
      </c>
      <c r="L977" s="8" t="s">
        <v>1437</v>
      </c>
    </row>
    <row r="978" spans="1:12" ht="16.75" customHeight="1">
      <c r="A978" s="1" t="s">
        <v>1032</v>
      </c>
      <c r="B978" s="8" t="s">
        <v>1438</v>
      </c>
      <c r="C978" s="8" t="s">
        <v>1438</v>
      </c>
      <c r="E978" s="8" t="s">
        <v>1438</v>
      </c>
      <c r="F978" s="8" t="s">
        <v>1438</v>
      </c>
      <c r="H978" s="8" t="s">
        <v>1438</v>
      </c>
      <c r="I978" s="8" t="s">
        <v>1438</v>
      </c>
      <c r="K978" s="8" t="s">
        <v>1438</v>
      </c>
      <c r="L978" s="8" t="s">
        <v>1438</v>
      </c>
    </row>
    <row r="979" spans="1:12" ht="16.75" customHeight="1">
      <c r="A979" s="1" t="s">
        <v>113</v>
      </c>
      <c r="B979" s="8" t="s">
        <v>1139</v>
      </c>
      <c r="C979" s="8" t="s">
        <v>1139</v>
      </c>
      <c r="E979" s="8" t="s">
        <v>1139</v>
      </c>
      <c r="F979" s="8" t="s">
        <v>1139</v>
      </c>
      <c r="H979" s="8" t="s">
        <v>1139</v>
      </c>
      <c r="I979" s="8" t="s">
        <v>1139</v>
      </c>
      <c r="K979" s="8" t="s">
        <v>1139</v>
      </c>
      <c r="L979" s="8" t="s">
        <v>1139</v>
      </c>
    </row>
    <row r="980" spans="1:12" ht="16.75" customHeight="1">
      <c r="A980" s="1" t="s">
        <v>113</v>
      </c>
      <c r="B980" s="8" t="s">
        <v>1439</v>
      </c>
      <c r="C980" s="8" t="s">
        <v>1439</v>
      </c>
      <c r="E980" s="8" t="s">
        <v>1439</v>
      </c>
      <c r="F980" s="8" t="s">
        <v>1439</v>
      </c>
      <c r="H980" s="8" t="s">
        <v>1439</v>
      </c>
      <c r="I980" s="8" t="s">
        <v>1439</v>
      </c>
      <c r="K980" s="8" t="s">
        <v>1439</v>
      </c>
      <c r="L980" s="8" t="s">
        <v>1439</v>
      </c>
    </row>
    <row r="981" spans="1:12" ht="16.75" customHeight="1">
      <c r="A981" s="1" t="s">
        <v>113</v>
      </c>
      <c r="B981" s="8" t="s">
        <v>1440</v>
      </c>
      <c r="C981" s="8" t="s">
        <v>1440</v>
      </c>
      <c r="E981" s="8" t="s">
        <v>1440</v>
      </c>
      <c r="F981" s="8" t="s">
        <v>1440</v>
      </c>
      <c r="H981" s="8" t="s">
        <v>1440</v>
      </c>
      <c r="I981" s="8" t="s">
        <v>1440</v>
      </c>
      <c r="K981" s="8" t="s">
        <v>1440</v>
      </c>
      <c r="L981" s="8" t="s">
        <v>1440</v>
      </c>
    </row>
    <row r="982" spans="1:12" ht="16.75" customHeight="1">
      <c r="A982" s="1" t="s">
        <v>1034</v>
      </c>
      <c r="B982" s="8" t="s">
        <v>1441</v>
      </c>
      <c r="C982" s="8" t="s">
        <v>1441</v>
      </c>
      <c r="E982" s="8" t="s">
        <v>1441</v>
      </c>
      <c r="F982" s="8" t="s">
        <v>1441</v>
      </c>
      <c r="H982" s="8" t="s">
        <v>1441</v>
      </c>
      <c r="I982" s="8" t="s">
        <v>1441</v>
      </c>
      <c r="K982" s="8" t="s">
        <v>1441</v>
      </c>
      <c r="L982" s="8" t="s">
        <v>1441</v>
      </c>
    </row>
    <row r="983" spans="1:12" ht="16.75" customHeight="1">
      <c r="A983" s="1" t="s">
        <v>1034</v>
      </c>
      <c r="B983" s="8" t="s">
        <v>1442</v>
      </c>
      <c r="C983" s="8" t="s">
        <v>1442</v>
      </c>
      <c r="E983" s="8" t="s">
        <v>1442</v>
      </c>
      <c r="F983" s="8" t="s">
        <v>1442</v>
      </c>
      <c r="H983" s="8" t="s">
        <v>1442</v>
      </c>
      <c r="I983" s="8" t="s">
        <v>1442</v>
      </c>
      <c r="K983" s="8" t="s">
        <v>1442</v>
      </c>
      <c r="L983" s="8" t="s">
        <v>1442</v>
      </c>
    </row>
    <row r="984" spans="1:12" ht="16.75" customHeight="1">
      <c r="A984" s="1" t="s">
        <v>1034</v>
      </c>
      <c r="B984" s="8" t="s">
        <v>1443</v>
      </c>
      <c r="C984" s="8" t="s">
        <v>1443</v>
      </c>
      <c r="E984" s="8" t="s">
        <v>1443</v>
      </c>
      <c r="F984" s="8" t="s">
        <v>1443</v>
      </c>
      <c r="H984" s="8" t="s">
        <v>1443</v>
      </c>
      <c r="I984" s="8" t="s">
        <v>1443</v>
      </c>
      <c r="K984" s="8" t="s">
        <v>1443</v>
      </c>
      <c r="L984" s="8" t="s">
        <v>1443</v>
      </c>
    </row>
    <row r="985" spans="1:12" ht="16.75" customHeight="1">
      <c r="A985" s="1" t="s">
        <v>113</v>
      </c>
      <c r="B985" s="8" t="s">
        <v>1444</v>
      </c>
      <c r="C985" s="8" t="s">
        <v>1444</v>
      </c>
      <c r="E985" s="8" t="s">
        <v>1444</v>
      </c>
      <c r="F985" s="8" t="s">
        <v>1444</v>
      </c>
      <c r="H985" s="8" t="s">
        <v>1444</v>
      </c>
      <c r="I985" s="8" t="s">
        <v>1444</v>
      </c>
      <c r="K985" s="8" t="s">
        <v>1444</v>
      </c>
      <c r="L985" s="8" t="s">
        <v>1444</v>
      </c>
    </row>
    <row r="986" spans="1:12" ht="16.75" customHeight="1">
      <c r="A986" s="1" t="s">
        <v>113</v>
      </c>
      <c r="B986" s="8" t="s">
        <v>132</v>
      </c>
      <c r="C986" s="8" t="s">
        <v>132</v>
      </c>
      <c r="E986" s="8" t="s">
        <v>132</v>
      </c>
      <c r="F986" s="8" t="s">
        <v>132</v>
      </c>
      <c r="H986" s="8" t="s">
        <v>132</v>
      </c>
      <c r="I986" s="8" t="s">
        <v>132</v>
      </c>
      <c r="K986" s="8" t="s">
        <v>132</v>
      </c>
      <c r="L986" s="8" t="s">
        <v>132</v>
      </c>
    </row>
    <row r="987" spans="1:12" ht="16.75" customHeight="1">
      <c r="A987" s="1" t="s">
        <v>113</v>
      </c>
      <c r="B987" s="8" t="s">
        <v>1445</v>
      </c>
      <c r="C987" s="8" t="s">
        <v>1445</v>
      </c>
      <c r="E987" s="8" t="s">
        <v>1445</v>
      </c>
      <c r="F987" s="8" t="s">
        <v>1445</v>
      </c>
      <c r="H987" s="8" t="s">
        <v>1445</v>
      </c>
      <c r="I987" s="8" t="s">
        <v>1445</v>
      </c>
      <c r="K987" s="8" t="s">
        <v>1445</v>
      </c>
      <c r="L987" s="8" t="s">
        <v>1445</v>
      </c>
    </row>
    <row r="988" spans="1:12" ht="16.75" customHeight="1">
      <c r="A988" s="1" t="s">
        <v>1036</v>
      </c>
      <c r="B988" s="8" t="s">
        <v>1446</v>
      </c>
      <c r="C988" s="8" t="s">
        <v>1446</v>
      </c>
      <c r="E988" s="8" t="s">
        <v>1446</v>
      </c>
      <c r="F988" s="8" t="s">
        <v>1446</v>
      </c>
      <c r="H988" s="8" t="s">
        <v>1446</v>
      </c>
      <c r="I988" s="8" t="s">
        <v>1446</v>
      </c>
      <c r="K988" s="8" t="s">
        <v>1446</v>
      </c>
      <c r="L988" s="8" t="s">
        <v>1446</v>
      </c>
    </row>
    <row r="989" spans="1:12" ht="16.75" customHeight="1">
      <c r="A989" s="1" t="s">
        <v>1036</v>
      </c>
      <c r="B989" s="8" t="s">
        <v>1447</v>
      </c>
      <c r="C989" s="8" t="s">
        <v>1447</v>
      </c>
      <c r="E989" s="8" t="s">
        <v>1447</v>
      </c>
      <c r="F989" s="8" t="s">
        <v>1447</v>
      </c>
      <c r="H989" s="8" t="s">
        <v>1447</v>
      </c>
      <c r="I989" s="8" t="s">
        <v>1447</v>
      </c>
      <c r="K989" s="8" t="s">
        <v>1447</v>
      </c>
      <c r="L989" s="8" t="s">
        <v>1447</v>
      </c>
    </row>
    <row r="990" spans="1:12" ht="16.75" customHeight="1">
      <c r="A990" s="1" t="s">
        <v>1036</v>
      </c>
      <c r="B990" s="8" t="s">
        <v>1448</v>
      </c>
      <c r="C990" s="8" t="s">
        <v>1448</v>
      </c>
      <c r="E990" s="8" t="s">
        <v>1448</v>
      </c>
      <c r="F990" s="8" t="s">
        <v>1448</v>
      </c>
      <c r="H990" s="8" t="s">
        <v>1448</v>
      </c>
      <c r="I990" s="8" t="s">
        <v>1448</v>
      </c>
      <c r="K990" s="8" t="s">
        <v>1448</v>
      </c>
      <c r="L990" s="8" t="s">
        <v>1448</v>
      </c>
    </row>
    <row r="991" spans="1:12" ht="16.75" customHeight="1">
      <c r="A991" s="1" t="s">
        <v>1041</v>
      </c>
      <c r="B991" s="8" t="s">
        <v>1449</v>
      </c>
      <c r="C991" s="8" t="s">
        <v>1449</v>
      </c>
      <c r="E991" s="8" t="s">
        <v>1449</v>
      </c>
      <c r="F991" s="8" t="s">
        <v>1449</v>
      </c>
      <c r="H991" s="8" t="s">
        <v>1449</v>
      </c>
      <c r="I991" s="8" t="s">
        <v>1449</v>
      </c>
      <c r="K991" s="8" t="s">
        <v>1449</v>
      </c>
      <c r="L991" s="8" t="s">
        <v>1449</v>
      </c>
    </row>
    <row r="992" spans="1:12" ht="16.75" customHeight="1">
      <c r="A992" s="1" t="s">
        <v>1041</v>
      </c>
      <c r="B992" s="8" t="s">
        <v>1450</v>
      </c>
      <c r="C992" s="8" t="s">
        <v>1450</v>
      </c>
      <c r="E992" s="8" t="s">
        <v>1450</v>
      </c>
      <c r="F992" s="8" t="s">
        <v>1450</v>
      </c>
      <c r="H992" s="8" t="s">
        <v>1450</v>
      </c>
      <c r="I992" s="8" t="s">
        <v>1450</v>
      </c>
      <c r="K992" s="8" t="s">
        <v>1450</v>
      </c>
      <c r="L992" s="8" t="s">
        <v>1450</v>
      </c>
    </row>
    <row r="993" spans="1:12" ht="16.75" customHeight="1">
      <c r="A993" s="1" t="s">
        <v>1041</v>
      </c>
      <c r="B993" s="8" t="s">
        <v>1451</v>
      </c>
      <c r="C993" s="8" t="s">
        <v>1451</v>
      </c>
      <c r="E993" s="8" t="s">
        <v>1451</v>
      </c>
      <c r="F993" s="8" t="s">
        <v>1451</v>
      </c>
      <c r="H993" s="8" t="s">
        <v>1451</v>
      </c>
      <c r="I993" s="8" t="s">
        <v>1451</v>
      </c>
      <c r="K993" s="8" t="s">
        <v>1451</v>
      </c>
      <c r="L993" s="8" t="s">
        <v>1451</v>
      </c>
    </row>
    <row r="994" spans="1:12" ht="16.75" customHeight="1">
      <c r="A994" s="1" t="s">
        <v>1127</v>
      </c>
      <c r="B994" s="8" t="s">
        <v>1452</v>
      </c>
      <c r="C994" s="8" t="s">
        <v>1452</v>
      </c>
      <c r="E994" s="8" t="s">
        <v>1452</v>
      </c>
      <c r="F994" s="8" t="s">
        <v>1452</v>
      </c>
      <c r="H994" s="8" t="s">
        <v>1452</v>
      </c>
      <c r="I994" s="8" t="s">
        <v>1452</v>
      </c>
      <c r="K994" s="8" t="s">
        <v>1452</v>
      </c>
      <c r="L994" s="8" t="s">
        <v>1452</v>
      </c>
    </row>
    <row r="995" spans="1:12" ht="16.75" customHeight="1">
      <c r="A995" s="1" t="s">
        <v>1127</v>
      </c>
      <c r="B995" s="8" t="s">
        <v>1453</v>
      </c>
      <c r="C995" s="8" t="s">
        <v>1453</v>
      </c>
      <c r="E995" s="8" t="s">
        <v>1453</v>
      </c>
      <c r="F995" s="8" t="s">
        <v>1453</v>
      </c>
      <c r="H995" s="8" t="s">
        <v>1453</v>
      </c>
      <c r="I995" s="8" t="s">
        <v>1453</v>
      </c>
      <c r="K995" s="8" t="s">
        <v>1453</v>
      </c>
      <c r="L995" s="8" t="s">
        <v>1453</v>
      </c>
    </row>
    <row r="996" spans="1:12" ht="16.75" customHeight="1">
      <c r="A996" s="1" t="s">
        <v>1127</v>
      </c>
      <c r="B996" s="8" t="s">
        <v>1454</v>
      </c>
      <c r="C996" s="8" t="s">
        <v>1454</v>
      </c>
      <c r="E996" s="8" t="s">
        <v>1454</v>
      </c>
      <c r="F996" s="8" t="s">
        <v>1454</v>
      </c>
      <c r="H996" s="8" t="s">
        <v>1454</v>
      </c>
      <c r="I996" s="8" t="s">
        <v>1454</v>
      </c>
      <c r="K996" s="8" t="s">
        <v>1454</v>
      </c>
      <c r="L996" s="8" t="s">
        <v>1454</v>
      </c>
    </row>
    <row r="997" spans="1:12" ht="16.75" customHeight="1">
      <c r="A997" s="1" t="s">
        <v>1126</v>
      </c>
      <c r="B997" s="8" t="s">
        <v>1455</v>
      </c>
      <c r="C997" s="8" t="s">
        <v>1455</v>
      </c>
      <c r="E997" s="8" t="s">
        <v>1455</v>
      </c>
      <c r="F997" s="8" t="s">
        <v>1455</v>
      </c>
      <c r="H997" s="8" t="s">
        <v>1455</v>
      </c>
      <c r="I997" s="8" t="s">
        <v>1455</v>
      </c>
      <c r="K997" s="8" t="s">
        <v>1455</v>
      </c>
      <c r="L997" s="8" t="s">
        <v>1455</v>
      </c>
    </row>
    <row r="998" spans="1:12" ht="16.75" customHeight="1">
      <c r="A998" s="1" t="s">
        <v>1126</v>
      </c>
      <c r="B998" s="8" t="s">
        <v>1456</v>
      </c>
      <c r="C998" s="8" t="s">
        <v>1456</v>
      </c>
      <c r="E998" s="8" t="s">
        <v>1456</v>
      </c>
      <c r="F998" s="8" t="s">
        <v>1456</v>
      </c>
      <c r="H998" s="8" t="s">
        <v>1456</v>
      </c>
      <c r="I998" s="8" t="s">
        <v>1456</v>
      </c>
      <c r="K998" s="8" t="s">
        <v>1456</v>
      </c>
      <c r="L998" s="8" t="s">
        <v>1456</v>
      </c>
    </row>
    <row r="999" spans="1:12" ht="16.75" customHeight="1">
      <c r="A999" s="1" t="s">
        <v>1126</v>
      </c>
      <c r="B999" s="8" t="s">
        <v>1457</v>
      </c>
      <c r="C999" s="8" t="s">
        <v>1457</v>
      </c>
      <c r="E999" s="8" t="s">
        <v>1457</v>
      </c>
      <c r="F999" s="8" t="s">
        <v>1457</v>
      </c>
      <c r="H999" s="8" t="s">
        <v>1457</v>
      </c>
      <c r="I999" s="8" t="s">
        <v>1457</v>
      </c>
      <c r="K999" s="8" t="s">
        <v>1457</v>
      </c>
      <c r="L999" s="8" t="s">
        <v>1457</v>
      </c>
    </row>
    <row r="1000" spans="1:12" ht="16.75" customHeight="1">
      <c r="A1000" s="1" t="s">
        <v>1125</v>
      </c>
      <c r="B1000" s="8" t="s">
        <v>1458</v>
      </c>
      <c r="C1000" s="8" t="s">
        <v>1458</v>
      </c>
      <c r="E1000" s="8" t="s">
        <v>1458</v>
      </c>
      <c r="F1000" s="8" t="s">
        <v>1458</v>
      </c>
      <c r="H1000" s="8" t="s">
        <v>1458</v>
      </c>
      <c r="I1000" s="8" t="s">
        <v>1458</v>
      </c>
      <c r="K1000" s="8" t="s">
        <v>1458</v>
      </c>
      <c r="L1000" s="8" t="s">
        <v>1458</v>
      </c>
    </row>
    <row r="1001" spans="1:12" ht="16.75" customHeight="1">
      <c r="A1001" s="1" t="s">
        <v>1125</v>
      </c>
      <c r="B1001" s="8" t="s">
        <v>1459</v>
      </c>
      <c r="C1001" s="8" t="s">
        <v>1459</v>
      </c>
      <c r="E1001" s="8" t="s">
        <v>1459</v>
      </c>
      <c r="F1001" s="8" t="s">
        <v>1459</v>
      </c>
      <c r="H1001" s="8" t="s">
        <v>1459</v>
      </c>
      <c r="I1001" s="8" t="s">
        <v>1459</v>
      </c>
      <c r="K1001" s="8" t="s">
        <v>1459</v>
      </c>
      <c r="L1001" s="8" t="s">
        <v>1459</v>
      </c>
    </row>
    <row r="1002" spans="1:12" ht="16.75" customHeight="1">
      <c r="A1002" s="1" t="s">
        <v>1125</v>
      </c>
      <c r="B1002" s="8" t="s">
        <v>1460</v>
      </c>
      <c r="C1002" s="8" t="s">
        <v>1460</v>
      </c>
      <c r="E1002" s="8" t="s">
        <v>1460</v>
      </c>
      <c r="F1002" s="8" t="s">
        <v>1460</v>
      </c>
      <c r="H1002" s="8" t="s">
        <v>1460</v>
      </c>
      <c r="I1002" s="8" t="s">
        <v>1460</v>
      </c>
      <c r="K1002" s="8" t="s">
        <v>1460</v>
      </c>
      <c r="L1002" s="8" t="s">
        <v>1460</v>
      </c>
    </row>
    <row r="1003" spans="1:12" ht="16.75" customHeight="1">
      <c r="A1003" s="1" t="s">
        <v>1037</v>
      </c>
      <c r="B1003" s="8" t="s">
        <v>1461</v>
      </c>
      <c r="C1003" s="8" t="s">
        <v>1461</v>
      </c>
      <c r="E1003" s="8" t="s">
        <v>1461</v>
      </c>
      <c r="F1003" s="8" t="s">
        <v>1461</v>
      </c>
      <c r="H1003" s="8" t="s">
        <v>1461</v>
      </c>
      <c r="I1003" s="8" t="s">
        <v>1461</v>
      </c>
      <c r="K1003" s="8" t="s">
        <v>1461</v>
      </c>
      <c r="L1003" s="8" t="s">
        <v>1461</v>
      </c>
    </row>
    <row r="1004" spans="1:12" ht="16.75" customHeight="1">
      <c r="A1004" s="1" t="s">
        <v>1037</v>
      </c>
      <c r="B1004" s="8" t="s">
        <v>1462</v>
      </c>
      <c r="C1004" s="8" t="s">
        <v>1462</v>
      </c>
      <c r="E1004" s="8" t="s">
        <v>1462</v>
      </c>
      <c r="F1004" s="8" t="s">
        <v>1462</v>
      </c>
      <c r="H1004" s="8" t="s">
        <v>1462</v>
      </c>
      <c r="I1004" s="8" t="s">
        <v>1462</v>
      </c>
      <c r="K1004" s="8" t="s">
        <v>1462</v>
      </c>
      <c r="L1004" s="8" t="s">
        <v>1462</v>
      </c>
    </row>
    <row r="1005" spans="1:12" ht="16.75" customHeight="1">
      <c r="A1005" s="1" t="s">
        <v>1037</v>
      </c>
      <c r="B1005" s="8" t="s">
        <v>1463</v>
      </c>
      <c r="C1005" s="8" t="s">
        <v>1463</v>
      </c>
      <c r="E1005" s="8" t="s">
        <v>1463</v>
      </c>
      <c r="F1005" s="8" t="s">
        <v>1463</v>
      </c>
      <c r="H1005" s="8" t="s">
        <v>1463</v>
      </c>
      <c r="I1005" s="8" t="s">
        <v>1463</v>
      </c>
      <c r="K1005" s="8" t="s">
        <v>1463</v>
      </c>
      <c r="L1005" s="8" t="s">
        <v>1463</v>
      </c>
    </row>
    <row r="1006" spans="1:12" ht="16.75" customHeight="1">
      <c r="A1006" s="1" t="s">
        <v>1031</v>
      </c>
      <c r="B1006" s="8" t="s">
        <v>1464</v>
      </c>
      <c r="C1006" s="8" t="s">
        <v>1464</v>
      </c>
      <c r="E1006" s="8" t="s">
        <v>1464</v>
      </c>
      <c r="F1006" s="8" t="s">
        <v>1464</v>
      </c>
      <c r="H1006" s="8" t="s">
        <v>1464</v>
      </c>
      <c r="I1006" s="8" t="s">
        <v>1464</v>
      </c>
      <c r="K1006" s="8" t="s">
        <v>1464</v>
      </c>
      <c r="L1006" s="8" t="s">
        <v>1464</v>
      </c>
    </row>
    <row r="1007" spans="1:12" ht="16.75" customHeight="1">
      <c r="A1007" s="1" t="s">
        <v>1031</v>
      </c>
      <c r="B1007" s="8" t="s">
        <v>1465</v>
      </c>
      <c r="C1007" s="8" t="s">
        <v>1465</v>
      </c>
      <c r="E1007" s="8" t="s">
        <v>1465</v>
      </c>
      <c r="F1007" s="8" t="s">
        <v>1465</v>
      </c>
      <c r="H1007" s="8" t="s">
        <v>1465</v>
      </c>
      <c r="I1007" s="8" t="s">
        <v>1465</v>
      </c>
      <c r="K1007" s="8" t="s">
        <v>1465</v>
      </c>
      <c r="L1007" s="8" t="s">
        <v>1465</v>
      </c>
    </row>
    <row r="1008" spans="1:12" ht="16.75" customHeight="1">
      <c r="A1008" s="1" t="s">
        <v>1031</v>
      </c>
      <c r="B1008" s="8" t="s">
        <v>1466</v>
      </c>
      <c r="C1008" s="8" t="s">
        <v>1466</v>
      </c>
      <c r="E1008" s="8" t="s">
        <v>1466</v>
      </c>
      <c r="F1008" s="8" t="s">
        <v>1466</v>
      </c>
      <c r="H1008" s="8" t="s">
        <v>1466</v>
      </c>
      <c r="I1008" s="8" t="s">
        <v>1466</v>
      </c>
      <c r="K1008" s="8" t="s">
        <v>1466</v>
      </c>
      <c r="L1008" s="8" t="s">
        <v>1466</v>
      </c>
    </row>
    <row r="1009" spans="1:12" ht="16.75" customHeight="1">
      <c r="A1009" s="1" t="s">
        <v>1038</v>
      </c>
      <c r="B1009" s="8" t="s">
        <v>1467</v>
      </c>
      <c r="C1009" s="8" t="s">
        <v>1467</v>
      </c>
      <c r="E1009" s="8" t="s">
        <v>1467</v>
      </c>
      <c r="F1009" s="8" t="s">
        <v>1467</v>
      </c>
      <c r="H1009" s="8" t="s">
        <v>1467</v>
      </c>
      <c r="I1009" s="8" t="s">
        <v>1467</v>
      </c>
      <c r="K1009" s="8" t="s">
        <v>1467</v>
      </c>
      <c r="L1009" s="8" t="s">
        <v>1467</v>
      </c>
    </row>
    <row r="1010" spans="1:12" ht="16.75" customHeight="1">
      <c r="A1010" s="1" t="s">
        <v>1038</v>
      </c>
      <c r="B1010" s="8" t="s">
        <v>1468</v>
      </c>
      <c r="C1010" s="8" t="s">
        <v>1468</v>
      </c>
      <c r="E1010" s="8" t="s">
        <v>1468</v>
      </c>
      <c r="F1010" s="8" t="s">
        <v>1468</v>
      </c>
      <c r="H1010" s="8" t="s">
        <v>1468</v>
      </c>
      <c r="I1010" s="8" t="s">
        <v>1468</v>
      </c>
      <c r="K1010" s="8" t="s">
        <v>1468</v>
      </c>
      <c r="L1010" s="8" t="s">
        <v>1468</v>
      </c>
    </row>
    <row r="1011" spans="1:12" ht="16.75" customHeight="1">
      <c r="A1011" s="1" t="s">
        <v>1038</v>
      </c>
      <c r="B1011" s="8" t="s">
        <v>1469</v>
      </c>
      <c r="C1011" s="8" t="s">
        <v>1469</v>
      </c>
      <c r="E1011" s="8" t="s">
        <v>1469</v>
      </c>
      <c r="F1011" s="8" t="s">
        <v>1469</v>
      </c>
      <c r="H1011" s="8" t="s">
        <v>1469</v>
      </c>
      <c r="I1011" s="8" t="s">
        <v>1469</v>
      </c>
      <c r="K1011" s="8" t="s">
        <v>1469</v>
      </c>
      <c r="L1011" s="8" t="s">
        <v>1469</v>
      </c>
    </row>
    <row r="1012" spans="1:12" ht="16.75" customHeight="1">
      <c r="A1012" s="1" t="s">
        <v>1033</v>
      </c>
      <c r="B1012" s="8" t="s">
        <v>1073</v>
      </c>
      <c r="C1012" s="8" t="s">
        <v>1073</v>
      </c>
      <c r="E1012" s="8" t="s">
        <v>1073</v>
      </c>
      <c r="F1012" s="8" t="s">
        <v>1073</v>
      </c>
      <c r="H1012" s="8" t="s">
        <v>1073</v>
      </c>
      <c r="I1012" s="8" t="s">
        <v>1073</v>
      </c>
      <c r="K1012" s="8" t="s">
        <v>1073</v>
      </c>
      <c r="L1012" s="8" t="s">
        <v>1073</v>
      </c>
    </row>
    <row r="1013" spans="1:12" ht="16.75" customHeight="1">
      <c r="A1013" s="1" t="s">
        <v>1033</v>
      </c>
      <c r="B1013" s="8" t="s">
        <v>1470</v>
      </c>
      <c r="C1013" s="8" t="s">
        <v>1470</v>
      </c>
      <c r="E1013" s="8" t="s">
        <v>1470</v>
      </c>
      <c r="F1013" s="8" t="s">
        <v>1470</v>
      </c>
      <c r="H1013" s="8" t="s">
        <v>1470</v>
      </c>
      <c r="I1013" s="8" t="s">
        <v>1470</v>
      </c>
      <c r="K1013" s="8" t="s">
        <v>1470</v>
      </c>
      <c r="L1013" s="8" t="s">
        <v>1470</v>
      </c>
    </row>
    <row r="1014" spans="1:12" ht="16.75" customHeight="1">
      <c r="A1014" s="1" t="s">
        <v>1033</v>
      </c>
      <c r="B1014" s="8" t="s">
        <v>1471</v>
      </c>
      <c r="C1014" s="8" t="s">
        <v>1471</v>
      </c>
      <c r="E1014" s="8" t="s">
        <v>1471</v>
      </c>
      <c r="F1014" s="8" t="s">
        <v>1471</v>
      </c>
      <c r="H1014" s="8" t="s">
        <v>1471</v>
      </c>
      <c r="I1014" s="8" t="s">
        <v>1471</v>
      </c>
      <c r="K1014" s="8" t="s">
        <v>1471</v>
      </c>
      <c r="L1014" s="8" t="s">
        <v>1471</v>
      </c>
    </row>
    <row r="1015" spans="1:12" ht="16.75" customHeight="1">
      <c r="A1015" s="1" t="s">
        <v>1039</v>
      </c>
      <c r="B1015" s="8" t="s">
        <v>1472</v>
      </c>
      <c r="C1015" s="8" t="s">
        <v>1472</v>
      </c>
      <c r="E1015" s="8" t="s">
        <v>1472</v>
      </c>
      <c r="F1015" s="8" t="s">
        <v>1472</v>
      </c>
      <c r="H1015" s="8" t="s">
        <v>1472</v>
      </c>
      <c r="I1015" s="8" t="s">
        <v>1472</v>
      </c>
      <c r="K1015" s="8" t="s">
        <v>1472</v>
      </c>
      <c r="L1015" s="8" t="s">
        <v>1472</v>
      </c>
    </row>
    <row r="1016" spans="1:12" ht="16.75" customHeight="1">
      <c r="A1016" s="1" t="s">
        <v>1039</v>
      </c>
      <c r="B1016" s="8" t="s">
        <v>1473</v>
      </c>
      <c r="C1016" s="8" t="s">
        <v>1473</v>
      </c>
      <c r="E1016" s="8" t="s">
        <v>1473</v>
      </c>
      <c r="F1016" s="8" t="s">
        <v>1473</v>
      </c>
      <c r="H1016" s="8" t="s">
        <v>1473</v>
      </c>
      <c r="I1016" s="8" t="s">
        <v>1473</v>
      </c>
      <c r="K1016" s="8" t="s">
        <v>1473</v>
      </c>
      <c r="L1016" s="8" t="s">
        <v>1473</v>
      </c>
    </row>
    <row r="1017" spans="1:12" ht="16.75" customHeight="1">
      <c r="A1017" s="1" t="s">
        <v>1039</v>
      </c>
      <c r="B1017" s="8" t="s">
        <v>1474</v>
      </c>
      <c r="C1017" s="8" t="s">
        <v>1474</v>
      </c>
      <c r="E1017" s="8" t="s">
        <v>1474</v>
      </c>
      <c r="F1017" s="8" t="s">
        <v>1474</v>
      </c>
      <c r="H1017" s="8" t="s">
        <v>1474</v>
      </c>
      <c r="I1017" s="8" t="s">
        <v>1474</v>
      </c>
      <c r="K1017" s="8" t="s">
        <v>1474</v>
      </c>
      <c r="L1017" s="8" t="s">
        <v>1474</v>
      </c>
    </row>
    <row r="1018" spans="1:12" ht="16.75" customHeight="1">
      <c r="A1018" s="1" t="s">
        <v>1035</v>
      </c>
      <c r="B1018" s="8" t="s">
        <v>1475</v>
      </c>
      <c r="C1018" s="8" t="s">
        <v>1475</v>
      </c>
      <c r="E1018" s="8" t="s">
        <v>1475</v>
      </c>
      <c r="F1018" s="8" t="s">
        <v>1475</v>
      </c>
      <c r="H1018" s="8" t="s">
        <v>1475</v>
      </c>
      <c r="I1018" s="8" t="s">
        <v>1475</v>
      </c>
      <c r="K1018" s="8" t="s">
        <v>1475</v>
      </c>
      <c r="L1018" s="8" t="s">
        <v>1475</v>
      </c>
    </row>
    <row r="1019" spans="1:12" ht="16.75" customHeight="1">
      <c r="A1019" s="1" t="s">
        <v>1035</v>
      </c>
      <c r="B1019" s="8" t="s">
        <v>134</v>
      </c>
      <c r="C1019" s="8" t="s">
        <v>134</v>
      </c>
      <c r="E1019" s="8" t="s">
        <v>134</v>
      </c>
      <c r="F1019" s="8" t="s">
        <v>134</v>
      </c>
      <c r="H1019" s="8" t="s">
        <v>134</v>
      </c>
      <c r="I1019" s="8" t="s">
        <v>134</v>
      </c>
      <c r="K1019" s="8" t="s">
        <v>134</v>
      </c>
      <c r="L1019" s="8" t="s">
        <v>134</v>
      </c>
    </row>
    <row r="1020" spans="1:12" ht="16.75" customHeight="1">
      <c r="A1020" s="1" t="s">
        <v>1035</v>
      </c>
      <c r="B1020" s="8" t="s">
        <v>1476</v>
      </c>
      <c r="C1020" s="8" t="s">
        <v>1476</v>
      </c>
      <c r="E1020" s="8" t="s">
        <v>1476</v>
      </c>
      <c r="F1020" s="8" t="s">
        <v>1476</v>
      </c>
      <c r="H1020" s="8" t="s">
        <v>1476</v>
      </c>
      <c r="I1020" s="8" t="s">
        <v>1476</v>
      </c>
      <c r="K1020" s="8" t="s">
        <v>1476</v>
      </c>
      <c r="L1020" s="8" t="s">
        <v>1476</v>
      </c>
    </row>
    <row r="1021" spans="1:12" ht="16.75" customHeight="1">
      <c r="A1021" s="1" t="s">
        <v>1040</v>
      </c>
      <c r="B1021" s="8" t="s">
        <v>1477</v>
      </c>
      <c r="C1021" s="8" t="s">
        <v>1477</v>
      </c>
      <c r="E1021" s="8" t="s">
        <v>1477</v>
      </c>
      <c r="F1021" s="8" t="s">
        <v>1477</v>
      </c>
      <c r="H1021" s="8" t="s">
        <v>1477</v>
      </c>
      <c r="I1021" s="8" t="s">
        <v>1477</v>
      </c>
      <c r="K1021" s="8" t="s">
        <v>1477</v>
      </c>
      <c r="L1021" s="8" t="s">
        <v>1477</v>
      </c>
    </row>
    <row r="1022" spans="1:12" ht="16.75" customHeight="1">
      <c r="A1022" s="1" t="s">
        <v>1040</v>
      </c>
      <c r="B1022" s="8" t="s">
        <v>1478</v>
      </c>
      <c r="C1022" s="8" t="s">
        <v>1478</v>
      </c>
      <c r="E1022" s="8" t="s">
        <v>1478</v>
      </c>
      <c r="F1022" s="8" t="s">
        <v>1478</v>
      </c>
      <c r="H1022" s="8" t="s">
        <v>1478</v>
      </c>
      <c r="I1022" s="8" t="s">
        <v>1478</v>
      </c>
      <c r="K1022" s="8" t="s">
        <v>1478</v>
      </c>
      <c r="L1022" s="8" t="s">
        <v>1478</v>
      </c>
    </row>
    <row r="1023" spans="1:12" ht="16.75" customHeight="1">
      <c r="A1023" s="1" t="s">
        <v>1040</v>
      </c>
      <c r="B1023" s="8" t="s">
        <v>1479</v>
      </c>
      <c r="C1023" s="8" t="s">
        <v>1479</v>
      </c>
      <c r="E1023" s="8" t="s">
        <v>1479</v>
      </c>
      <c r="F1023" s="8" t="s">
        <v>1479</v>
      </c>
      <c r="H1023" s="8" t="s">
        <v>1479</v>
      </c>
      <c r="I1023" s="8" t="s">
        <v>1479</v>
      </c>
      <c r="K1023" s="8" t="s">
        <v>1479</v>
      </c>
      <c r="L1023" s="8" t="s">
        <v>1479</v>
      </c>
    </row>
    <row r="1024" spans="1:12" ht="16.75" customHeight="1">
      <c r="A1024" s="1" t="s">
        <v>114</v>
      </c>
      <c r="B1024" s="8" t="s">
        <v>1480</v>
      </c>
      <c r="C1024" s="8" t="s">
        <v>1480</v>
      </c>
      <c r="E1024" s="8" t="s">
        <v>1480</v>
      </c>
      <c r="F1024" s="8" t="s">
        <v>1480</v>
      </c>
      <c r="H1024" s="8" t="s">
        <v>1480</v>
      </c>
      <c r="I1024" s="8" t="s">
        <v>1480</v>
      </c>
      <c r="K1024" s="8" t="s">
        <v>1480</v>
      </c>
      <c r="L1024" s="8" t="s">
        <v>1480</v>
      </c>
    </row>
    <row r="1025" spans="1:12" ht="16.75" customHeight="1">
      <c r="A1025" s="1" t="s">
        <v>114</v>
      </c>
      <c r="B1025" s="8" t="s">
        <v>1481</v>
      </c>
      <c r="C1025" s="8" t="s">
        <v>1481</v>
      </c>
      <c r="E1025" s="8" t="s">
        <v>1481</v>
      </c>
      <c r="F1025" s="8" t="s">
        <v>1481</v>
      </c>
      <c r="H1025" s="8" t="s">
        <v>1481</v>
      </c>
      <c r="I1025" s="8" t="s">
        <v>1481</v>
      </c>
      <c r="K1025" s="8" t="s">
        <v>1481</v>
      </c>
      <c r="L1025" s="8" t="s">
        <v>1481</v>
      </c>
    </row>
    <row r="1026" spans="1:12" ht="16.75" customHeight="1">
      <c r="A1026" s="1" t="s">
        <v>114</v>
      </c>
      <c r="B1026" s="8" t="s">
        <v>1482</v>
      </c>
      <c r="C1026" s="8" t="s">
        <v>1482</v>
      </c>
      <c r="E1026" s="8" t="s">
        <v>1482</v>
      </c>
      <c r="F1026" s="8" t="s">
        <v>1482</v>
      </c>
      <c r="H1026" s="8" t="s">
        <v>1482</v>
      </c>
      <c r="I1026" s="8" t="s">
        <v>1482</v>
      </c>
      <c r="K1026" s="8" t="s">
        <v>1482</v>
      </c>
      <c r="L1026" s="8" t="s">
        <v>1482</v>
      </c>
    </row>
    <row r="1027" spans="1:12" ht="16.75" customHeight="1">
      <c r="A1027" s="1" t="s">
        <v>1130</v>
      </c>
      <c r="B1027" s="8" t="s">
        <v>1483</v>
      </c>
      <c r="C1027" s="8" t="s">
        <v>1483</v>
      </c>
      <c r="E1027" s="8" t="s">
        <v>1483</v>
      </c>
      <c r="F1027" s="8" t="s">
        <v>1483</v>
      </c>
      <c r="H1027" s="8" t="s">
        <v>1483</v>
      </c>
      <c r="I1027" s="8" t="s">
        <v>1483</v>
      </c>
      <c r="K1027" s="8" t="s">
        <v>1483</v>
      </c>
      <c r="L1027" s="8" t="s">
        <v>1483</v>
      </c>
    </row>
    <row r="1028" spans="1:12" ht="16.75" customHeight="1">
      <c r="A1028" s="1" t="s">
        <v>1130</v>
      </c>
      <c r="B1028" s="8" t="s">
        <v>1484</v>
      </c>
      <c r="C1028" s="8" t="s">
        <v>1484</v>
      </c>
      <c r="E1028" s="8" t="s">
        <v>1484</v>
      </c>
      <c r="F1028" s="8" t="s">
        <v>1484</v>
      </c>
      <c r="H1028" s="8" t="s">
        <v>1484</v>
      </c>
      <c r="I1028" s="8" t="s">
        <v>1484</v>
      </c>
      <c r="K1028" s="8" t="s">
        <v>1484</v>
      </c>
      <c r="L1028" s="8" t="s">
        <v>1484</v>
      </c>
    </row>
    <row r="1029" spans="1:12" ht="16.75" customHeight="1">
      <c r="A1029" s="1" t="s">
        <v>1130</v>
      </c>
      <c r="B1029" s="8" t="s">
        <v>1485</v>
      </c>
      <c r="C1029" s="8" t="s">
        <v>1485</v>
      </c>
      <c r="E1029" s="8" t="s">
        <v>1485</v>
      </c>
      <c r="F1029" s="8" t="s">
        <v>1485</v>
      </c>
      <c r="H1029" s="8" t="s">
        <v>1485</v>
      </c>
      <c r="I1029" s="8" t="s">
        <v>1485</v>
      </c>
      <c r="K1029" s="8" t="s">
        <v>1485</v>
      </c>
      <c r="L1029" s="8" t="s">
        <v>1485</v>
      </c>
    </row>
    <row r="1030" spans="1:12" ht="16.75" customHeight="1">
      <c r="A1030" s="1" t="s">
        <v>1128</v>
      </c>
      <c r="B1030" s="8" t="s">
        <v>1486</v>
      </c>
      <c r="C1030" s="8" t="s">
        <v>1486</v>
      </c>
      <c r="E1030" s="8" t="s">
        <v>1486</v>
      </c>
      <c r="F1030" s="8" t="s">
        <v>1486</v>
      </c>
      <c r="H1030" s="8" t="s">
        <v>1486</v>
      </c>
      <c r="I1030" s="8" t="s">
        <v>1486</v>
      </c>
      <c r="K1030" s="8" t="s">
        <v>1486</v>
      </c>
      <c r="L1030" s="8" t="s">
        <v>1486</v>
      </c>
    </row>
    <row r="1031" spans="1:12" ht="16.75" customHeight="1">
      <c r="A1031" s="1" t="s">
        <v>1128</v>
      </c>
      <c r="B1031" s="8" t="s">
        <v>1487</v>
      </c>
      <c r="C1031" s="8" t="s">
        <v>1487</v>
      </c>
      <c r="E1031" s="8" t="s">
        <v>1487</v>
      </c>
      <c r="F1031" s="8" t="s">
        <v>1487</v>
      </c>
      <c r="H1031" s="8" t="s">
        <v>1487</v>
      </c>
      <c r="I1031" s="8" t="s">
        <v>1487</v>
      </c>
      <c r="K1031" s="8" t="s">
        <v>1487</v>
      </c>
      <c r="L1031" s="8" t="s">
        <v>1487</v>
      </c>
    </row>
    <row r="1032" spans="1:12" ht="16.75" customHeight="1">
      <c r="A1032" s="1" t="s">
        <v>1128</v>
      </c>
      <c r="B1032" s="8" t="s">
        <v>1488</v>
      </c>
      <c r="C1032" s="8" t="s">
        <v>1488</v>
      </c>
      <c r="E1032" s="8" t="s">
        <v>1488</v>
      </c>
      <c r="F1032" s="8" t="s">
        <v>1488</v>
      </c>
      <c r="H1032" s="8" t="s">
        <v>1488</v>
      </c>
      <c r="I1032" s="8" t="s">
        <v>1488</v>
      </c>
      <c r="K1032" s="8" t="s">
        <v>1488</v>
      </c>
      <c r="L1032" s="8" t="s">
        <v>1488</v>
      </c>
    </row>
    <row r="1033" spans="1:12" ht="16.75" customHeight="1">
      <c r="A1033" s="1" t="s">
        <v>1129</v>
      </c>
      <c r="B1033" s="8" t="s">
        <v>1489</v>
      </c>
      <c r="C1033" s="8" t="s">
        <v>1489</v>
      </c>
      <c r="E1033" s="8" t="s">
        <v>1489</v>
      </c>
      <c r="F1033" s="8" t="s">
        <v>1489</v>
      </c>
      <c r="H1033" s="8" t="s">
        <v>1489</v>
      </c>
      <c r="I1033" s="8" t="s">
        <v>1489</v>
      </c>
      <c r="K1033" s="8" t="s">
        <v>1489</v>
      </c>
      <c r="L1033" s="8" t="s">
        <v>1489</v>
      </c>
    </row>
    <row r="1034" spans="1:12" ht="16.75" customHeight="1">
      <c r="A1034" s="1" t="s">
        <v>1129</v>
      </c>
      <c r="B1034" s="8" t="s">
        <v>1490</v>
      </c>
      <c r="C1034" s="8" t="s">
        <v>1490</v>
      </c>
      <c r="E1034" s="8" t="s">
        <v>1490</v>
      </c>
      <c r="F1034" s="8" t="s">
        <v>1490</v>
      </c>
      <c r="H1034" s="8" t="s">
        <v>1490</v>
      </c>
      <c r="I1034" s="8" t="s">
        <v>1490</v>
      </c>
      <c r="K1034" s="8" t="s">
        <v>1490</v>
      </c>
      <c r="L1034" s="8" t="s">
        <v>1490</v>
      </c>
    </row>
    <row r="1035" spans="1:12" ht="16.75" customHeight="1">
      <c r="A1035" s="1" t="s">
        <v>1129</v>
      </c>
      <c r="B1035" s="8" t="s">
        <v>1491</v>
      </c>
      <c r="C1035" s="8" t="s">
        <v>1491</v>
      </c>
      <c r="E1035" s="8" t="s">
        <v>1491</v>
      </c>
      <c r="F1035" s="8" t="s">
        <v>1491</v>
      </c>
      <c r="H1035" s="8" t="s">
        <v>1491</v>
      </c>
      <c r="I1035" s="8" t="s">
        <v>1491</v>
      </c>
      <c r="K1035" s="8" t="s">
        <v>1491</v>
      </c>
      <c r="L1035" s="8" t="s">
        <v>1491</v>
      </c>
    </row>
    <row r="1036" spans="1:12" ht="16.75" customHeight="1">
      <c r="A1036" s="1" t="s">
        <v>1042</v>
      </c>
      <c r="B1036" s="8" t="s">
        <v>1492</v>
      </c>
      <c r="C1036" s="8" t="s">
        <v>1492</v>
      </c>
      <c r="E1036" s="8" t="s">
        <v>1492</v>
      </c>
      <c r="F1036" s="8" t="s">
        <v>1492</v>
      </c>
      <c r="H1036" s="8" t="s">
        <v>1492</v>
      </c>
      <c r="I1036" s="8" t="s">
        <v>1492</v>
      </c>
      <c r="K1036" s="8" t="s">
        <v>1492</v>
      </c>
      <c r="L1036" s="8" t="s">
        <v>1492</v>
      </c>
    </row>
    <row r="1037" spans="1:12" ht="16.75" customHeight="1">
      <c r="A1037" s="1" t="s">
        <v>1042</v>
      </c>
      <c r="B1037" s="8" t="s">
        <v>1493</v>
      </c>
      <c r="C1037" s="8" t="s">
        <v>1493</v>
      </c>
      <c r="E1037" s="8" t="s">
        <v>1493</v>
      </c>
      <c r="F1037" s="8" t="s">
        <v>1493</v>
      </c>
      <c r="H1037" s="8" t="s">
        <v>1493</v>
      </c>
      <c r="I1037" s="8" t="s">
        <v>1493</v>
      </c>
      <c r="K1037" s="8" t="s">
        <v>1493</v>
      </c>
      <c r="L1037" s="8" t="s">
        <v>1493</v>
      </c>
    </row>
    <row r="1038" spans="1:12" ht="16.75" customHeight="1">
      <c r="A1038" s="1" t="s">
        <v>1042</v>
      </c>
      <c r="B1038" s="8" t="s">
        <v>1494</v>
      </c>
      <c r="C1038" s="8" t="s">
        <v>1494</v>
      </c>
      <c r="E1038" s="8" t="s">
        <v>1494</v>
      </c>
      <c r="F1038" s="8" t="s">
        <v>1494</v>
      </c>
      <c r="H1038" s="8" t="s">
        <v>1494</v>
      </c>
      <c r="I1038" s="8" t="s">
        <v>1494</v>
      </c>
      <c r="K1038" s="8" t="s">
        <v>1494</v>
      </c>
      <c r="L1038" s="8" t="s">
        <v>1494</v>
      </c>
    </row>
    <row r="1039" spans="1:12" ht="16.75" customHeight="1">
      <c r="A1039" s="1" t="s">
        <v>1043</v>
      </c>
      <c r="B1039" s="8" t="s">
        <v>1495</v>
      </c>
      <c r="C1039" s="8" t="s">
        <v>1495</v>
      </c>
      <c r="E1039" s="8" t="s">
        <v>1495</v>
      </c>
      <c r="F1039" s="8" t="s">
        <v>1495</v>
      </c>
      <c r="H1039" s="8" t="s">
        <v>1495</v>
      </c>
      <c r="I1039" s="8" t="s">
        <v>1495</v>
      </c>
      <c r="K1039" s="8" t="s">
        <v>1495</v>
      </c>
      <c r="L1039" s="8" t="s">
        <v>1495</v>
      </c>
    </row>
    <row r="1040" spans="1:12" ht="16.75" customHeight="1">
      <c r="A1040" s="1" t="s">
        <v>1043</v>
      </c>
      <c r="B1040" s="8" t="s">
        <v>1496</v>
      </c>
      <c r="C1040" s="8" t="s">
        <v>1496</v>
      </c>
      <c r="E1040" s="8" t="s">
        <v>1496</v>
      </c>
      <c r="F1040" s="8" t="s">
        <v>1496</v>
      </c>
      <c r="H1040" s="8" t="s">
        <v>1496</v>
      </c>
      <c r="I1040" s="8" t="s">
        <v>1496</v>
      </c>
      <c r="K1040" s="8" t="s">
        <v>1496</v>
      </c>
      <c r="L1040" s="8" t="s">
        <v>1496</v>
      </c>
    </row>
    <row r="1041" spans="1:12" ht="16.75" customHeight="1">
      <c r="A1041" s="1" t="s">
        <v>1043</v>
      </c>
      <c r="B1041" s="8" t="s">
        <v>1497</v>
      </c>
      <c r="C1041" s="8" t="s">
        <v>1497</v>
      </c>
      <c r="E1041" s="8" t="s">
        <v>1497</v>
      </c>
      <c r="F1041" s="8" t="s">
        <v>1497</v>
      </c>
      <c r="H1041" s="8" t="s">
        <v>1497</v>
      </c>
      <c r="I1041" s="8" t="s">
        <v>1497</v>
      </c>
      <c r="K1041" s="8" t="s">
        <v>1497</v>
      </c>
      <c r="L1041" s="8" t="s">
        <v>1497</v>
      </c>
    </row>
    <row r="1042" spans="1:12" ht="16.75" customHeight="1">
      <c r="A1042" s="1" t="s">
        <v>1044</v>
      </c>
      <c r="B1042" s="8" t="s">
        <v>1498</v>
      </c>
      <c r="C1042" s="8" t="s">
        <v>1498</v>
      </c>
      <c r="E1042" s="8" t="s">
        <v>1498</v>
      </c>
      <c r="F1042" s="8" t="s">
        <v>1498</v>
      </c>
      <c r="H1042" s="8" t="s">
        <v>1498</v>
      </c>
      <c r="I1042" s="8" t="s">
        <v>1498</v>
      </c>
      <c r="K1042" s="8" t="s">
        <v>1498</v>
      </c>
      <c r="L1042" s="8" t="s">
        <v>1498</v>
      </c>
    </row>
    <row r="1043" spans="1:12" ht="16.75" customHeight="1">
      <c r="A1043" s="1" t="s">
        <v>1044</v>
      </c>
      <c r="B1043" s="8" t="s">
        <v>1499</v>
      </c>
      <c r="C1043" s="8" t="s">
        <v>1499</v>
      </c>
      <c r="E1043" s="8" t="s">
        <v>1499</v>
      </c>
      <c r="F1043" s="8" t="s">
        <v>1499</v>
      </c>
      <c r="H1043" s="8" t="s">
        <v>1499</v>
      </c>
      <c r="I1043" s="8" t="s">
        <v>1499</v>
      </c>
      <c r="K1043" s="8" t="s">
        <v>1499</v>
      </c>
      <c r="L1043" s="8" t="s">
        <v>1499</v>
      </c>
    </row>
    <row r="1044" spans="1:12" ht="16.75" customHeight="1">
      <c r="A1044" s="1" t="s">
        <v>1044</v>
      </c>
      <c r="B1044" s="8" t="s">
        <v>1500</v>
      </c>
      <c r="C1044" s="8" t="s">
        <v>1500</v>
      </c>
      <c r="E1044" s="8" t="s">
        <v>1500</v>
      </c>
      <c r="F1044" s="8" t="s">
        <v>1500</v>
      </c>
      <c r="H1044" s="8" t="s">
        <v>1500</v>
      </c>
      <c r="I1044" s="8" t="s">
        <v>1500</v>
      </c>
      <c r="K1044" s="8" t="s">
        <v>1500</v>
      </c>
      <c r="L1044" s="8" t="s">
        <v>1500</v>
      </c>
    </row>
    <row r="1045" spans="1:12" ht="16.75" customHeight="1">
      <c r="A1045" s="1" t="s">
        <v>1045</v>
      </c>
      <c r="B1045" s="8" t="s">
        <v>1074</v>
      </c>
      <c r="C1045" s="8" t="s">
        <v>1074</v>
      </c>
      <c r="E1045" s="8" t="s">
        <v>1074</v>
      </c>
      <c r="F1045" s="8" t="s">
        <v>1074</v>
      </c>
      <c r="H1045" s="8" t="s">
        <v>1074</v>
      </c>
      <c r="I1045" s="8" t="s">
        <v>1074</v>
      </c>
      <c r="K1045" s="8" t="s">
        <v>1074</v>
      </c>
      <c r="L1045" s="8" t="s">
        <v>1074</v>
      </c>
    </row>
    <row r="1046" spans="1:12" ht="16.75" customHeight="1">
      <c r="A1046" s="1" t="s">
        <v>1045</v>
      </c>
      <c r="B1046" s="8" t="s">
        <v>1501</v>
      </c>
      <c r="C1046" s="8" t="s">
        <v>1501</v>
      </c>
      <c r="E1046" s="8" t="s">
        <v>1501</v>
      </c>
      <c r="F1046" s="8" t="s">
        <v>1501</v>
      </c>
      <c r="H1046" s="8" t="s">
        <v>1501</v>
      </c>
      <c r="I1046" s="8" t="s">
        <v>1501</v>
      </c>
      <c r="K1046" s="8" t="s">
        <v>1501</v>
      </c>
      <c r="L1046" s="8" t="s">
        <v>1501</v>
      </c>
    </row>
    <row r="1047" spans="1:12" ht="16.75" customHeight="1">
      <c r="A1047" s="1" t="s">
        <v>1045</v>
      </c>
      <c r="B1047" s="8" t="s">
        <v>1502</v>
      </c>
      <c r="C1047" s="8" t="s">
        <v>1502</v>
      </c>
      <c r="E1047" s="8" t="s">
        <v>1502</v>
      </c>
      <c r="F1047" s="8" t="s">
        <v>1502</v>
      </c>
      <c r="H1047" s="8" t="s">
        <v>1502</v>
      </c>
      <c r="I1047" s="8" t="s">
        <v>1502</v>
      </c>
      <c r="K1047" s="8" t="s">
        <v>1502</v>
      </c>
      <c r="L1047" s="8" t="s">
        <v>1502</v>
      </c>
    </row>
    <row r="1048" spans="1:12" ht="16.75" customHeight="1">
      <c r="A1048" s="1" t="s">
        <v>1046</v>
      </c>
      <c r="B1048" s="8" t="s">
        <v>1503</v>
      </c>
      <c r="C1048" s="8" t="s">
        <v>1503</v>
      </c>
      <c r="E1048" s="8" t="s">
        <v>1503</v>
      </c>
      <c r="F1048" s="8" t="s">
        <v>1503</v>
      </c>
      <c r="H1048" s="8" t="s">
        <v>1503</v>
      </c>
      <c r="I1048" s="8" t="s">
        <v>1503</v>
      </c>
      <c r="K1048" s="8" t="s">
        <v>1503</v>
      </c>
      <c r="L1048" s="8" t="s">
        <v>1503</v>
      </c>
    </row>
    <row r="1049" spans="1:12" ht="16.75" customHeight="1">
      <c r="A1049" s="1" t="s">
        <v>1046</v>
      </c>
      <c r="B1049" s="8" t="s">
        <v>1504</v>
      </c>
      <c r="C1049" s="8" t="s">
        <v>1504</v>
      </c>
      <c r="E1049" s="8" t="s">
        <v>1504</v>
      </c>
      <c r="F1049" s="8" t="s">
        <v>1504</v>
      </c>
      <c r="H1049" s="8" t="s">
        <v>1504</v>
      </c>
      <c r="I1049" s="8" t="s">
        <v>1504</v>
      </c>
      <c r="K1049" s="8" t="s">
        <v>1504</v>
      </c>
      <c r="L1049" s="8" t="s">
        <v>1504</v>
      </c>
    </row>
    <row r="1050" spans="1:12" ht="16.75" customHeight="1">
      <c r="A1050" s="1" t="s">
        <v>1046</v>
      </c>
      <c r="B1050" s="8" t="s">
        <v>1505</v>
      </c>
      <c r="C1050" s="8" t="s">
        <v>1505</v>
      </c>
      <c r="E1050" s="8" t="s">
        <v>1505</v>
      </c>
      <c r="F1050" s="8" t="s">
        <v>1505</v>
      </c>
      <c r="H1050" s="8" t="s">
        <v>1505</v>
      </c>
      <c r="I1050" s="8" t="s">
        <v>1505</v>
      </c>
      <c r="K1050" s="8" t="s">
        <v>1505</v>
      </c>
      <c r="L1050" s="8" t="s">
        <v>1505</v>
      </c>
    </row>
    <row r="1051" spans="1:12" ht="16.75" customHeight="1">
      <c r="A1051" s="1" t="s">
        <v>1047</v>
      </c>
      <c r="B1051" s="8" t="s">
        <v>1506</v>
      </c>
      <c r="C1051" s="8" t="s">
        <v>1506</v>
      </c>
      <c r="E1051" s="8" t="s">
        <v>1506</v>
      </c>
      <c r="F1051" s="8" t="s">
        <v>1506</v>
      </c>
      <c r="H1051" s="8" t="s">
        <v>1506</v>
      </c>
      <c r="I1051" s="8" t="s">
        <v>1506</v>
      </c>
      <c r="K1051" s="8" t="s">
        <v>1506</v>
      </c>
      <c r="L1051" s="8" t="s">
        <v>1506</v>
      </c>
    </row>
    <row r="1052" spans="1:12" ht="16.75" customHeight="1">
      <c r="A1052" s="1" t="s">
        <v>1047</v>
      </c>
      <c r="B1052" s="8" t="s">
        <v>135</v>
      </c>
      <c r="C1052" s="8" t="s">
        <v>135</v>
      </c>
      <c r="E1052" s="8" t="s">
        <v>135</v>
      </c>
      <c r="F1052" s="8" t="s">
        <v>135</v>
      </c>
      <c r="H1052" s="8" t="s">
        <v>135</v>
      </c>
      <c r="I1052" s="8" t="s">
        <v>135</v>
      </c>
      <c r="K1052" s="8" t="s">
        <v>135</v>
      </c>
      <c r="L1052" s="8" t="s">
        <v>135</v>
      </c>
    </row>
    <row r="1053" spans="1:12" ht="16.75" customHeight="1">
      <c r="A1053" s="1" t="s">
        <v>1047</v>
      </c>
      <c r="B1053" s="8" t="s">
        <v>1507</v>
      </c>
      <c r="C1053" s="8" t="s">
        <v>1507</v>
      </c>
      <c r="E1053" s="8" t="s">
        <v>1507</v>
      </c>
      <c r="F1053" s="8" t="s">
        <v>1507</v>
      </c>
      <c r="H1053" s="8" t="s">
        <v>1507</v>
      </c>
      <c r="I1053" s="8" t="s">
        <v>1507</v>
      </c>
      <c r="K1053" s="8" t="s">
        <v>1507</v>
      </c>
      <c r="L1053" s="8" t="s">
        <v>1507</v>
      </c>
    </row>
    <row r="1054" spans="1:12" ht="16.75" customHeight="1">
      <c r="A1054" s="1" t="s">
        <v>1048</v>
      </c>
      <c r="B1054" s="8" t="s">
        <v>1508</v>
      </c>
      <c r="C1054" s="8" t="s">
        <v>1508</v>
      </c>
      <c r="E1054" s="8" t="s">
        <v>1508</v>
      </c>
      <c r="F1054" s="8" t="s">
        <v>1508</v>
      </c>
      <c r="H1054" s="8" t="s">
        <v>1508</v>
      </c>
      <c r="I1054" s="8" t="s">
        <v>1508</v>
      </c>
      <c r="K1054" s="8" t="s">
        <v>1508</v>
      </c>
      <c r="L1054" s="8" t="s">
        <v>1508</v>
      </c>
    </row>
    <row r="1055" spans="1:12" ht="16.75" customHeight="1">
      <c r="A1055" s="1" t="s">
        <v>1048</v>
      </c>
      <c r="B1055" s="8" t="s">
        <v>1509</v>
      </c>
      <c r="C1055" s="8" t="s">
        <v>1509</v>
      </c>
      <c r="E1055" s="8" t="s">
        <v>1509</v>
      </c>
      <c r="F1055" s="8" t="s">
        <v>1509</v>
      </c>
      <c r="H1055" s="8" t="s">
        <v>1509</v>
      </c>
      <c r="I1055" s="8" t="s">
        <v>1509</v>
      </c>
      <c r="K1055" s="8" t="s">
        <v>1509</v>
      </c>
      <c r="L1055" s="8" t="s">
        <v>1509</v>
      </c>
    </row>
    <row r="1056" spans="1:12" ht="16.75" customHeight="1">
      <c r="A1056" s="1" t="s">
        <v>1048</v>
      </c>
      <c r="B1056" s="8" t="s">
        <v>1510</v>
      </c>
      <c r="C1056" s="8" t="s">
        <v>1510</v>
      </c>
      <c r="E1056" s="8" t="s">
        <v>1510</v>
      </c>
      <c r="F1056" s="8" t="s">
        <v>1510</v>
      </c>
      <c r="H1056" s="8" t="s">
        <v>1510</v>
      </c>
      <c r="I1056" s="8" t="s">
        <v>1510</v>
      </c>
      <c r="K1056" s="8" t="s">
        <v>1510</v>
      </c>
      <c r="L1056" s="8" t="s">
        <v>1510</v>
      </c>
    </row>
    <row r="1057" spans="1:12" ht="16.75" customHeight="1">
      <c r="A1057" s="1" t="s">
        <v>114</v>
      </c>
      <c r="B1057" s="8" t="s">
        <v>1511</v>
      </c>
      <c r="C1057" s="8" t="s">
        <v>1511</v>
      </c>
      <c r="E1057" s="8" t="s">
        <v>1511</v>
      </c>
      <c r="F1057" s="8" t="s">
        <v>1511</v>
      </c>
      <c r="H1057" s="8" t="s">
        <v>1511</v>
      </c>
      <c r="I1057" s="8" t="s">
        <v>1511</v>
      </c>
      <c r="K1057" s="8" t="s">
        <v>1511</v>
      </c>
      <c r="L1057" s="8" t="s">
        <v>1511</v>
      </c>
    </row>
    <row r="1058" spans="1:12" ht="16.75" customHeight="1">
      <c r="A1058" s="1" t="s">
        <v>114</v>
      </c>
      <c r="B1058" s="8" t="s">
        <v>1512</v>
      </c>
      <c r="C1058" s="8" t="s">
        <v>1512</v>
      </c>
      <c r="E1058" s="8" t="s">
        <v>1512</v>
      </c>
      <c r="F1058" s="8" t="s">
        <v>1512</v>
      </c>
      <c r="H1058" s="8" t="s">
        <v>1512</v>
      </c>
      <c r="I1058" s="8" t="s">
        <v>1512</v>
      </c>
      <c r="K1058" s="8" t="s">
        <v>1512</v>
      </c>
      <c r="L1058" s="8" t="s">
        <v>1512</v>
      </c>
    </row>
    <row r="1059" spans="1:12" ht="16.75" customHeight="1">
      <c r="A1059" s="1" t="s">
        <v>114</v>
      </c>
      <c r="B1059" s="8" t="s">
        <v>1513</v>
      </c>
      <c r="C1059" s="8" t="s">
        <v>1513</v>
      </c>
      <c r="E1059" s="8" t="s">
        <v>1513</v>
      </c>
      <c r="F1059" s="8" t="s">
        <v>1513</v>
      </c>
      <c r="H1059" s="8" t="s">
        <v>1513</v>
      </c>
      <c r="I1059" s="8" t="s">
        <v>1513</v>
      </c>
      <c r="K1059" s="8" t="s">
        <v>1513</v>
      </c>
      <c r="L1059" s="8" t="s">
        <v>1513</v>
      </c>
    </row>
    <row r="1060" spans="1:12" ht="16.75" customHeight="1">
      <c r="A1060" s="1" t="s">
        <v>1133</v>
      </c>
      <c r="B1060" s="8" t="s">
        <v>1514</v>
      </c>
      <c r="C1060" s="8" t="s">
        <v>1514</v>
      </c>
      <c r="E1060" s="8" t="s">
        <v>1514</v>
      </c>
      <c r="F1060" s="8" t="s">
        <v>1514</v>
      </c>
      <c r="H1060" s="8" t="s">
        <v>1514</v>
      </c>
      <c r="I1060" s="8" t="s">
        <v>1514</v>
      </c>
      <c r="K1060" s="8" t="s">
        <v>1514</v>
      </c>
      <c r="L1060" s="8" t="s">
        <v>1514</v>
      </c>
    </row>
    <row r="1061" spans="1:12" ht="16.75" customHeight="1">
      <c r="A1061" s="1" t="s">
        <v>1133</v>
      </c>
      <c r="B1061" s="8" t="s">
        <v>1515</v>
      </c>
      <c r="C1061" s="8" t="s">
        <v>1515</v>
      </c>
      <c r="E1061" s="8" t="s">
        <v>1515</v>
      </c>
      <c r="F1061" s="8" t="s">
        <v>1515</v>
      </c>
      <c r="H1061" s="8" t="s">
        <v>1515</v>
      </c>
      <c r="I1061" s="8" t="s">
        <v>1515</v>
      </c>
      <c r="K1061" s="8" t="s">
        <v>1515</v>
      </c>
      <c r="L1061" s="8" t="s">
        <v>1515</v>
      </c>
    </row>
    <row r="1062" spans="1:12" ht="16.75" customHeight="1">
      <c r="A1062" s="1" t="s">
        <v>1133</v>
      </c>
      <c r="B1062" s="8" t="s">
        <v>1516</v>
      </c>
      <c r="C1062" s="8" t="s">
        <v>1516</v>
      </c>
      <c r="E1062" s="8" t="s">
        <v>1516</v>
      </c>
      <c r="F1062" s="8" t="s">
        <v>1516</v>
      </c>
      <c r="H1062" s="8" t="s">
        <v>1516</v>
      </c>
      <c r="I1062" s="8" t="s">
        <v>1516</v>
      </c>
      <c r="K1062" s="8" t="s">
        <v>1516</v>
      </c>
      <c r="L1062" s="8" t="s">
        <v>1516</v>
      </c>
    </row>
    <row r="1063" spans="1:12" ht="16.75" customHeight="1">
      <c r="A1063" s="1" t="s">
        <v>1131</v>
      </c>
      <c r="B1063" s="8" t="s">
        <v>1517</v>
      </c>
      <c r="C1063" s="8" t="s">
        <v>1517</v>
      </c>
      <c r="E1063" s="8" t="s">
        <v>1517</v>
      </c>
      <c r="F1063" s="8" t="s">
        <v>1517</v>
      </c>
      <c r="H1063" s="8" t="s">
        <v>1517</v>
      </c>
      <c r="I1063" s="8" t="s">
        <v>1517</v>
      </c>
      <c r="K1063" s="8" t="s">
        <v>1517</v>
      </c>
      <c r="L1063" s="8" t="s">
        <v>1517</v>
      </c>
    </row>
    <row r="1064" spans="1:12" ht="16.75" customHeight="1">
      <c r="A1064" s="1" t="s">
        <v>1131</v>
      </c>
      <c r="B1064" s="8" t="s">
        <v>1518</v>
      </c>
      <c r="C1064" s="8" t="s">
        <v>1518</v>
      </c>
      <c r="E1064" s="8" t="s">
        <v>1518</v>
      </c>
      <c r="F1064" s="8" t="s">
        <v>1518</v>
      </c>
      <c r="H1064" s="8" t="s">
        <v>1518</v>
      </c>
      <c r="I1064" s="8" t="s">
        <v>1518</v>
      </c>
      <c r="K1064" s="8" t="s">
        <v>1518</v>
      </c>
      <c r="L1064" s="8" t="s">
        <v>1518</v>
      </c>
    </row>
    <row r="1065" spans="1:12" ht="16.75" customHeight="1">
      <c r="A1065" s="1" t="s">
        <v>1131</v>
      </c>
      <c r="B1065" s="8" t="s">
        <v>1519</v>
      </c>
      <c r="C1065" s="8" t="s">
        <v>1519</v>
      </c>
      <c r="E1065" s="8" t="s">
        <v>1519</v>
      </c>
      <c r="F1065" s="8" t="s">
        <v>1519</v>
      </c>
      <c r="H1065" s="8" t="s">
        <v>1519</v>
      </c>
      <c r="I1065" s="8" t="s">
        <v>1519</v>
      </c>
      <c r="K1065" s="8" t="s">
        <v>1519</v>
      </c>
      <c r="L1065" s="8" t="s">
        <v>1519</v>
      </c>
    </row>
    <row r="1066" spans="1:12" ht="16.75" customHeight="1">
      <c r="A1066" s="1" t="s">
        <v>1132</v>
      </c>
      <c r="B1066" s="8" t="s">
        <v>1520</v>
      </c>
      <c r="C1066" s="8" t="s">
        <v>1520</v>
      </c>
      <c r="E1066" s="8" t="s">
        <v>1520</v>
      </c>
      <c r="F1066" s="8" t="s">
        <v>1520</v>
      </c>
      <c r="H1066" s="8" t="s">
        <v>1520</v>
      </c>
      <c r="I1066" s="8" t="s">
        <v>1520</v>
      </c>
      <c r="K1066" s="8" t="s">
        <v>1520</v>
      </c>
      <c r="L1066" s="8" t="s">
        <v>1520</v>
      </c>
    </row>
    <row r="1067" spans="1:12" ht="16.75" customHeight="1">
      <c r="A1067" s="1" t="s">
        <v>1132</v>
      </c>
      <c r="B1067" s="8" t="s">
        <v>1521</v>
      </c>
      <c r="C1067" s="8" t="s">
        <v>1521</v>
      </c>
      <c r="E1067" s="8" t="s">
        <v>1521</v>
      </c>
      <c r="F1067" s="8" t="s">
        <v>1521</v>
      </c>
      <c r="H1067" s="8" t="s">
        <v>1521</v>
      </c>
      <c r="I1067" s="8" t="s">
        <v>1521</v>
      </c>
      <c r="K1067" s="8" t="s">
        <v>1521</v>
      </c>
      <c r="L1067" s="8" t="s">
        <v>1521</v>
      </c>
    </row>
    <row r="1068" spans="1:12" ht="16.75" customHeight="1">
      <c r="A1068" s="1" t="s">
        <v>1132</v>
      </c>
      <c r="B1068" s="8" t="s">
        <v>1522</v>
      </c>
      <c r="C1068" s="8" t="s">
        <v>1522</v>
      </c>
      <c r="E1068" s="8" t="s">
        <v>1522</v>
      </c>
      <c r="F1068" s="8" t="s">
        <v>1522</v>
      </c>
      <c r="H1068" s="8" t="s">
        <v>1522</v>
      </c>
      <c r="I1068" s="8" t="s">
        <v>1522</v>
      </c>
      <c r="K1068" s="8" t="s">
        <v>1522</v>
      </c>
      <c r="L1068" s="8" t="s">
        <v>1522</v>
      </c>
    </row>
    <row r="1069" spans="1:12" ht="16.75" customHeight="1">
      <c r="A1069" s="1" t="s">
        <v>1049</v>
      </c>
      <c r="B1069" s="8" t="s">
        <v>1523</v>
      </c>
      <c r="C1069" s="8" t="s">
        <v>1523</v>
      </c>
      <c r="E1069" s="8" t="s">
        <v>1523</v>
      </c>
      <c r="F1069" s="8" t="s">
        <v>1523</v>
      </c>
      <c r="H1069" s="8" t="s">
        <v>1523</v>
      </c>
      <c r="I1069" s="8" t="s">
        <v>1523</v>
      </c>
      <c r="K1069" s="8" t="s">
        <v>1523</v>
      </c>
      <c r="L1069" s="8" t="s">
        <v>1523</v>
      </c>
    </row>
    <row r="1070" spans="1:12" ht="16.75" customHeight="1">
      <c r="A1070" s="1" t="s">
        <v>1049</v>
      </c>
      <c r="B1070" s="8" t="s">
        <v>1524</v>
      </c>
      <c r="C1070" s="8" t="s">
        <v>1524</v>
      </c>
      <c r="E1070" s="8" t="s">
        <v>1524</v>
      </c>
      <c r="F1070" s="8" t="s">
        <v>1524</v>
      </c>
      <c r="H1070" s="8" t="s">
        <v>1524</v>
      </c>
      <c r="I1070" s="8" t="s">
        <v>1524</v>
      </c>
      <c r="K1070" s="8" t="s">
        <v>1524</v>
      </c>
      <c r="L1070" s="8" t="s">
        <v>1524</v>
      </c>
    </row>
    <row r="1071" spans="1:12" ht="16.75" customHeight="1">
      <c r="A1071" s="1" t="s">
        <v>1049</v>
      </c>
      <c r="B1071" s="8" t="s">
        <v>1525</v>
      </c>
      <c r="C1071" s="8" t="s">
        <v>1525</v>
      </c>
      <c r="E1071" s="8" t="s">
        <v>1525</v>
      </c>
      <c r="F1071" s="8" t="s">
        <v>1525</v>
      </c>
      <c r="H1071" s="8" t="s">
        <v>1525</v>
      </c>
      <c r="I1071" s="8" t="s">
        <v>1525</v>
      </c>
      <c r="K1071" s="8" t="s">
        <v>1525</v>
      </c>
      <c r="L1071" s="8" t="s">
        <v>1525</v>
      </c>
    </row>
    <row r="1072" spans="1:12" ht="16.75" customHeight="1">
      <c r="A1072" s="1" t="s">
        <v>1050</v>
      </c>
      <c r="B1072" s="8" t="s">
        <v>1526</v>
      </c>
      <c r="C1072" s="8" t="s">
        <v>1526</v>
      </c>
      <c r="E1072" s="8" t="s">
        <v>1526</v>
      </c>
      <c r="F1072" s="8" t="s">
        <v>1526</v>
      </c>
      <c r="H1072" s="8" t="s">
        <v>1526</v>
      </c>
      <c r="I1072" s="8" t="s">
        <v>1526</v>
      </c>
      <c r="K1072" s="8" t="s">
        <v>1526</v>
      </c>
      <c r="L1072" s="8" t="s">
        <v>1526</v>
      </c>
    </row>
    <row r="1073" spans="1:12" ht="16.75" customHeight="1">
      <c r="A1073" s="1" t="s">
        <v>1050</v>
      </c>
      <c r="B1073" s="8" t="s">
        <v>1527</v>
      </c>
      <c r="C1073" s="8" t="s">
        <v>1527</v>
      </c>
      <c r="E1073" s="8" t="s">
        <v>1527</v>
      </c>
      <c r="F1073" s="8" t="s">
        <v>1527</v>
      </c>
      <c r="H1073" s="8" t="s">
        <v>1527</v>
      </c>
      <c r="I1073" s="8" t="s">
        <v>1527</v>
      </c>
      <c r="K1073" s="8" t="s">
        <v>1527</v>
      </c>
      <c r="L1073" s="8" t="s">
        <v>1527</v>
      </c>
    </row>
    <row r="1074" spans="1:12" ht="16.75" customHeight="1">
      <c r="A1074" s="1" t="s">
        <v>1050</v>
      </c>
      <c r="B1074" s="8" t="s">
        <v>1528</v>
      </c>
      <c r="C1074" s="8" t="s">
        <v>1528</v>
      </c>
      <c r="E1074" s="8" t="s">
        <v>1528</v>
      </c>
      <c r="F1074" s="8" t="s">
        <v>1528</v>
      </c>
      <c r="H1074" s="8" t="s">
        <v>1528</v>
      </c>
      <c r="I1074" s="8" t="s">
        <v>1528</v>
      </c>
      <c r="K1074" s="8" t="s">
        <v>1528</v>
      </c>
      <c r="L1074" s="8" t="s">
        <v>1528</v>
      </c>
    </row>
    <row r="1075" spans="1:12" ht="16.75" customHeight="1">
      <c r="A1075" s="1" t="s">
        <v>1051</v>
      </c>
      <c r="B1075" s="8" t="s">
        <v>1529</v>
      </c>
      <c r="C1075" s="8" t="s">
        <v>1529</v>
      </c>
      <c r="E1075" s="8" t="s">
        <v>1529</v>
      </c>
      <c r="F1075" s="8" t="s">
        <v>1529</v>
      </c>
      <c r="H1075" s="8" t="s">
        <v>1529</v>
      </c>
      <c r="I1075" s="8" t="s">
        <v>1529</v>
      </c>
      <c r="K1075" s="8" t="s">
        <v>1529</v>
      </c>
      <c r="L1075" s="8" t="s">
        <v>1529</v>
      </c>
    </row>
    <row r="1076" spans="1:12" ht="16.75" customHeight="1">
      <c r="A1076" s="1" t="s">
        <v>1051</v>
      </c>
      <c r="B1076" s="8" t="s">
        <v>1530</v>
      </c>
      <c r="C1076" s="8" t="s">
        <v>1530</v>
      </c>
      <c r="E1076" s="8" t="s">
        <v>1530</v>
      </c>
      <c r="F1076" s="8" t="s">
        <v>1530</v>
      </c>
      <c r="H1076" s="8" t="s">
        <v>1530</v>
      </c>
      <c r="I1076" s="8" t="s">
        <v>1530</v>
      </c>
      <c r="K1076" s="8" t="s">
        <v>1530</v>
      </c>
      <c r="L1076" s="8" t="s">
        <v>1530</v>
      </c>
    </row>
    <row r="1077" spans="1:12" ht="16.75" customHeight="1">
      <c r="A1077" s="1" t="s">
        <v>1051</v>
      </c>
      <c r="B1077" s="8" t="s">
        <v>1531</v>
      </c>
      <c r="C1077" s="8" t="s">
        <v>1531</v>
      </c>
      <c r="E1077" s="8" t="s">
        <v>1531</v>
      </c>
      <c r="F1077" s="8" t="s">
        <v>1531</v>
      </c>
      <c r="H1077" s="8" t="s">
        <v>1531</v>
      </c>
      <c r="I1077" s="8" t="s">
        <v>1531</v>
      </c>
      <c r="K1077" s="8" t="s">
        <v>1531</v>
      </c>
      <c r="L1077" s="8" t="s">
        <v>1531</v>
      </c>
    </row>
    <row r="1078" spans="1:12" ht="16.75" customHeight="1">
      <c r="A1078" s="1" t="s">
        <v>1052</v>
      </c>
      <c r="B1078" s="8" t="s">
        <v>1075</v>
      </c>
      <c r="C1078" s="8" t="s">
        <v>1075</v>
      </c>
      <c r="E1078" s="8" t="s">
        <v>1075</v>
      </c>
      <c r="F1078" s="8" t="s">
        <v>1075</v>
      </c>
      <c r="H1078" s="8" t="s">
        <v>1075</v>
      </c>
      <c r="I1078" s="8" t="s">
        <v>1075</v>
      </c>
      <c r="K1078" s="8" t="s">
        <v>1075</v>
      </c>
      <c r="L1078" s="8" t="s">
        <v>1075</v>
      </c>
    </row>
    <row r="1079" spans="1:12" ht="16.75" customHeight="1">
      <c r="A1079" s="1" t="s">
        <v>1052</v>
      </c>
      <c r="B1079" s="8" t="s">
        <v>1532</v>
      </c>
      <c r="C1079" s="8" t="s">
        <v>1532</v>
      </c>
      <c r="E1079" s="8" t="s">
        <v>1532</v>
      </c>
      <c r="F1079" s="8" t="s">
        <v>1532</v>
      </c>
      <c r="H1079" s="8" t="s">
        <v>1532</v>
      </c>
      <c r="I1079" s="8" t="s">
        <v>1532</v>
      </c>
      <c r="K1079" s="8" t="s">
        <v>1532</v>
      </c>
      <c r="L1079" s="8" t="s">
        <v>1532</v>
      </c>
    </row>
    <row r="1080" spans="1:12" ht="16.75" customHeight="1">
      <c r="A1080" s="1" t="s">
        <v>1052</v>
      </c>
      <c r="B1080" s="8" t="s">
        <v>1533</v>
      </c>
      <c r="C1080" s="8" t="s">
        <v>1533</v>
      </c>
      <c r="E1080" s="8" t="s">
        <v>1533</v>
      </c>
      <c r="F1080" s="8" t="s">
        <v>1533</v>
      </c>
      <c r="H1080" s="8" t="s">
        <v>1533</v>
      </c>
      <c r="I1080" s="8" t="s">
        <v>1533</v>
      </c>
      <c r="K1080" s="8" t="s">
        <v>1533</v>
      </c>
      <c r="L1080" s="8" t="s">
        <v>1533</v>
      </c>
    </row>
    <row r="1081" spans="1:12" ht="16.75" customHeight="1">
      <c r="A1081" s="1" t="s">
        <v>1053</v>
      </c>
      <c r="B1081" s="8" t="s">
        <v>1534</v>
      </c>
      <c r="C1081" s="8" t="s">
        <v>1534</v>
      </c>
      <c r="E1081" s="8" t="s">
        <v>1534</v>
      </c>
      <c r="F1081" s="8" t="s">
        <v>1534</v>
      </c>
      <c r="H1081" s="8" t="s">
        <v>1534</v>
      </c>
      <c r="I1081" s="8" t="s">
        <v>1534</v>
      </c>
      <c r="K1081" s="8" t="s">
        <v>1534</v>
      </c>
      <c r="L1081" s="8" t="s">
        <v>1534</v>
      </c>
    </row>
    <row r="1082" spans="1:12" ht="16.75" customHeight="1">
      <c r="A1082" s="1" t="s">
        <v>1053</v>
      </c>
      <c r="B1082" s="8" t="s">
        <v>1535</v>
      </c>
      <c r="C1082" s="8" t="s">
        <v>1535</v>
      </c>
      <c r="E1082" s="8" t="s">
        <v>1535</v>
      </c>
      <c r="F1082" s="8" t="s">
        <v>1535</v>
      </c>
      <c r="H1082" s="8" t="s">
        <v>1535</v>
      </c>
      <c r="I1082" s="8" t="s">
        <v>1535</v>
      </c>
      <c r="K1082" s="8" t="s">
        <v>1535</v>
      </c>
      <c r="L1082" s="8" t="s">
        <v>1535</v>
      </c>
    </row>
    <row r="1083" spans="1:12" ht="16.75" customHeight="1">
      <c r="A1083" s="1" t="s">
        <v>1053</v>
      </c>
      <c r="B1083" s="8" t="s">
        <v>1536</v>
      </c>
      <c r="C1083" s="8" t="s">
        <v>1536</v>
      </c>
      <c r="E1083" s="8" t="s">
        <v>1536</v>
      </c>
      <c r="F1083" s="8" t="s">
        <v>1536</v>
      </c>
      <c r="H1083" s="8" t="s">
        <v>1536</v>
      </c>
      <c r="I1083" s="8" t="s">
        <v>1536</v>
      </c>
      <c r="K1083" s="8" t="s">
        <v>1536</v>
      </c>
      <c r="L1083" s="8" t="s">
        <v>1536</v>
      </c>
    </row>
    <row r="1084" spans="1:12" ht="16.75" customHeight="1">
      <c r="A1084" s="1" t="s">
        <v>1054</v>
      </c>
      <c r="B1084" s="8" t="s">
        <v>1537</v>
      </c>
      <c r="C1084" s="8" t="s">
        <v>1537</v>
      </c>
      <c r="E1084" s="8" t="s">
        <v>1537</v>
      </c>
      <c r="F1084" s="8" t="s">
        <v>1537</v>
      </c>
      <c r="H1084" s="8" t="s">
        <v>1537</v>
      </c>
      <c r="I1084" s="8" t="s">
        <v>1537</v>
      </c>
      <c r="K1084" s="8" t="s">
        <v>1537</v>
      </c>
      <c r="L1084" s="8" t="s">
        <v>1537</v>
      </c>
    </row>
    <row r="1085" spans="1:12" ht="16.75" customHeight="1">
      <c r="A1085" s="1" t="s">
        <v>1054</v>
      </c>
      <c r="B1085" s="8" t="s">
        <v>137</v>
      </c>
      <c r="C1085" s="8" t="s">
        <v>137</v>
      </c>
      <c r="E1085" s="8" t="s">
        <v>137</v>
      </c>
      <c r="F1085" s="8" t="s">
        <v>137</v>
      </c>
      <c r="H1085" s="8" t="s">
        <v>137</v>
      </c>
      <c r="I1085" s="8" t="s">
        <v>137</v>
      </c>
      <c r="K1085" s="8" t="s">
        <v>137</v>
      </c>
      <c r="L1085" s="8" t="s">
        <v>137</v>
      </c>
    </row>
    <row r="1086" spans="1:12" ht="16.75" customHeight="1">
      <c r="A1086" s="1" t="s">
        <v>1054</v>
      </c>
      <c r="B1086" s="8" t="s">
        <v>1538</v>
      </c>
      <c r="C1086" s="8" t="s">
        <v>1538</v>
      </c>
      <c r="E1086" s="8" t="s">
        <v>1538</v>
      </c>
      <c r="F1086" s="8" t="s">
        <v>1538</v>
      </c>
      <c r="H1086" s="8" t="s">
        <v>1538</v>
      </c>
      <c r="I1086" s="8" t="s">
        <v>1538</v>
      </c>
      <c r="K1086" s="8" t="s">
        <v>1538</v>
      </c>
      <c r="L1086" s="8" t="s">
        <v>1538</v>
      </c>
    </row>
    <row r="1087" spans="1:12" ht="16.75" customHeight="1">
      <c r="A1087" s="1" t="s">
        <v>1055</v>
      </c>
      <c r="B1087" s="8" t="s">
        <v>1539</v>
      </c>
      <c r="C1087" s="8" t="s">
        <v>1539</v>
      </c>
      <c r="E1087" s="8" t="s">
        <v>1539</v>
      </c>
      <c r="F1087" s="8" t="s">
        <v>1539</v>
      </c>
      <c r="H1087" s="8" t="s">
        <v>1539</v>
      </c>
      <c r="I1087" s="8" t="s">
        <v>1539</v>
      </c>
      <c r="K1087" s="8" t="s">
        <v>1539</v>
      </c>
      <c r="L1087" s="8" t="s">
        <v>1539</v>
      </c>
    </row>
    <row r="1088" spans="1:12" ht="16.75" customHeight="1">
      <c r="A1088" s="1" t="s">
        <v>1055</v>
      </c>
      <c r="B1088" s="8" t="s">
        <v>1540</v>
      </c>
      <c r="C1088" s="8" t="s">
        <v>1540</v>
      </c>
      <c r="E1088" s="8" t="s">
        <v>1540</v>
      </c>
      <c r="F1088" s="8" t="s">
        <v>1540</v>
      </c>
      <c r="H1088" s="8" t="s">
        <v>1540</v>
      </c>
      <c r="I1088" s="8" t="s">
        <v>1540</v>
      </c>
      <c r="K1088" s="8" t="s">
        <v>1540</v>
      </c>
      <c r="L1088" s="8" t="s">
        <v>1540</v>
      </c>
    </row>
    <row r="1089" spans="1:12" ht="16.75" customHeight="1">
      <c r="A1089" s="1" t="s">
        <v>1055</v>
      </c>
      <c r="B1089" s="8" t="s">
        <v>1541</v>
      </c>
      <c r="C1089" s="8" t="s">
        <v>1541</v>
      </c>
      <c r="E1089" s="8" t="s">
        <v>1541</v>
      </c>
      <c r="F1089" s="8" t="s">
        <v>1541</v>
      </c>
      <c r="H1089" s="8" t="s">
        <v>1541</v>
      </c>
      <c r="I1089" s="8" t="s">
        <v>1541</v>
      </c>
      <c r="K1089" s="8" t="s">
        <v>1541</v>
      </c>
      <c r="L1089" s="8" t="s">
        <v>1541</v>
      </c>
    </row>
    <row r="1090" spans="1:12" ht="16.75" customHeight="1">
      <c r="A1090" s="1" t="s">
        <v>114</v>
      </c>
      <c r="B1090" s="8" t="s">
        <v>1542</v>
      </c>
      <c r="C1090" s="8" t="s">
        <v>1542</v>
      </c>
      <c r="E1090" s="8" t="s">
        <v>1542</v>
      </c>
      <c r="F1090" s="8" t="s">
        <v>1542</v>
      </c>
      <c r="H1090" s="8" t="s">
        <v>1542</v>
      </c>
      <c r="I1090" s="8" t="s">
        <v>1542</v>
      </c>
      <c r="K1090" s="8" t="s">
        <v>1542</v>
      </c>
      <c r="L1090" s="8" t="s">
        <v>1542</v>
      </c>
    </row>
    <row r="1091" spans="1:12" ht="16.75" customHeight="1">
      <c r="A1091" s="1" t="s">
        <v>114</v>
      </c>
      <c r="B1091" s="8" t="s">
        <v>1543</v>
      </c>
      <c r="C1091" s="8" t="s">
        <v>1543</v>
      </c>
      <c r="E1091" s="8" t="s">
        <v>1543</v>
      </c>
      <c r="F1091" s="8" t="s">
        <v>1543</v>
      </c>
      <c r="H1091" s="8" t="s">
        <v>1543</v>
      </c>
      <c r="I1091" s="8" t="s">
        <v>1543</v>
      </c>
      <c r="K1091" s="8" t="s">
        <v>1543</v>
      </c>
      <c r="L1091" s="8" t="s">
        <v>1543</v>
      </c>
    </row>
    <row r="1092" spans="1:12" ht="16.75" customHeight="1">
      <c r="A1092" s="1" t="s">
        <v>114</v>
      </c>
      <c r="B1092" s="8" t="s">
        <v>1544</v>
      </c>
      <c r="C1092" s="8" t="s">
        <v>1544</v>
      </c>
      <c r="E1092" s="8" t="s">
        <v>1544</v>
      </c>
      <c r="F1092" s="8" t="s">
        <v>1544</v>
      </c>
      <c r="H1092" s="8" t="s">
        <v>1544</v>
      </c>
      <c r="I1092" s="8" t="s">
        <v>1544</v>
      </c>
      <c r="K1092" s="8" t="s">
        <v>1544</v>
      </c>
      <c r="L1092" s="8" t="s">
        <v>1544</v>
      </c>
    </row>
    <row r="1093" spans="1:12" ht="16.75" customHeight="1">
      <c r="A1093" s="1" t="s">
        <v>1136</v>
      </c>
      <c r="B1093" s="8" t="s">
        <v>1545</v>
      </c>
      <c r="C1093" s="8" t="s">
        <v>1545</v>
      </c>
      <c r="E1093" s="8" t="s">
        <v>1545</v>
      </c>
      <c r="F1093" s="8" t="s">
        <v>1545</v>
      </c>
      <c r="H1093" s="8" t="s">
        <v>1545</v>
      </c>
      <c r="I1093" s="8" t="s">
        <v>1545</v>
      </c>
      <c r="K1093" s="8" t="s">
        <v>1545</v>
      </c>
      <c r="L1093" s="8" t="s">
        <v>1545</v>
      </c>
    </row>
    <row r="1094" spans="1:12" ht="16.75" customHeight="1">
      <c r="A1094" s="1" t="s">
        <v>1136</v>
      </c>
      <c r="B1094" s="8" t="s">
        <v>1546</v>
      </c>
      <c r="C1094" s="8" t="s">
        <v>1546</v>
      </c>
      <c r="E1094" s="8" t="s">
        <v>1546</v>
      </c>
      <c r="F1094" s="8" t="s">
        <v>1546</v>
      </c>
      <c r="H1094" s="8" t="s">
        <v>1546</v>
      </c>
      <c r="I1094" s="8" t="s">
        <v>1546</v>
      </c>
      <c r="K1094" s="8" t="s">
        <v>1546</v>
      </c>
      <c r="L1094" s="8" t="s">
        <v>1546</v>
      </c>
    </row>
    <row r="1095" spans="1:12" ht="16.75" customHeight="1">
      <c r="A1095" s="1" t="s">
        <v>1136</v>
      </c>
      <c r="B1095" s="8" t="s">
        <v>1547</v>
      </c>
      <c r="C1095" s="8" t="s">
        <v>1547</v>
      </c>
      <c r="E1095" s="8" t="s">
        <v>1547</v>
      </c>
      <c r="F1095" s="8" t="s">
        <v>1547</v>
      </c>
      <c r="H1095" s="8" t="s">
        <v>1547</v>
      </c>
      <c r="I1095" s="8" t="s">
        <v>1547</v>
      </c>
      <c r="K1095" s="8" t="s">
        <v>1547</v>
      </c>
      <c r="L1095" s="8" t="s">
        <v>1547</v>
      </c>
    </row>
    <row r="1096" spans="1:12" ht="16.75" customHeight="1">
      <c r="A1096" s="1" t="s">
        <v>1134</v>
      </c>
      <c r="B1096" s="8" t="s">
        <v>1548</v>
      </c>
      <c r="C1096" s="8" t="s">
        <v>1548</v>
      </c>
      <c r="E1096" s="8" t="s">
        <v>1548</v>
      </c>
      <c r="F1096" s="8" t="s">
        <v>1548</v>
      </c>
      <c r="H1096" s="8" t="s">
        <v>1548</v>
      </c>
      <c r="I1096" s="8" t="s">
        <v>1548</v>
      </c>
      <c r="K1096" s="8" t="s">
        <v>1548</v>
      </c>
      <c r="L1096" s="8" t="s">
        <v>1548</v>
      </c>
    </row>
    <row r="1097" spans="1:12" ht="16.75" customHeight="1">
      <c r="A1097" s="1" t="s">
        <v>1134</v>
      </c>
      <c r="B1097" s="8" t="s">
        <v>1549</v>
      </c>
      <c r="C1097" s="8" t="s">
        <v>1549</v>
      </c>
      <c r="E1097" s="8" t="s">
        <v>1549</v>
      </c>
      <c r="F1097" s="8" t="s">
        <v>1549</v>
      </c>
      <c r="H1097" s="8" t="s">
        <v>1549</v>
      </c>
      <c r="I1097" s="8" t="s">
        <v>1549</v>
      </c>
      <c r="K1097" s="8" t="s">
        <v>1549</v>
      </c>
      <c r="L1097" s="8" t="s">
        <v>1549</v>
      </c>
    </row>
    <row r="1098" spans="1:12" ht="16.75" customHeight="1">
      <c r="A1098" s="1" t="s">
        <v>1134</v>
      </c>
      <c r="B1098" s="8" t="s">
        <v>1550</v>
      </c>
      <c r="C1098" s="8" t="s">
        <v>1550</v>
      </c>
      <c r="E1098" s="8" t="s">
        <v>1550</v>
      </c>
      <c r="F1098" s="8" t="s">
        <v>1550</v>
      </c>
      <c r="H1098" s="8" t="s">
        <v>1550</v>
      </c>
      <c r="I1098" s="8" t="s">
        <v>1550</v>
      </c>
      <c r="K1098" s="8" t="s">
        <v>1550</v>
      </c>
      <c r="L1098" s="8" t="s">
        <v>1550</v>
      </c>
    </row>
    <row r="1099" spans="1:12" ht="16.75" customHeight="1">
      <c r="A1099" s="1" t="s">
        <v>1135</v>
      </c>
      <c r="B1099" s="8" t="s">
        <v>1551</v>
      </c>
      <c r="C1099" s="8" t="s">
        <v>1551</v>
      </c>
      <c r="E1099" s="8" t="s">
        <v>1551</v>
      </c>
      <c r="F1099" s="8" t="s">
        <v>1551</v>
      </c>
      <c r="H1099" s="8" t="s">
        <v>1551</v>
      </c>
      <c r="I1099" s="8" t="s">
        <v>1551</v>
      </c>
      <c r="K1099" s="8" t="s">
        <v>1551</v>
      </c>
      <c r="L1099" s="8" t="s">
        <v>1551</v>
      </c>
    </row>
    <row r="1100" spans="1:12" ht="16.75" customHeight="1">
      <c r="A1100" s="1" t="s">
        <v>1135</v>
      </c>
      <c r="B1100" s="8" t="s">
        <v>1552</v>
      </c>
      <c r="C1100" s="8" t="s">
        <v>1552</v>
      </c>
      <c r="E1100" s="8" t="s">
        <v>1552</v>
      </c>
      <c r="F1100" s="8" t="s">
        <v>1552</v>
      </c>
      <c r="H1100" s="8" t="s">
        <v>1552</v>
      </c>
      <c r="I1100" s="8" t="s">
        <v>1552</v>
      </c>
      <c r="K1100" s="8" t="s">
        <v>1552</v>
      </c>
      <c r="L1100" s="8" t="s">
        <v>1552</v>
      </c>
    </row>
    <row r="1101" spans="1:12" ht="16.75" customHeight="1">
      <c r="A1101" s="1" t="s">
        <v>1135</v>
      </c>
      <c r="B1101" s="8" t="s">
        <v>1553</v>
      </c>
      <c r="C1101" s="8" t="s">
        <v>1553</v>
      </c>
      <c r="E1101" s="8" t="s">
        <v>1553</v>
      </c>
      <c r="F1101" s="8" t="s">
        <v>1553</v>
      </c>
      <c r="H1101" s="8" t="s">
        <v>1553</v>
      </c>
      <c r="I1101" s="8" t="s">
        <v>1553</v>
      </c>
      <c r="K1101" s="8" t="s">
        <v>1553</v>
      </c>
      <c r="L1101" s="8" t="s">
        <v>1553</v>
      </c>
    </row>
    <row r="1102" spans="1:12" ht="16.75" customHeight="1">
      <c r="A1102" s="1" t="s">
        <v>1056</v>
      </c>
      <c r="B1102" s="8" t="s">
        <v>1554</v>
      </c>
      <c r="C1102" s="8" t="s">
        <v>1554</v>
      </c>
      <c r="E1102" s="8" t="s">
        <v>1554</v>
      </c>
      <c r="F1102" s="8" t="s">
        <v>1554</v>
      </c>
      <c r="H1102" s="8" t="s">
        <v>1554</v>
      </c>
      <c r="I1102" s="8" t="s">
        <v>1554</v>
      </c>
      <c r="K1102" s="8" t="s">
        <v>1554</v>
      </c>
      <c r="L1102" s="8" t="s">
        <v>1554</v>
      </c>
    </row>
    <row r="1103" spans="1:12" ht="16.75" customHeight="1">
      <c r="A1103" s="1" t="s">
        <v>1056</v>
      </c>
      <c r="B1103" s="8" t="s">
        <v>1555</v>
      </c>
      <c r="C1103" s="8" t="s">
        <v>1555</v>
      </c>
      <c r="E1103" s="8" t="s">
        <v>1555</v>
      </c>
      <c r="F1103" s="8" t="s">
        <v>1555</v>
      </c>
      <c r="H1103" s="8" t="s">
        <v>1555</v>
      </c>
      <c r="I1103" s="8" t="s">
        <v>1555</v>
      </c>
      <c r="K1103" s="8" t="s">
        <v>1555</v>
      </c>
      <c r="L1103" s="8" t="s">
        <v>1555</v>
      </c>
    </row>
    <row r="1104" spans="1:12" ht="16.75" customHeight="1">
      <c r="A1104" s="1" t="s">
        <v>1056</v>
      </c>
      <c r="B1104" s="8" t="s">
        <v>1556</v>
      </c>
      <c r="C1104" s="8" t="s">
        <v>1556</v>
      </c>
      <c r="E1104" s="8" t="s">
        <v>1556</v>
      </c>
      <c r="F1104" s="8" t="s">
        <v>1556</v>
      </c>
      <c r="H1104" s="8" t="s">
        <v>1556</v>
      </c>
      <c r="I1104" s="8" t="s">
        <v>1556</v>
      </c>
      <c r="K1104" s="8" t="s">
        <v>1556</v>
      </c>
      <c r="L1104" s="8" t="s">
        <v>1556</v>
      </c>
    </row>
    <row r="1105" spans="1:12" ht="16.75" customHeight="1">
      <c r="A1105" s="1" t="s">
        <v>1057</v>
      </c>
      <c r="B1105" s="8" t="s">
        <v>1557</v>
      </c>
      <c r="C1105" s="8" t="s">
        <v>1557</v>
      </c>
      <c r="E1105" s="8" t="s">
        <v>1557</v>
      </c>
      <c r="F1105" s="8" t="s">
        <v>1557</v>
      </c>
      <c r="H1105" s="8" t="s">
        <v>1557</v>
      </c>
      <c r="I1105" s="8" t="s">
        <v>1557</v>
      </c>
      <c r="K1105" s="8" t="s">
        <v>1557</v>
      </c>
      <c r="L1105" s="8" t="s">
        <v>1557</v>
      </c>
    </row>
    <row r="1106" spans="1:12" ht="16.75" customHeight="1">
      <c r="A1106" s="1" t="s">
        <v>1057</v>
      </c>
      <c r="B1106" s="8" t="s">
        <v>1558</v>
      </c>
      <c r="C1106" s="8" t="s">
        <v>1558</v>
      </c>
      <c r="E1106" s="8" t="s">
        <v>1558</v>
      </c>
      <c r="F1106" s="8" t="s">
        <v>1558</v>
      </c>
      <c r="H1106" s="8" t="s">
        <v>1558</v>
      </c>
      <c r="I1106" s="8" t="s">
        <v>1558</v>
      </c>
      <c r="K1106" s="8" t="s">
        <v>1558</v>
      </c>
      <c r="L1106" s="8" t="s">
        <v>1558</v>
      </c>
    </row>
    <row r="1107" spans="1:12" ht="16.75" customHeight="1">
      <c r="A1107" s="1" t="s">
        <v>1057</v>
      </c>
      <c r="B1107" s="8" t="s">
        <v>1559</v>
      </c>
      <c r="C1107" s="8" t="s">
        <v>1559</v>
      </c>
      <c r="E1107" s="8" t="s">
        <v>1559</v>
      </c>
      <c r="F1107" s="8" t="s">
        <v>1559</v>
      </c>
      <c r="H1107" s="8" t="s">
        <v>1559</v>
      </c>
      <c r="I1107" s="8" t="s">
        <v>1559</v>
      </c>
      <c r="K1107" s="8" t="s">
        <v>1559</v>
      </c>
      <c r="L1107" s="8" t="s">
        <v>1559</v>
      </c>
    </row>
    <row r="1108" spans="1:12" ht="16.75" customHeight="1">
      <c r="A1108" s="1" t="s">
        <v>1058</v>
      </c>
      <c r="B1108" s="8" t="s">
        <v>1560</v>
      </c>
      <c r="C1108" s="8" t="s">
        <v>1560</v>
      </c>
      <c r="E1108" s="8" t="s">
        <v>1560</v>
      </c>
      <c r="F1108" s="8" t="s">
        <v>1560</v>
      </c>
      <c r="H1108" s="8" t="s">
        <v>1560</v>
      </c>
      <c r="I1108" s="8" t="s">
        <v>1560</v>
      </c>
      <c r="K1108" s="8" t="s">
        <v>1560</v>
      </c>
      <c r="L1108" s="8" t="s">
        <v>1560</v>
      </c>
    </row>
    <row r="1109" spans="1:12" ht="16.75" customHeight="1">
      <c r="A1109" s="1" t="s">
        <v>1058</v>
      </c>
      <c r="B1109" s="8" t="s">
        <v>1561</v>
      </c>
      <c r="C1109" s="8" t="s">
        <v>1561</v>
      </c>
      <c r="E1109" s="8" t="s">
        <v>1561</v>
      </c>
      <c r="F1109" s="8" t="s">
        <v>1561</v>
      </c>
      <c r="H1109" s="8" t="s">
        <v>1561</v>
      </c>
      <c r="I1109" s="8" t="s">
        <v>1561</v>
      </c>
      <c r="K1109" s="8" t="s">
        <v>1561</v>
      </c>
      <c r="L1109" s="8" t="s">
        <v>1561</v>
      </c>
    </row>
    <row r="1110" spans="1:12" ht="16.75" customHeight="1">
      <c r="A1110" s="1" t="s">
        <v>1058</v>
      </c>
      <c r="B1110" s="8" t="s">
        <v>1562</v>
      </c>
      <c r="C1110" s="8" t="s">
        <v>1562</v>
      </c>
      <c r="E1110" s="8" t="s">
        <v>1562</v>
      </c>
      <c r="F1110" s="8" t="s">
        <v>1562</v>
      </c>
      <c r="H1110" s="8" t="s">
        <v>1562</v>
      </c>
      <c r="I1110" s="8" t="s">
        <v>1562</v>
      </c>
      <c r="K1110" s="8" t="s">
        <v>1562</v>
      </c>
      <c r="L1110" s="8" t="s">
        <v>1562</v>
      </c>
    </row>
    <row r="1111" spans="1:12" ht="16.75" customHeight="1">
      <c r="A1111" s="1" t="s">
        <v>1059</v>
      </c>
      <c r="B1111" s="8" t="s">
        <v>1077</v>
      </c>
      <c r="C1111" s="8" t="s">
        <v>1077</v>
      </c>
      <c r="E1111" s="8" t="s">
        <v>1077</v>
      </c>
      <c r="F1111" s="8" t="s">
        <v>1077</v>
      </c>
      <c r="H1111" s="8" t="s">
        <v>1077</v>
      </c>
      <c r="I1111" s="8" t="s">
        <v>1077</v>
      </c>
      <c r="K1111" s="8" t="s">
        <v>1077</v>
      </c>
      <c r="L1111" s="8" t="s">
        <v>1077</v>
      </c>
    </row>
    <row r="1112" spans="1:12" ht="16.75" customHeight="1">
      <c r="A1112" s="1" t="s">
        <v>1059</v>
      </c>
      <c r="B1112" s="8" t="s">
        <v>1563</v>
      </c>
      <c r="C1112" s="8" t="s">
        <v>1563</v>
      </c>
      <c r="E1112" s="8" t="s">
        <v>1563</v>
      </c>
      <c r="F1112" s="8" t="s">
        <v>1563</v>
      </c>
      <c r="H1112" s="8" t="s">
        <v>1563</v>
      </c>
      <c r="I1112" s="8" t="s">
        <v>1563</v>
      </c>
      <c r="K1112" s="8" t="s">
        <v>1563</v>
      </c>
      <c r="L1112" s="8" t="s">
        <v>1563</v>
      </c>
    </row>
    <row r="1113" spans="1:12" ht="16.75" customHeight="1">
      <c r="A1113" s="1" t="s">
        <v>1059</v>
      </c>
      <c r="B1113" s="8" t="s">
        <v>1564</v>
      </c>
      <c r="C1113" s="8" t="s">
        <v>1564</v>
      </c>
      <c r="E1113" s="8" t="s">
        <v>1564</v>
      </c>
      <c r="F1113" s="8" t="s">
        <v>1564</v>
      </c>
      <c r="H1113" s="8" t="s">
        <v>1564</v>
      </c>
      <c r="I1113" s="8" t="s">
        <v>1564</v>
      </c>
      <c r="K1113" s="8" t="s">
        <v>1564</v>
      </c>
      <c r="L1113" s="8" t="s">
        <v>1564</v>
      </c>
    </row>
    <row r="1114" spans="1:12" ht="16.75" customHeight="1">
      <c r="A1114" s="1" t="s">
        <v>1060</v>
      </c>
      <c r="B1114" s="8" t="s">
        <v>1565</v>
      </c>
      <c r="C1114" s="8" t="s">
        <v>1565</v>
      </c>
      <c r="E1114" s="8" t="s">
        <v>1565</v>
      </c>
      <c r="F1114" s="8" t="s">
        <v>1565</v>
      </c>
      <c r="H1114" s="8" t="s">
        <v>1565</v>
      </c>
      <c r="I1114" s="8" t="s">
        <v>1565</v>
      </c>
      <c r="K1114" s="8" t="s">
        <v>1565</v>
      </c>
      <c r="L1114" s="8" t="s">
        <v>1565</v>
      </c>
    </row>
    <row r="1115" spans="1:12" ht="16.75" customHeight="1">
      <c r="A1115" s="1" t="s">
        <v>1060</v>
      </c>
      <c r="B1115" s="8" t="s">
        <v>1566</v>
      </c>
      <c r="C1115" s="8" t="s">
        <v>1566</v>
      </c>
      <c r="E1115" s="8" t="s">
        <v>1566</v>
      </c>
      <c r="F1115" s="8" t="s">
        <v>1566</v>
      </c>
      <c r="H1115" s="8" t="s">
        <v>1566</v>
      </c>
      <c r="I1115" s="8" t="s">
        <v>1566</v>
      </c>
      <c r="K1115" s="8" t="s">
        <v>1566</v>
      </c>
      <c r="L1115" s="8" t="s">
        <v>1566</v>
      </c>
    </row>
    <row r="1116" spans="1:12" ht="16.75" customHeight="1">
      <c r="A1116" s="1" t="s">
        <v>1060</v>
      </c>
      <c r="B1116" s="8" t="s">
        <v>1567</v>
      </c>
      <c r="C1116" s="8" t="s">
        <v>1567</v>
      </c>
      <c r="E1116" s="8" t="s">
        <v>1567</v>
      </c>
      <c r="F1116" s="8" t="s">
        <v>1567</v>
      </c>
      <c r="H1116" s="8" t="s">
        <v>1567</v>
      </c>
      <c r="I1116" s="8" t="s">
        <v>1567</v>
      </c>
      <c r="K1116" s="8" t="s">
        <v>1567</v>
      </c>
      <c r="L1116" s="8" t="s">
        <v>1567</v>
      </c>
    </row>
    <row r="1117" spans="1:12" ht="16.75" customHeight="1">
      <c r="A1117" s="1" t="s">
        <v>1061</v>
      </c>
      <c r="B1117" s="8" t="s">
        <v>1568</v>
      </c>
      <c r="C1117" s="8" t="s">
        <v>1568</v>
      </c>
      <c r="E1117" s="8" t="s">
        <v>1568</v>
      </c>
      <c r="F1117" s="8" t="s">
        <v>1568</v>
      </c>
      <c r="H1117" s="8" t="s">
        <v>1568</v>
      </c>
      <c r="I1117" s="8" t="s">
        <v>1568</v>
      </c>
      <c r="K1117" s="8" t="s">
        <v>1568</v>
      </c>
      <c r="L1117" s="8" t="s">
        <v>1568</v>
      </c>
    </row>
    <row r="1118" spans="1:12" ht="16.75" customHeight="1">
      <c r="A1118" s="1" t="s">
        <v>1061</v>
      </c>
      <c r="B1118" s="8" t="s">
        <v>139</v>
      </c>
      <c r="C1118" s="8" t="s">
        <v>139</v>
      </c>
      <c r="E1118" s="8" t="s">
        <v>139</v>
      </c>
      <c r="F1118" s="8" t="s">
        <v>139</v>
      </c>
      <c r="H1118" s="8" t="s">
        <v>139</v>
      </c>
      <c r="I1118" s="8" t="s">
        <v>139</v>
      </c>
      <c r="K1118" s="8" t="s">
        <v>139</v>
      </c>
      <c r="L1118" s="8" t="s">
        <v>139</v>
      </c>
    </row>
    <row r="1119" spans="1:12" ht="16.75" customHeight="1">
      <c r="A1119" s="1" t="s">
        <v>1061</v>
      </c>
      <c r="B1119" s="8" t="s">
        <v>1569</v>
      </c>
      <c r="C1119" s="8" t="s">
        <v>1569</v>
      </c>
      <c r="E1119" s="8" t="s">
        <v>1569</v>
      </c>
      <c r="F1119" s="8" t="s">
        <v>1569</v>
      </c>
      <c r="H1119" s="8" t="s">
        <v>1569</v>
      </c>
      <c r="I1119" s="8" t="s">
        <v>1569</v>
      </c>
      <c r="K1119" s="8" t="s">
        <v>1569</v>
      </c>
      <c r="L1119" s="8" t="s">
        <v>1569</v>
      </c>
    </row>
    <row r="1120" spans="1:12" ht="16.75" customHeight="1">
      <c r="A1120" s="1" t="s">
        <v>1062</v>
      </c>
      <c r="B1120" s="8" t="s">
        <v>1570</v>
      </c>
      <c r="C1120" s="8" t="s">
        <v>1570</v>
      </c>
      <c r="E1120" s="8" t="s">
        <v>1570</v>
      </c>
      <c r="F1120" s="8" t="s">
        <v>1570</v>
      </c>
      <c r="H1120" s="8" t="s">
        <v>1570</v>
      </c>
      <c r="I1120" s="8" t="s">
        <v>1570</v>
      </c>
      <c r="K1120" s="8" t="s">
        <v>1570</v>
      </c>
      <c r="L1120" s="8" t="s">
        <v>1570</v>
      </c>
    </row>
    <row r="1121" spans="1:12" ht="16.75" customHeight="1">
      <c r="A1121" s="1" t="s">
        <v>1062</v>
      </c>
      <c r="B1121" s="8" t="s">
        <v>1571</v>
      </c>
      <c r="C1121" s="8" t="s">
        <v>1571</v>
      </c>
      <c r="E1121" s="8" t="s">
        <v>1571</v>
      </c>
      <c r="F1121" s="8" t="s">
        <v>1571</v>
      </c>
      <c r="H1121" s="8" t="s">
        <v>1571</v>
      </c>
      <c r="I1121" s="8" t="s">
        <v>1571</v>
      </c>
      <c r="K1121" s="8" t="s">
        <v>1571</v>
      </c>
      <c r="L1121" s="8" t="s">
        <v>1571</v>
      </c>
    </row>
    <row r="1122" spans="1:12" ht="16.75" customHeight="1">
      <c r="A1122" s="1" t="s">
        <v>1062</v>
      </c>
      <c r="B1122" s="8" t="s">
        <v>1572</v>
      </c>
      <c r="C1122" s="8" t="s">
        <v>1572</v>
      </c>
      <c r="E1122" s="8" t="s">
        <v>1572</v>
      </c>
      <c r="F1122" s="8" t="s">
        <v>1572</v>
      </c>
      <c r="H1122" s="8" t="s">
        <v>1572</v>
      </c>
      <c r="I1122" s="8" t="s">
        <v>1572</v>
      </c>
      <c r="K1122" s="8" t="s">
        <v>1572</v>
      </c>
      <c r="L1122" s="8" t="s">
        <v>1572</v>
      </c>
    </row>
    <row r="1123" spans="1:12" ht="16.75" customHeight="1">
      <c r="A1123" s="1" t="s">
        <v>113</v>
      </c>
      <c r="B1123" s="8" t="s">
        <v>1573</v>
      </c>
      <c r="C1123" s="8" t="s">
        <v>1573</v>
      </c>
      <c r="E1123" s="8" t="s">
        <v>1573</v>
      </c>
      <c r="F1123" s="8" t="s">
        <v>1573</v>
      </c>
      <c r="H1123" s="8" t="s">
        <v>1573</v>
      </c>
      <c r="I1123" s="8" t="s">
        <v>1573</v>
      </c>
      <c r="K1123" s="8" t="s">
        <v>1573</v>
      </c>
      <c r="L1123" s="8" t="s">
        <v>1573</v>
      </c>
    </row>
    <row r="1124" spans="1:12" ht="16.75" customHeight="1">
      <c r="A1124" s="1" t="s">
        <v>113</v>
      </c>
      <c r="B1124" s="8" t="s">
        <v>1574</v>
      </c>
      <c r="C1124" s="8" t="s">
        <v>1574</v>
      </c>
      <c r="E1124" s="8" t="s">
        <v>1574</v>
      </c>
      <c r="F1124" s="8" t="s">
        <v>1574</v>
      </c>
      <c r="H1124" s="8" t="s">
        <v>1574</v>
      </c>
      <c r="I1124" s="8" t="s">
        <v>1574</v>
      </c>
      <c r="K1124" s="8" t="s">
        <v>1574</v>
      </c>
      <c r="L1124" s="8" t="s">
        <v>1574</v>
      </c>
    </row>
    <row r="1125" spans="1:12" ht="16.75" customHeight="1">
      <c r="A1125" s="1" t="s">
        <v>113</v>
      </c>
      <c r="B1125" s="8" t="s">
        <v>1575</v>
      </c>
      <c r="C1125" s="8" t="s">
        <v>1575</v>
      </c>
      <c r="E1125" s="8" t="s">
        <v>1575</v>
      </c>
      <c r="F1125" s="8" t="s">
        <v>1575</v>
      </c>
      <c r="H1125" s="8" t="s">
        <v>1575</v>
      </c>
      <c r="I1125" s="8" t="s">
        <v>1575</v>
      </c>
      <c r="K1125" s="8" t="s">
        <v>1575</v>
      </c>
      <c r="L1125" s="8" t="s">
        <v>1575</v>
      </c>
    </row>
    <row r="1126" spans="1:12" ht="16.75" customHeight="1">
      <c r="A1126" s="1" t="s">
        <v>1139</v>
      </c>
      <c r="B1126" s="8" t="s">
        <v>1576</v>
      </c>
      <c r="C1126" s="8" t="s">
        <v>1576</v>
      </c>
      <c r="E1126" s="8" t="s">
        <v>1576</v>
      </c>
      <c r="F1126" s="8" t="s">
        <v>1576</v>
      </c>
      <c r="H1126" s="8" t="s">
        <v>1576</v>
      </c>
      <c r="I1126" s="8" t="s">
        <v>1576</v>
      </c>
      <c r="K1126" s="8" t="s">
        <v>1576</v>
      </c>
      <c r="L1126" s="8" t="s">
        <v>1576</v>
      </c>
    </row>
    <row r="1127" spans="1:12" ht="16.75" customHeight="1">
      <c r="A1127" s="1" t="s">
        <v>1139</v>
      </c>
      <c r="B1127" s="8" t="s">
        <v>1577</v>
      </c>
      <c r="C1127" s="8" t="s">
        <v>1577</v>
      </c>
      <c r="E1127" s="8" t="s">
        <v>1577</v>
      </c>
      <c r="F1127" s="8" t="s">
        <v>1577</v>
      </c>
      <c r="H1127" s="8" t="s">
        <v>1577</v>
      </c>
      <c r="I1127" s="8" t="s">
        <v>1577</v>
      </c>
      <c r="K1127" s="8" t="s">
        <v>1577</v>
      </c>
      <c r="L1127" s="8" t="s">
        <v>1577</v>
      </c>
    </row>
    <row r="1128" spans="1:12" ht="16.75" customHeight="1">
      <c r="A1128" s="1" t="s">
        <v>1139</v>
      </c>
      <c r="B1128" s="8" t="s">
        <v>1578</v>
      </c>
      <c r="C1128" s="8" t="s">
        <v>1578</v>
      </c>
      <c r="E1128" s="8" t="s">
        <v>1578</v>
      </c>
      <c r="F1128" s="8" t="s">
        <v>1578</v>
      </c>
      <c r="H1128" s="8" t="s">
        <v>1578</v>
      </c>
      <c r="I1128" s="8" t="s">
        <v>1578</v>
      </c>
      <c r="K1128" s="8" t="s">
        <v>1578</v>
      </c>
      <c r="L1128" s="8" t="s">
        <v>1578</v>
      </c>
    </row>
    <row r="1129" spans="1:12" ht="16.75" customHeight="1">
      <c r="A1129" s="1" t="s">
        <v>113</v>
      </c>
      <c r="B1129" s="8" t="s">
        <v>1579</v>
      </c>
      <c r="C1129" s="8" t="s">
        <v>1579</v>
      </c>
      <c r="E1129" s="8" t="s">
        <v>1579</v>
      </c>
      <c r="F1129" s="8" t="s">
        <v>1579</v>
      </c>
      <c r="H1129" s="8" t="s">
        <v>1579</v>
      </c>
      <c r="I1129" s="8" t="s">
        <v>1579</v>
      </c>
      <c r="K1129" s="8" t="s">
        <v>1579</v>
      </c>
      <c r="L1129" s="8" t="s">
        <v>1579</v>
      </c>
    </row>
    <row r="1130" spans="1:12" ht="16.75" customHeight="1">
      <c r="A1130" s="1" t="s">
        <v>113</v>
      </c>
      <c r="B1130" s="8" t="s">
        <v>1580</v>
      </c>
      <c r="C1130" s="8" t="s">
        <v>1580</v>
      </c>
      <c r="E1130" s="8" t="s">
        <v>1580</v>
      </c>
      <c r="F1130" s="8" t="s">
        <v>1580</v>
      </c>
      <c r="H1130" s="8" t="s">
        <v>1580</v>
      </c>
      <c r="I1130" s="8" t="s">
        <v>1580</v>
      </c>
      <c r="K1130" s="8" t="s">
        <v>1580</v>
      </c>
      <c r="L1130" s="8" t="s">
        <v>1580</v>
      </c>
    </row>
    <row r="1131" spans="1:12" ht="16.75" customHeight="1">
      <c r="A1131" s="1" t="s">
        <v>113</v>
      </c>
      <c r="B1131" s="8" t="s">
        <v>1581</v>
      </c>
      <c r="C1131" s="8" t="s">
        <v>1581</v>
      </c>
      <c r="E1131" s="8" t="s">
        <v>1581</v>
      </c>
      <c r="F1131" s="8" t="s">
        <v>1581</v>
      </c>
      <c r="H1131" s="8" t="s">
        <v>1581</v>
      </c>
      <c r="I1131" s="8" t="s">
        <v>1581</v>
      </c>
      <c r="K1131" s="8" t="s">
        <v>1581</v>
      </c>
      <c r="L1131" s="8" t="s">
        <v>1581</v>
      </c>
    </row>
    <row r="1132" spans="1:12" ht="16.75" customHeight="1">
      <c r="A1132" s="1" t="s">
        <v>1138</v>
      </c>
      <c r="B1132" s="8" t="s">
        <v>1582</v>
      </c>
      <c r="C1132" s="8" t="s">
        <v>1582</v>
      </c>
      <c r="E1132" s="8" t="s">
        <v>1582</v>
      </c>
      <c r="F1132" s="8" t="s">
        <v>1582</v>
      </c>
      <c r="H1132" s="8" t="s">
        <v>1582</v>
      </c>
      <c r="I1132" s="8" t="s">
        <v>1582</v>
      </c>
      <c r="K1132" s="8" t="s">
        <v>1582</v>
      </c>
      <c r="L1132" s="8" t="s">
        <v>1582</v>
      </c>
    </row>
    <row r="1133" spans="1:12" ht="16.75" customHeight="1">
      <c r="A1133" s="1" t="s">
        <v>1138</v>
      </c>
      <c r="B1133" s="8" t="s">
        <v>1583</v>
      </c>
      <c r="C1133" s="8" t="s">
        <v>1583</v>
      </c>
      <c r="E1133" s="8" t="s">
        <v>1583</v>
      </c>
      <c r="F1133" s="8" t="s">
        <v>1583</v>
      </c>
      <c r="H1133" s="8" t="s">
        <v>1583</v>
      </c>
      <c r="I1133" s="8" t="s">
        <v>1583</v>
      </c>
      <c r="K1133" s="8" t="s">
        <v>1583</v>
      </c>
      <c r="L1133" s="8" t="s">
        <v>1583</v>
      </c>
    </row>
    <row r="1134" spans="1:12" ht="16.75" customHeight="1">
      <c r="A1134" s="1" t="s">
        <v>1138</v>
      </c>
      <c r="B1134" s="8" t="s">
        <v>1584</v>
      </c>
      <c r="C1134" s="8" t="s">
        <v>1584</v>
      </c>
      <c r="E1134" s="8" t="s">
        <v>1584</v>
      </c>
      <c r="F1134" s="8" t="s">
        <v>1584</v>
      </c>
      <c r="H1134" s="8" t="s">
        <v>1584</v>
      </c>
      <c r="I1134" s="8" t="s">
        <v>1584</v>
      </c>
      <c r="K1134" s="8" t="s">
        <v>1584</v>
      </c>
      <c r="L1134" s="8" t="s">
        <v>1584</v>
      </c>
    </row>
    <row r="1135" spans="1:12" ht="16.75" customHeight="1">
      <c r="A1135" s="1" t="s">
        <v>113</v>
      </c>
      <c r="B1135" s="8" t="s">
        <v>1585</v>
      </c>
      <c r="C1135" s="8" t="s">
        <v>1585</v>
      </c>
      <c r="E1135" s="8" t="s">
        <v>1585</v>
      </c>
      <c r="F1135" s="8" t="s">
        <v>1585</v>
      </c>
      <c r="H1135" s="8" t="s">
        <v>1585</v>
      </c>
      <c r="I1135" s="8" t="s">
        <v>1585</v>
      </c>
      <c r="K1135" s="8" t="s">
        <v>1585</v>
      </c>
      <c r="L1135" s="8" t="s">
        <v>1585</v>
      </c>
    </row>
    <row r="1136" spans="1:12" ht="16.75" customHeight="1">
      <c r="A1136" s="1" t="s">
        <v>113</v>
      </c>
      <c r="B1136" s="8" t="s">
        <v>1586</v>
      </c>
      <c r="C1136" s="8" t="s">
        <v>1586</v>
      </c>
      <c r="E1136" s="8" t="s">
        <v>1586</v>
      </c>
      <c r="F1136" s="8" t="s">
        <v>1586</v>
      </c>
      <c r="H1136" s="8" t="s">
        <v>1586</v>
      </c>
      <c r="I1136" s="8" t="s">
        <v>1586</v>
      </c>
      <c r="K1136" s="8" t="s">
        <v>1586</v>
      </c>
      <c r="L1136" s="8" t="s">
        <v>1586</v>
      </c>
    </row>
    <row r="1137" spans="1:12" ht="16.75" customHeight="1">
      <c r="A1137" s="1" t="s">
        <v>113</v>
      </c>
      <c r="B1137" s="8" t="s">
        <v>1587</v>
      </c>
      <c r="C1137" s="8" t="s">
        <v>1587</v>
      </c>
      <c r="E1137" s="8" t="s">
        <v>1587</v>
      </c>
      <c r="F1137" s="8" t="s">
        <v>1587</v>
      </c>
      <c r="H1137" s="8" t="s">
        <v>1587</v>
      </c>
      <c r="I1137" s="8" t="s">
        <v>1587</v>
      </c>
      <c r="K1137" s="8" t="s">
        <v>1587</v>
      </c>
      <c r="L1137" s="8" t="s">
        <v>1587</v>
      </c>
    </row>
    <row r="1138" spans="1:12" ht="16.75" customHeight="1">
      <c r="A1138" s="1" t="s">
        <v>1064</v>
      </c>
      <c r="B1138" s="8" t="s">
        <v>1588</v>
      </c>
      <c r="C1138" s="8" t="s">
        <v>1588</v>
      </c>
      <c r="E1138" s="8" t="s">
        <v>1588</v>
      </c>
      <c r="F1138" s="8" t="s">
        <v>1588</v>
      </c>
      <c r="H1138" s="8" t="s">
        <v>1588</v>
      </c>
      <c r="I1138" s="8" t="s">
        <v>1588</v>
      </c>
      <c r="K1138" s="8" t="s">
        <v>1588</v>
      </c>
      <c r="L1138" s="8" t="s">
        <v>1588</v>
      </c>
    </row>
    <row r="1139" spans="1:12" ht="16.75" customHeight="1">
      <c r="A1139" s="1" t="s">
        <v>1064</v>
      </c>
      <c r="B1139" s="8" t="s">
        <v>1589</v>
      </c>
      <c r="C1139" s="8" t="s">
        <v>1589</v>
      </c>
      <c r="E1139" s="8" t="s">
        <v>1589</v>
      </c>
      <c r="F1139" s="8" t="s">
        <v>1589</v>
      </c>
      <c r="H1139" s="8" t="s">
        <v>1589</v>
      </c>
      <c r="I1139" s="8" t="s">
        <v>1589</v>
      </c>
      <c r="K1139" s="8" t="s">
        <v>1589</v>
      </c>
      <c r="L1139" s="8" t="s">
        <v>1589</v>
      </c>
    </row>
    <row r="1140" spans="1:12" ht="16.75" customHeight="1">
      <c r="A1140" s="1" t="s">
        <v>1064</v>
      </c>
      <c r="B1140" s="8" t="s">
        <v>1590</v>
      </c>
      <c r="C1140" s="8" t="s">
        <v>1590</v>
      </c>
      <c r="E1140" s="8" t="s">
        <v>1590</v>
      </c>
      <c r="F1140" s="8" t="s">
        <v>1590</v>
      </c>
      <c r="H1140" s="8" t="s">
        <v>1590</v>
      </c>
      <c r="I1140" s="8" t="s">
        <v>1590</v>
      </c>
      <c r="K1140" s="8" t="s">
        <v>1590</v>
      </c>
      <c r="L1140" s="8" t="s">
        <v>1590</v>
      </c>
    </row>
    <row r="1141" spans="1:12" ht="16.75" customHeight="1">
      <c r="A1141" s="1" t="s">
        <v>113</v>
      </c>
      <c r="B1141" s="8" t="s">
        <v>1591</v>
      </c>
      <c r="C1141" s="8" t="s">
        <v>1591</v>
      </c>
      <c r="E1141" s="8" t="s">
        <v>1591</v>
      </c>
      <c r="F1141" s="8" t="s">
        <v>1591</v>
      </c>
      <c r="H1141" s="8" t="s">
        <v>1591</v>
      </c>
      <c r="I1141" s="8" t="s">
        <v>1591</v>
      </c>
      <c r="K1141" s="8" t="s">
        <v>1591</v>
      </c>
      <c r="L1141" s="8" t="s">
        <v>1591</v>
      </c>
    </row>
    <row r="1142" spans="1:12" ht="16.75" customHeight="1">
      <c r="A1142" s="1" t="s">
        <v>113</v>
      </c>
      <c r="B1142" s="8" t="s">
        <v>1592</v>
      </c>
      <c r="C1142" s="8" t="s">
        <v>1592</v>
      </c>
      <c r="E1142" s="8" t="s">
        <v>1592</v>
      </c>
      <c r="F1142" s="8" t="s">
        <v>1592</v>
      </c>
      <c r="H1142" s="8" t="s">
        <v>1592</v>
      </c>
      <c r="I1142" s="8" t="s">
        <v>1592</v>
      </c>
      <c r="K1142" s="8" t="s">
        <v>1592</v>
      </c>
      <c r="L1142" s="8" t="s">
        <v>1592</v>
      </c>
    </row>
    <row r="1143" spans="1:12" ht="16.75" customHeight="1">
      <c r="A1143" s="1" t="s">
        <v>113</v>
      </c>
      <c r="B1143" s="8" t="s">
        <v>1593</v>
      </c>
      <c r="C1143" s="8" t="s">
        <v>1593</v>
      </c>
      <c r="E1143" s="8" t="s">
        <v>1593</v>
      </c>
      <c r="F1143" s="8" t="s">
        <v>1593</v>
      </c>
      <c r="H1143" s="8" t="s">
        <v>1593</v>
      </c>
      <c r="I1143" s="8" t="s">
        <v>1593</v>
      </c>
      <c r="K1143" s="8" t="s">
        <v>1593</v>
      </c>
      <c r="L1143" s="8" t="s">
        <v>1593</v>
      </c>
    </row>
    <row r="1144" spans="1:12" ht="16.75" customHeight="1">
      <c r="A1144" s="1" t="s">
        <v>1066</v>
      </c>
      <c r="B1144" s="8" t="s">
        <v>1079</v>
      </c>
      <c r="C1144" s="8" t="s">
        <v>1079</v>
      </c>
      <c r="E1144" s="8" t="s">
        <v>1079</v>
      </c>
      <c r="F1144" s="8" t="s">
        <v>1079</v>
      </c>
      <c r="H1144" s="8" t="s">
        <v>1079</v>
      </c>
      <c r="I1144" s="8" t="s">
        <v>1079</v>
      </c>
      <c r="K1144" s="8" t="s">
        <v>1079</v>
      </c>
      <c r="L1144" s="8" t="s">
        <v>1079</v>
      </c>
    </row>
    <row r="1145" spans="1:12" ht="16.75" customHeight="1">
      <c r="A1145" s="1" t="s">
        <v>1066</v>
      </c>
      <c r="B1145" s="8" t="s">
        <v>1594</v>
      </c>
      <c r="C1145" s="8" t="s">
        <v>1594</v>
      </c>
      <c r="E1145" s="8" t="s">
        <v>1594</v>
      </c>
      <c r="F1145" s="8" t="s">
        <v>1594</v>
      </c>
      <c r="H1145" s="8" t="s">
        <v>1594</v>
      </c>
      <c r="I1145" s="8" t="s">
        <v>1594</v>
      </c>
      <c r="K1145" s="8" t="s">
        <v>1594</v>
      </c>
      <c r="L1145" s="8" t="s">
        <v>1594</v>
      </c>
    </row>
    <row r="1146" spans="1:12" ht="16.75" customHeight="1">
      <c r="A1146" s="1" t="s">
        <v>1066</v>
      </c>
      <c r="B1146" s="8" t="s">
        <v>1595</v>
      </c>
      <c r="C1146" s="8" t="s">
        <v>1595</v>
      </c>
      <c r="E1146" s="8" t="s">
        <v>1595</v>
      </c>
      <c r="F1146" s="8" t="s">
        <v>1595</v>
      </c>
      <c r="H1146" s="8" t="s">
        <v>1595</v>
      </c>
      <c r="I1146" s="8" t="s">
        <v>1595</v>
      </c>
      <c r="K1146" s="8" t="s">
        <v>1595</v>
      </c>
      <c r="L1146" s="8" t="s">
        <v>1595</v>
      </c>
    </row>
    <row r="1147" spans="1:12" ht="16.75" customHeight="1">
      <c r="A1147" s="1" t="s">
        <v>113</v>
      </c>
      <c r="B1147" s="8" t="s">
        <v>1596</v>
      </c>
      <c r="C1147" s="8" t="s">
        <v>1596</v>
      </c>
      <c r="E1147" s="8" t="s">
        <v>1596</v>
      </c>
      <c r="F1147" s="8" t="s">
        <v>1596</v>
      </c>
      <c r="H1147" s="8" t="s">
        <v>1596</v>
      </c>
      <c r="I1147" s="8" t="s">
        <v>1596</v>
      </c>
      <c r="K1147" s="8" t="s">
        <v>1596</v>
      </c>
      <c r="L1147" s="8" t="s">
        <v>1596</v>
      </c>
    </row>
    <row r="1148" spans="1:12" ht="16.75" customHeight="1">
      <c r="A1148" s="1" t="s">
        <v>113</v>
      </c>
      <c r="B1148" s="8" t="s">
        <v>1597</v>
      </c>
      <c r="C1148" s="8" t="s">
        <v>1597</v>
      </c>
      <c r="E1148" s="8" t="s">
        <v>1597</v>
      </c>
      <c r="F1148" s="8" t="s">
        <v>1597</v>
      </c>
      <c r="H1148" s="8" t="s">
        <v>1597</v>
      </c>
      <c r="I1148" s="8" t="s">
        <v>1597</v>
      </c>
      <c r="K1148" s="8" t="s">
        <v>1597</v>
      </c>
      <c r="L1148" s="8" t="s">
        <v>1597</v>
      </c>
    </row>
    <row r="1149" spans="1:12" ht="16.75" customHeight="1">
      <c r="A1149" s="1" t="s">
        <v>113</v>
      </c>
      <c r="B1149" s="8" t="s">
        <v>1598</v>
      </c>
      <c r="C1149" s="8" t="s">
        <v>1598</v>
      </c>
      <c r="E1149" s="8" t="s">
        <v>1598</v>
      </c>
      <c r="F1149" s="8" t="s">
        <v>1598</v>
      </c>
      <c r="H1149" s="8" t="s">
        <v>1598</v>
      </c>
      <c r="I1149" s="8" t="s">
        <v>1598</v>
      </c>
      <c r="K1149" s="8" t="s">
        <v>1598</v>
      </c>
      <c r="L1149" s="8" t="s">
        <v>1598</v>
      </c>
    </row>
    <row r="1150" spans="1:12" ht="16.75" customHeight="1">
      <c r="A1150" s="1" t="s">
        <v>1068</v>
      </c>
      <c r="B1150" s="8" t="s">
        <v>1599</v>
      </c>
      <c r="C1150" s="8" t="s">
        <v>1599</v>
      </c>
      <c r="E1150" s="8" t="s">
        <v>1599</v>
      </c>
      <c r="F1150" s="8" t="s">
        <v>1599</v>
      </c>
      <c r="H1150" s="8" t="s">
        <v>1599</v>
      </c>
      <c r="I1150" s="8" t="s">
        <v>1599</v>
      </c>
      <c r="K1150" s="8" t="s">
        <v>1599</v>
      </c>
      <c r="L1150" s="8" t="s">
        <v>1599</v>
      </c>
    </row>
    <row r="1151" spans="1:12" ht="16.75" customHeight="1">
      <c r="A1151" s="1" t="s">
        <v>1068</v>
      </c>
      <c r="B1151" s="8" t="s">
        <v>141</v>
      </c>
      <c r="C1151" s="8" t="s">
        <v>141</v>
      </c>
      <c r="E1151" s="8" t="s">
        <v>141</v>
      </c>
      <c r="F1151" s="8" t="s">
        <v>141</v>
      </c>
      <c r="H1151" s="8" t="s">
        <v>141</v>
      </c>
      <c r="I1151" s="8" t="s">
        <v>141</v>
      </c>
      <c r="K1151" s="8" t="s">
        <v>141</v>
      </c>
      <c r="L1151" s="8" t="s">
        <v>141</v>
      </c>
    </row>
    <row r="1152" spans="1:12" ht="16.75" customHeight="1">
      <c r="A1152" s="1" t="s">
        <v>1068</v>
      </c>
      <c r="B1152" s="8" t="s">
        <v>1600</v>
      </c>
      <c r="C1152" s="8" t="s">
        <v>1600</v>
      </c>
      <c r="E1152" s="8" t="s">
        <v>1600</v>
      </c>
      <c r="F1152" s="8" t="s">
        <v>1600</v>
      </c>
      <c r="H1152" s="8" t="s">
        <v>1600</v>
      </c>
      <c r="I1152" s="8" t="s">
        <v>1600</v>
      </c>
      <c r="K1152" s="8" t="s">
        <v>1600</v>
      </c>
      <c r="L1152" s="8" t="s">
        <v>1600</v>
      </c>
    </row>
    <row r="1153" spans="1:12" ht="16.75" customHeight="1">
      <c r="A1153" s="1" t="s">
        <v>113</v>
      </c>
      <c r="B1153" s="8" t="s">
        <v>1601</v>
      </c>
      <c r="C1153" s="8" t="s">
        <v>1601</v>
      </c>
      <c r="E1153" s="8" t="s">
        <v>1601</v>
      </c>
      <c r="F1153" s="8" t="s">
        <v>1601</v>
      </c>
      <c r="H1153" s="8" t="s">
        <v>1601</v>
      </c>
      <c r="I1153" s="8" t="s">
        <v>1601</v>
      </c>
      <c r="K1153" s="8" t="s">
        <v>1601</v>
      </c>
      <c r="L1153" s="8" t="s">
        <v>1601</v>
      </c>
    </row>
    <row r="1154" spans="1:12" ht="16.75" customHeight="1">
      <c r="A1154" s="1" t="s">
        <v>113</v>
      </c>
      <c r="B1154" s="8" t="s">
        <v>1602</v>
      </c>
      <c r="C1154" s="8" t="s">
        <v>1602</v>
      </c>
      <c r="E1154" s="8" t="s">
        <v>1602</v>
      </c>
      <c r="F1154" s="8" t="s">
        <v>1602</v>
      </c>
      <c r="H1154" s="8" t="s">
        <v>1602</v>
      </c>
      <c r="I1154" s="8" t="s">
        <v>1602</v>
      </c>
      <c r="K1154" s="8" t="s">
        <v>1602</v>
      </c>
      <c r="L1154" s="8" t="s">
        <v>1602</v>
      </c>
    </row>
    <row r="1155" spans="1:12" ht="16.75" customHeight="1">
      <c r="A1155" s="1" t="s">
        <v>113</v>
      </c>
      <c r="B1155" s="8" t="s">
        <v>1603</v>
      </c>
      <c r="C1155" s="8" t="s">
        <v>1603</v>
      </c>
      <c r="E1155" s="8" t="s">
        <v>1603</v>
      </c>
      <c r="F1155" s="8" t="s">
        <v>1603</v>
      </c>
      <c r="H1155" s="8" t="s">
        <v>1603</v>
      </c>
      <c r="I1155" s="8" t="s">
        <v>1603</v>
      </c>
      <c r="K1155" s="8" t="s">
        <v>1603</v>
      </c>
      <c r="L1155" s="8" t="s">
        <v>1603</v>
      </c>
    </row>
    <row r="1156" spans="1:12" ht="16.75" customHeight="1">
      <c r="B1156" s="8" t="s">
        <v>1604</v>
      </c>
      <c r="C1156" s="8" t="s">
        <v>1604</v>
      </c>
      <c r="E1156" s="8" t="s">
        <v>1604</v>
      </c>
      <c r="F1156" s="8" t="s">
        <v>1604</v>
      </c>
      <c r="H1156" s="8" t="s">
        <v>1604</v>
      </c>
      <c r="I1156" s="8" t="s">
        <v>1604</v>
      </c>
      <c r="K1156" s="8" t="s">
        <v>1604</v>
      </c>
      <c r="L1156" s="8" t="s">
        <v>1604</v>
      </c>
    </row>
    <row r="1157" spans="1:12" ht="16.75" customHeight="1">
      <c r="B1157" s="8" t="s">
        <v>1605</v>
      </c>
      <c r="C1157" s="8" t="s">
        <v>1605</v>
      </c>
      <c r="E1157" s="8" t="s">
        <v>1605</v>
      </c>
      <c r="F1157" s="8" t="s">
        <v>1605</v>
      </c>
      <c r="H1157" s="8" t="s">
        <v>1605</v>
      </c>
      <c r="I1157" s="8" t="s">
        <v>1605</v>
      </c>
      <c r="K1157" s="8" t="s">
        <v>1605</v>
      </c>
      <c r="L1157" s="8" t="s">
        <v>1605</v>
      </c>
    </row>
    <row r="1158" spans="1:12" ht="16.75" customHeight="1">
      <c r="B1158" s="8" t="s">
        <v>1606</v>
      </c>
      <c r="C1158" s="8" t="s">
        <v>1606</v>
      </c>
      <c r="E1158" s="8" t="s">
        <v>1606</v>
      </c>
      <c r="F1158" s="8" t="s">
        <v>1606</v>
      </c>
      <c r="H1158" s="8" t="s">
        <v>1606</v>
      </c>
      <c r="I1158" s="8" t="s">
        <v>1606</v>
      </c>
      <c r="K1158" s="8" t="s">
        <v>1606</v>
      </c>
      <c r="L1158" s="8" t="s">
        <v>1606</v>
      </c>
    </row>
  </sheetData>
  <mergeCells count="16">
    <mergeCell ref="AL2:AM2"/>
    <mergeCell ref="AO2:AP2"/>
    <mergeCell ref="AR2:AS2"/>
    <mergeCell ref="AU2:AV2"/>
    <mergeCell ref="T2:U2"/>
    <mergeCell ref="W2:X2"/>
    <mergeCell ref="Z2:AA2"/>
    <mergeCell ref="AC2:AD2"/>
    <mergeCell ref="AF2:AG2"/>
    <mergeCell ref="AI2:AJ2"/>
    <mergeCell ref="Q2:R2"/>
    <mergeCell ref="B2:C2"/>
    <mergeCell ref="E2:F2"/>
    <mergeCell ref="H2:I2"/>
    <mergeCell ref="K2:L2"/>
    <mergeCell ref="N2:O2"/>
  </mergeCells>
  <phoneticPr fontId="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dimension ref="A1:FR450"/>
  <sheetViews>
    <sheetView zoomScale="50" zoomScaleNormal="50" workbookViewId="0">
      <pane xSplit="2" ySplit="5" topLeftCell="C6" activePane="bottomRight" state="frozen"/>
      <selection pane="topRight" activeCell="C1" sqref="C1"/>
      <selection pane="bottomLeft" activeCell="A6" sqref="A6"/>
      <selection pane="bottomRight" activeCell="Y8" sqref="Y8:Y332"/>
    </sheetView>
  </sheetViews>
  <sheetFormatPr defaultColWidth="9.08984375" defaultRowHeight="17.399999999999999" customHeight="1"/>
  <cols>
    <col min="1" max="1" width="37.1796875" style="121" customWidth="1"/>
    <col min="2" max="2" width="1.453125" style="5" customWidth="1"/>
    <col min="3" max="6" width="13.08984375" style="9" customWidth="1"/>
    <col min="7" max="7" width="3.453125" style="9" customWidth="1"/>
    <col min="8" max="8" width="1.453125" style="9" customWidth="1"/>
    <col min="9" max="12" width="13.08984375" style="9" customWidth="1"/>
    <col min="13" max="13" width="3.453125" style="9" customWidth="1"/>
    <col min="14" max="14" width="1.453125" style="9" customWidth="1"/>
    <col min="15" max="18" width="13.08984375" style="9" customWidth="1"/>
    <col min="19" max="19" width="3.453125" style="9" customWidth="1"/>
    <col min="20" max="20" width="1.453125" style="9" customWidth="1"/>
    <col min="21" max="24" width="13.08984375" style="9" customWidth="1"/>
    <col min="25" max="25" width="3.453125" style="9" customWidth="1"/>
    <col min="26" max="26" width="1.453125" style="9" customWidth="1"/>
    <col min="27" max="99" width="6.81640625" style="9" customWidth="1"/>
    <col min="100" max="100" width="6.81640625" style="10" customWidth="1"/>
    <col min="101" max="106" width="6.81640625" style="9" customWidth="1"/>
    <col min="107" max="107" width="6.81640625" style="10" customWidth="1"/>
    <col min="108" max="113" width="6.81640625" style="9" customWidth="1"/>
    <col min="114" max="114" width="6.81640625" style="5" customWidth="1"/>
    <col min="115" max="162" width="6.81640625" style="4" customWidth="1"/>
    <col min="163" max="301" width="9.08984375" style="4"/>
    <col min="302" max="302" width="37.36328125" style="4" customWidth="1"/>
    <col min="303" max="303" width="1.54296875" style="4" customWidth="1"/>
    <col min="304" max="306" width="13.08984375" style="4" customWidth="1"/>
    <col min="307" max="307" width="3.54296875" style="4" bestFit="1" customWidth="1"/>
    <col min="308" max="308" width="1.6328125" style="4" customWidth="1"/>
    <col min="309" max="311" width="13.08984375" style="4" customWidth="1"/>
    <col min="312" max="312" width="1.6328125" style="4" customWidth="1"/>
    <col min="313" max="315" width="13.08984375" style="4" customWidth="1"/>
    <col min="316" max="316" width="1.6328125" style="4" customWidth="1"/>
    <col min="317" max="319" width="13.08984375" style="4" customWidth="1"/>
    <col min="320" max="320" width="1.6328125" style="4" customWidth="1"/>
    <col min="321" max="323" width="13.08984375" style="4" customWidth="1"/>
    <col min="324" max="324" width="1.54296875" style="4" customWidth="1"/>
    <col min="325" max="327" width="13.08984375" style="4" customWidth="1"/>
    <col min="328" max="328" width="1.6328125" style="4" customWidth="1"/>
    <col min="329" max="331" width="13.08984375" style="4" customWidth="1"/>
    <col min="332" max="332" width="1.54296875" style="4" customWidth="1"/>
    <col min="333" max="335" width="13.08984375" style="4" customWidth="1"/>
    <col min="336" max="336" width="1.54296875" style="4" customWidth="1"/>
    <col min="337" max="339" width="13.08984375" style="4" customWidth="1"/>
    <col min="340" max="340" width="1.6328125" style="4" customWidth="1"/>
    <col min="341" max="343" width="13.453125" style="4" customWidth="1"/>
    <col min="344" max="344" width="1.54296875" style="4" customWidth="1"/>
    <col min="345" max="347" width="13.453125" style="4" customWidth="1"/>
    <col min="348" max="348" width="1.6328125" style="4" customWidth="1"/>
    <col min="349" max="351" width="13.453125" style="4" customWidth="1"/>
    <col min="352" max="352" width="1.6328125" style="4" customWidth="1"/>
    <col min="353" max="355" width="13.453125" style="4" customWidth="1"/>
    <col min="356" max="356" width="1.6328125" style="4" customWidth="1"/>
    <col min="357" max="359" width="13.453125" style="4" customWidth="1"/>
    <col min="360" max="360" width="1.6328125" style="4" customWidth="1"/>
    <col min="361" max="363" width="13.453125" style="4" customWidth="1"/>
    <col min="364" max="364" width="1.6328125" style="4" customWidth="1"/>
    <col min="365" max="367" width="13.453125" style="4" customWidth="1"/>
    <col min="368" max="368" width="1.6328125" style="4" customWidth="1"/>
    <col min="369" max="372" width="13.453125" style="4" customWidth="1"/>
    <col min="373" max="557" width="9.08984375" style="4"/>
    <col min="558" max="558" width="37.36328125" style="4" customWidth="1"/>
    <col min="559" max="559" width="1.54296875" style="4" customWidth="1"/>
    <col min="560" max="562" width="13.08984375" style="4" customWidth="1"/>
    <col min="563" max="563" width="3.54296875" style="4" bestFit="1" customWidth="1"/>
    <col min="564" max="564" width="1.6328125" style="4" customWidth="1"/>
    <col min="565" max="567" width="13.08984375" style="4" customWidth="1"/>
    <col min="568" max="568" width="1.6328125" style="4" customWidth="1"/>
    <col min="569" max="571" width="13.08984375" style="4" customWidth="1"/>
    <col min="572" max="572" width="1.6328125" style="4" customWidth="1"/>
    <col min="573" max="575" width="13.08984375" style="4" customWidth="1"/>
    <col min="576" max="576" width="1.6328125" style="4" customWidth="1"/>
    <col min="577" max="579" width="13.08984375" style="4" customWidth="1"/>
    <col min="580" max="580" width="1.54296875" style="4" customWidth="1"/>
    <col min="581" max="583" width="13.08984375" style="4" customWidth="1"/>
    <col min="584" max="584" width="1.6328125" style="4" customWidth="1"/>
    <col min="585" max="587" width="13.08984375" style="4" customWidth="1"/>
    <col min="588" max="588" width="1.54296875" style="4" customWidth="1"/>
    <col min="589" max="591" width="13.08984375" style="4" customWidth="1"/>
    <col min="592" max="592" width="1.54296875" style="4" customWidth="1"/>
    <col min="593" max="595" width="13.08984375" style="4" customWidth="1"/>
    <col min="596" max="596" width="1.6328125" style="4" customWidth="1"/>
    <col min="597" max="599" width="13.453125" style="4" customWidth="1"/>
    <col min="600" max="600" width="1.54296875" style="4" customWidth="1"/>
    <col min="601" max="603" width="13.453125" style="4" customWidth="1"/>
    <col min="604" max="604" width="1.6328125" style="4" customWidth="1"/>
    <col min="605" max="607" width="13.453125" style="4" customWidth="1"/>
    <col min="608" max="608" width="1.6328125" style="4" customWidth="1"/>
    <col min="609" max="611" width="13.453125" style="4" customWidth="1"/>
    <col min="612" max="612" width="1.6328125" style="4" customWidth="1"/>
    <col min="613" max="615" width="13.453125" style="4" customWidth="1"/>
    <col min="616" max="616" width="1.6328125" style="4" customWidth="1"/>
    <col min="617" max="619" width="13.453125" style="4" customWidth="1"/>
    <col min="620" max="620" width="1.6328125" style="4" customWidth="1"/>
    <col min="621" max="623" width="13.453125" style="4" customWidth="1"/>
    <col min="624" max="624" width="1.6328125" style="4" customWidth="1"/>
    <col min="625" max="628" width="13.453125" style="4" customWidth="1"/>
    <col min="629" max="813" width="9.08984375" style="4"/>
    <col min="814" max="814" width="37.36328125" style="4" customWidth="1"/>
    <col min="815" max="815" width="1.54296875" style="4" customWidth="1"/>
    <col min="816" max="818" width="13.08984375" style="4" customWidth="1"/>
    <col min="819" max="819" width="3.54296875" style="4" bestFit="1" customWidth="1"/>
    <col min="820" max="820" width="1.6328125" style="4" customWidth="1"/>
    <col min="821" max="823" width="13.08984375" style="4" customWidth="1"/>
    <col min="824" max="824" width="1.6328125" style="4" customWidth="1"/>
    <col min="825" max="827" width="13.08984375" style="4" customWidth="1"/>
    <col min="828" max="828" width="1.6328125" style="4" customWidth="1"/>
    <col min="829" max="831" width="13.08984375" style="4" customWidth="1"/>
    <col min="832" max="832" width="1.6328125" style="4" customWidth="1"/>
    <col min="833" max="835" width="13.08984375" style="4" customWidth="1"/>
    <col min="836" max="836" width="1.54296875" style="4" customWidth="1"/>
    <col min="837" max="839" width="13.08984375" style="4" customWidth="1"/>
    <col min="840" max="840" width="1.6328125" style="4" customWidth="1"/>
    <col min="841" max="843" width="13.08984375" style="4" customWidth="1"/>
    <col min="844" max="844" width="1.54296875" style="4" customWidth="1"/>
    <col min="845" max="847" width="13.08984375" style="4" customWidth="1"/>
    <col min="848" max="848" width="1.54296875" style="4" customWidth="1"/>
    <col min="849" max="851" width="13.08984375" style="4" customWidth="1"/>
    <col min="852" max="852" width="1.6328125" style="4" customWidth="1"/>
    <col min="853" max="855" width="13.453125" style="4" customWidth="1"/>
    <col min="856" max="856" width="1.54296875" style="4" customWidth="1"/>
    <col min="857" max="859" width="13.453125" style="4" customWidth="1"/>
    <col min="860" max="860" width="1.6328125" style="4" customWidth="1"/>
    <col min="861" max="863" width="13.453125" style="4" customWidth="1"/>
    <col min="864" max="864" width="1.6328125" style="4" customWidth="1"/>
    <col min="865" max="867" width="13.453125" style="4" customWidth="1"/>
    <col min="868" max="868" width="1.6328125" style="4" customWidth="1"/>
    <col min="869" max="871" width="13.453125" style="4" customWidth="1"/>
    <col min="872" max="872" width="1.6328125" style="4" customWidth="1"/>
    <col min="873" max="875" width="13.453125" style="4" customWidth="1"/>
    <col min="876" max="876" width="1.6328125" style="4" customWidth="1"/>
    <col min="877" max="879" width="13.453125" style="4" customWidth="1"/>
    <col min="880" max="880" width="1.6328125" style="4" customWidth="1"/>
    <col min="881" max="884" width="13.453125" style="4" customWidth="1"/>
    <col min="885" max="1069" width="9.08984375" style="4"/>
    <col min="1070" max="1070" width="37.36328125" style="4" customWidth="1"/>
    <col min="1071" max="1071" width="1.54296875" style="4" customWidth="1"/>
    <col min="1072" max="1074" width="13.08984375" style="4" customWidth="1"/>
    <col min="1075" max="1075" width="3.54296875" style="4" bestFit="1" customWidth="1"/>
    <col min="1076" max="1076" width="1.6328125" style="4" customWidth="1"/>
    <col min="1077" max="1079" width="13.08984375" style="4" customWidth="1"/>
    <col min="1080" max="1080" width="1.6328125" style="4" customWidth="1"/>
    <col min="1081" max="1083" width="13.08984375" style="4" customWidth="1"/>
    <col min="1084" max="1084" width="1.6328125" style="4" customWidth="1"/>
    <col min="1085" max="1087" width="13.08984375" style="4" customWidth="1"/>
    <col min="1088" max="1088" width="1.6328125" style="4" customWidth="1"/>
    <col min="1089" max="1091" width="13.08984375" style="4" customWidth="1"/>
    <col min="1092" max="1092" width="1.54296875" style="4" customWidth="1"/>
    <col min="1093" max="1095" width="13.08984375" style="4" customWidth="1"/>
    <col min="1096" max="1096" width="1.6328125" style="4" customWidth="1"/>
    <col min="1097" max="1099" width="13.08984375" style="4" customWidth="1"/>
    <col min="1100" max="1100" width="1.54296875" style="4" customWidth="1"/>
    <col min="1101" max="1103" width="13.08984375" style="4" customWidth="1"/>
    <col min="1104" max="1104" width="1.54296875" style="4" customWidth="1"/>
    <col min="1105" max="1107" width="13.08984375" style="4" customWidth="1"/>
    <col min="1108" max="1108" width="1.6328125" style="4" customWidth="1"/>
    <col min="1109" max="1111" width="13.453125" style="4" customWidth="1"/>
    <col min="1112" max="1112" width="1.54296875" style="4" customWidth="1"/>
    <col min="1113" max="1115" width="13.453125" style="4" customWidth="1"/>
    <col min="1116" max="1116" width="1.6328125" style="4" customWidth="1"/>
    <col min="1117" max="1119" width="13.453125" style="4" customWidth="1"/>
    <col min="1120" max="1120" width="1.6328125" style="4" customWidth="1"/>
    <col min="1121" max="1123" width="13.453125" style="4" customWidth="1"/>
    <col min="1124" max="1124" width="1.6328125" style="4" customWidth="1"/>
    <col min="1125" max="1127" width="13.453125" style="4" customWidth="1"/>
    <col min="1128" max="1128" width="1.6328125" style="4" customWidth="1"/>
    <col min="1129" max="1131" width="13.453125" style="4" customWidth="1"/>
    <col min="1132" max="1132" width="1.6328125" style="4" customWidth="1"/>
    <col min="1133" max="1135" width="13.453125" style="4" customWidth="1"/>
    <col min="1136" max="1136" width="1.6328125" style="4" customWidth="1"/>
    <col min="1137" max="1140" width="13.453125" style="4" customWidth="1"/>
    <col min="1141" max="1325" width="9.08984375" style="4"/>
    <col min="1326" max="1326" width="37.36328125" style="4" customWidth="1"/>
    <col min="1327" max="1327" width="1.54296875" style="4" customWidth="1"/>
    <col min="1328" max="1330" width="13.08984375" style="4" customWidth="1"/>
    <col min="1331" max="1331" width="3.54296875" style="4" bestFit="1" customWidth="1"/>
    <col min="1332" max="1332" width="1.6328125" style="4" customWidth="1"/>
    <col min="1333" max="1335" width="13.08984375" style="4" customWidth="1"/>
    <col min="1336" max="1336" width="1.6328125" style="4" customWidth="1"/>
    <col min="1337" max="1339" width="13.08984375" style="4" customWidth="1"/>
    <col min="1340" max="1340" width="1.6328125" style="4" customWidth="1"/>
    <col min="1341" max="1343" width="13.08984375" style="4" customWidth="1"/>
    <col min="1344" max="1344" width="1.6328125" style="4" customWidth="1"/>
    <col min="1345" max="1347" width="13.08984375" style="4" customWidth="1"/>
    <col min="1348" max="1348" width="1.54296875" style="4" customWidth="1"/>
    <col min="1349" max="1351" width="13.08984375" style="4" customWidth="1"/>
    <col min="1352" max="1352" width="1.6328125" style="4" customWidth="1"/>
    <col min="1353" max="1355" width="13.08984375" style="4" customWidth="1"/>
    <col min="1356" max="1356" width="1.54296875" style="4" customWidth="1"/>
    <col min="1357" max="1359" width="13.08984375" style="4" customWidth="1"/>
    <col min="1360" max="1360" width="1.54296875" style="4" customWidth="1"/>
    <col min="1361" max="1363" width="13.08984375" style="4" customWidth="1"/>
    <col min="1364" max="1364" width="1.6328125" style="4" customWidth="1"/>
    <col min="1365" max="1367" width="13.453125" style="4" customWidth="1"/>
    <col min="1368" max="1368" width="1.54296875" style="4" customWidth="1"/>
    <col min="1369" max="1371" width="13.453125" style="4" customWidth="1"/>
    <col min="1372" max="1372" width="1.6328125" style="4" customWidth="1"/>
    <col min="1373" max="1375" width="13.453125" style="4" customWidth="1"/>
    <col min="1376" max="1376" width="1.6328125" style="4" customWidth="1"/>
    <col min="1377" max="1379" width="13.453125" style="4" customWidth="1"/>
    <col min="1380" max="1380" width="1.6328125" style="4" customWidth="1"/>
    <col min="1381" max="1383" width="13.453125" style="4" customWidth="1"/>
    <col min="1384" max="1384" width="1.6328125" style="4" customWidth="1"/>
    <col min="1385" max="1387" width="13.453125" style="4" customWidth="1"/>
    <col min="1388" max="1388" width="1.6328125" style="4" customWidth="1"/>
    <col min="1389" max="1391" width="13.453125" style="4" customWidth="1"/>
    <col min="1392" max="1392" width="1.6328125" style="4" customWidth="1"/>
    <col min="1393" max="1396" width="13.453125" style="4" customWidth="1"/>
    <col min="1397" max="1581" width="9.08984375" style="4"/>
    <col min="1582" max="1582" width="37.36328125" style="4" customWidth="1"/>
    <col min="1583" max="1583" width="1.54296875" style="4" customWidth="1"/>
    <col min="1584" max="1586" width="13.08984375" style="4" customWidth="1"/>
    <col min="1587" max="1587" width="3.54296875" style="4" bestFit="1" customWidth="1"/>
    <col min="1588" max="1588" width="1.6328125" style="4" customWidth="1"/>
    <col min="1589" max="1591" width="13.08984375" style="4" customWidth="1"/>
    <col min="1592" max="1592" width="1.6328125" style="4" customWidth="1"/>
    <col min="1593" max="1595" width="13.08984375" style="4" customWidth="1"/>
    <col min="1596" max="1596" width="1.6328125" style="4" customWidth="1"/>
    <col min="1597" max="1599" width="13.08984375" style="4" customWidth="1"/>
    <col min="1600" max="1600" width="1.6328125" style="4" customWidth="1"/>
    <col min="1601" max="1603" width="13.08984375" style="4" customWidth="1"/>
    <col min="1604" max="1604" width="1.54296875" style="4" customWidth="1"/>
    <col min="1605" max="1607" width="13.08984375" style="4" customWidth="1"/>
    <col min="1608" max="1608" width="1.6328125" style="4" customWidth="1"/>
    <col min="1609" max="1611" width="13.08984375" style="4" customWidth="1"/>
    <col min="1612" max="1612" width="1.54296875" style="4" customWidth="1"/>
    <col min="1613" max="1615" width="13.08984375" style="4" customWidth="1"/>
    <col min="1616" max="1616" width="1.54296875" style="4" customWidth="1"/>
    <col min="1617" max="1619" width="13.08984375" style="4" customWidth="1"/>
    <col min="1620" max="1620" width="1.6328125" style="4" customWidth="1"/>
    <col min="1621" max="1623" width="13.453125" style="4" customWidth="1"/>
    <col min="1624" max="1624" width="1.54296875" style="4" customWidth="1"/>
    <col min="1625" max="1627" width="13.453125" style="4" customWidth="1"/>
    <col min="1628" max="1628" width="1.6328125" style="4" customWidth="1"/>
    <col min="1629" max="1631" width="13.453125" style="4" customWidth="1"/>
    <col min="1632" max="1632" width="1.6328125" style="4" customWidth="1"/>
    <col min="1633" max="1635" width="13.453125" style="4" customWidth="1"/>
    <col min="1636" max="1636" width="1.6328125" style="4" customWidth="1"/>
    <col min="1637" max="1639" width="13.453125" style="4" customWidth="1"/>
    <col min="1640" max="1640" width="1.6328125" style="4" customWidth="1"/>
    <col min="1641" max="1643" width="13.453125" style="4" customWidth="1"/>
    <col min="1644" max="1644" width="1.6328125" style="4" customWidth="1"/>
    <col min="1645" max="1647" width="13.453125" style="4" customWidth="1"/>
    <col min="1648" max="1648" width="1.6328125" style="4" customWidth="1"/>
    <col min="1649" max="1652" width="13.453125" style="4" customWidth="1"/>
    <col min="1653" max="1837" width="9.08984375" style="4"/>
    <col min="1838" max="1838" width="37.36328125" style="4" customWidth="1"/>
    <col min="1839" max="1839" width="1.54296875" style="4" customWidth="1"/>
    <col min="1840" max="1842" width="13.08984375" style="4" customWidth="1"/>
    <col min="1843" max="1843" width="3.54296875" style="4" bestFit="1" customWidth="1"/>
    <col min="1844" max="1844" width="1.6328125" style="4" customWidth="1"/>
    <col min="1845" max="1847" width="13.08984375" style="4" customWidth="1"/>
    <col min="1848" max="1848" width="1.6328125" style="4" customWidth="1"/>
    <col min="1849" max="1851" width="13.08984375" style="4" customWidth="1"/>
    <col min="1852" max="1852" width="1.6328125" style="4" customWidth="1"/>
    <col min="1853" max="1855" width="13.08984375" style="4" customWidth="1"/>
    <col min="1856" max="1856" width="1.6328125" style="4" customWidth="1"/>
    <col min="1857" max="1859" width="13.08984375" style="4" customWidth="1"/>
    <col min="1860" max="1860" width="1.54296875" style="4" customWidth="1"/>
    <col min="1861" max="1863" width="13.08984375" style="4" customWidth="1"/>
    <col min="1864" max="1864" width="1.6328125" style="4" customWidth="1"/>
    <col min="1865" max="1867" width="13.08984375" style="4" customWidth="1"/>
    <col min="1868" max="1868" width="1.54296875" style="4" customWidth="1"/>
    <col min="1869" max="1871" width="13.08984375" style="4" customWidth="1"/>
    <col min="1872" max="1872" width="1.54296875" style="4" customWidth="1"/>
    <col min="1873" max="1875" width="13.08984375" style="4" customWidth="1"/>
    <col min="1876" max="1876" width="1.6328125" style="4" customWidth="1"/>
    <col min="1877" max="1879" width="13.453125" style="4" customWidth="1"/>
    <col min="1880" max="1880" width="1.54296875" style="4" customWidth="1"/>
    <col min="1881" max="1883" width="13.453125" style="4" customWidth="1"/>
    <col min="1884" max="1884" width="1.6328125" style="4" customWidth="1"/>
    <col min="1885" max="1887" width="13.453125" style="4" customWidth="1"/>
    <col min="1888" max="1888" width="1.6328125" style="4" customWidth="1"/>
    <col min="1889" max="1891" width="13.453125" style="4" customWidth="1"/>
    <col min="1892" max="1892" width="1.6328125" style="4" customWidth="1"/>
    <col min="1893" max="1895" width="13.453125" style="4" customWidth="1"/>
    <col min="1896" max="1896" width="1.6328125" style="4" customWidth="1"/>
    <col min="1897" max="1899" width="13.453125" style="4" customWidth="1"/>
    <col min="1900" max="1900" width="1.6328125" style="4" customWidth="1"/>
    <col min="1901" max="1903" width="13.453125" style="4" customWidth="1"/>
    <col min="1904" max="1904" width="1.6328125" style="4" customWidth="1"/>
    <col min="1905" max="1908" width="13.453125" style="4" customWidth="1"/>
    <col min="1909" max="2093" width="9.08984375" style="4"/>
    <col min="2094" max="2094" width="37.36328125" style="4" customWidth="1"/>
    <col min="2095" max="2095" width="1.54296875" style="4" customWidth="1"/>
    <col min="2096" max="2098" width="13.08984375" style="4" customWidth="1"/>
    <col min="2099" max="2099" width="3.54296875" style="4" bestFit="1" customWidth="1"/>
    <col min="2100" max="2100" width="1.6328125" style="4" customWidth="1"/>
    <col min="2101" max="2103" width="13.08984375" style="4" customWidth="1"/>
    <col min="2104" max="2104" width="1.6328125" style="4" customWidth="1"/>
    <col min="2105" max="2107" width="13.08984375" style="4" customWidth="1"/>
    <col min="2108" max="2108" width="1.6328125" style="4" customWidth="1"/>
    <col min="2109" max="2111" width="13.08984375" style="4" customWidth="1"/>
    <col min="2112" max="2112" width="1.6328125" style="4" customWidth="1"/>
    <col min="2113" max="2115" width="13.08984375" style="4" customWidth="1"/>
    <col min="2116" max="2116" width="1.54296875" style="4" customWidth="1"/>
    <col min="2117" max="2119" width="13.08984375" style="4" customWidth="1"/>
    <col min="2120" max="2120" width="1.6328125" style="4" customWidth="1"/>
    <col min="2121" max="2123" width="13.08984375" style="4" customWidth="1"/>
    <col min="2124" max="2124" width="1.54296875" style="4" customWidth="1"/>
    <col min="2125" max="2127" width="13.08984375" style="4" customWidth="1"/>
    <col min="2128" max="2128" width="1.54296875" style="4" customWidth="1"/>
    <col min="2129" max="2131" width="13.08984375" style="4" customWidth="1"/>
    <col min="2132" max="2132" width="1.6328125" style="4" customWidth="1"/>
    <col min="2133" max="2135" width="13.453125" style="4" customWidth="1"/>
    <col min="2136" max="2136" width="1.54296875" style="4" customWidth="1"/>
    <col min="2137" max="2139" width="13.453125" style="4" customWidth="1"/>
    <col min="2140" max="2140" width="1.6328125" style="4" customWidth="1"/>
    <col min="2141" max="2143" width="13.453125" style="4" customWidth="1"/>
    <col min="2144" max="2144" width="1.6328125" style="4" customWidth="1"/>
    <col min="2145" max="2147" width="13.453125" style="4" customWidth="1"/>
    <col min="2148" max="2148" width="1.6328125" style="4" customWidth="1"/>
    <col min="2149" max="2151" width="13.453125" style="4" customWidth="1"/>
    <col min="2152" max="2152" width="1.6328125" style="4" customWidth="1"/>
    <col min="2153" max="2155" width="13.453125" style="4" customWidth="1"/>
    <col min="2156" max="2156" width="1.6328125" style="4" customWidth="1"/>
    <col min="2157" max="2159" width="13.453125" style="4" customWidth="1"/>
    <col min="2160" max="2160" width="1.6328125" style="4" customWidth="1"/>
    <col min="2161" max="2164" width="13.453125" style="4" customWidth="1"/>
    <col min="2165" max="2349" width="9.08984375" style="4"/>
    <col min="2350" max="2350" width="37.36328125" style="4" customWidth="1"/>
    <col min="2351" max="2351" width="1.54296875" style="4" customWidth="1"/>
    <col min="2352" max="2354" width="13.08984375" style="4" customWidth="1"/>
    <col min="2355" max="2355" width="3.54296875" style="4" bestFit="1" customWidth="1"/>
    <col min="2356" max="2356" width="1.6328125" style="4" customWidth="1"/>
    <col min="2357" max="2359" width="13.08984375" style="4" customWidth="1"/>
    <col min="2360" max="2360" width="1.6328125" style="4" customWidth="1"/>
    <col min="2361" max="2363" width="13.08984375" style="4" customWidth="1"/>
    <col min="2364" max="2364" width="1.6328125" style="4" customWidth="1"/>
    <col min="2365" max="2367" width="13.08984375" style="4" customWidth="1"/>
    <col min="2368" max="2368" width="1.6328125" style="4" customWidth="1"/>
    <col min="2369" max="2371" width="13.08984375" style="4" customWidth="1"/>
    <col min="2372" max="2372" width="1.54296875" style="4" customWidth="1"/>
    <col min="2373" max="2375" width="13.08984375" style="4" customWidth="1"/>
    <col min="2376" max="2376" width="1.6328125" style="4" customWidth="1"/>
    <col min="2377" max="2379" width="13.08984375" style="4" customWidth="1"/>
    <col min="2380" max="2380" width="1.54296875" style="4" customWidth="1"/>
    <col min="2381" max="2383" width="13.08984375" style="4" customWidth="1"/>
    <col min="2384" max="2384" width="1.54296875" style="4" customWidth="1"/>
    <col min="2385" max="2387" width="13.08984375" style="4" customWidth="1"/>
    <col min="2388" max="2388" width="1.6328125" style="4" customWidth="1"/>
    <col min="2389" max="2391" width="13.453125" style="4" customWidth="1"/>
    <col min="2392" max="2392" width="1.54296875" style="4" customWidth="1"/>
    <col min="2393" max="2395" width="13.453125" style="4" customWidth="1"/>
    <col min="2396" max="2396" width="1.6328125" style="4" customWidth="1"/>
    <col min="2397" max="2399" width="13.453125" style="4" customWidth="1"/>
    <col min="2400" max="2400" width="1.6328125" style="4" customWidth="1"/>
    <col min="2401" max="2403" width="13.453125" style="4" customWidth="1"/>
    <col min="2404" max="2404" width="1.6328125" style="4" customWidth="1"/>
    <col min="2405" max="2407" width="13.453125" style="4" customWidth="1"/>
    <col min="2408" max="2408" width="1.6328125" style="4" customWidth="1"/>
    <col min="2409" max="2411" width="13.453125" style="4" customWidth="1"/>
    <col min="2412" max="2412" width="1.6328125" style="4" customWidth="1"/>
    <col min="2413" max="2415" width="13.453125" style="4" customWidth="1"/>
    <col min="2416" max="2416" width="1.6328125" style="4" customWidth="1"/>
    <col min="2417" max="2420" width="13.453125" style="4" customWidth="1"/>
    <col min="2421" max="2605" width="9.08984375" style="4"/>
    <col min="2606" max="2606" width="37.36328125" style="4" customWidth="1"/>
    <col min="2607" max="2607" width="1.54296875" style="4" customWidth="1"/>
    <col min="2608" max="2610" width="13.08984375" style="4" customWidth="1"/>
    <col min="2611" max="2611" width="3.54296875" style="4" bestFit="1" customWidth="1"/>
    <col min="2612" max="2612" width="1.6328125" style="4" customWidth="1"/>
    <col min="2613" max="2615" width="13.08984375" style="4" customWidth="1"/>
    <col min="2616" max="2616" width="1.6328125" style="4" customWidth="1"/>
    <col min="2617" max="2619" width="13.08984375" style="4" customWidth="1"/>
    <col min="2620" max="2620" width="1.6328125" style="4" customWidth="1"/>
    <col min="2621" max="2623" width="13.08984375" style="4" customWidth="1"/>
    <col min="2624" max="2624" width="1.6328125" style="4" customWidth="1"/>
    <col min="2625" max="2627" width="13.08984375" style="4" customWidth="1"/>
    <col min="2628" max="2628" width="1.54296875" style="4" customWidth="1"/>
    <col min="2629" max="2631" width="13.08984375" style="4" customWidth="1"/>
    <col min="2632" max="2632" width="1.6328125" style="4" customWidth="1"/>
    <col min="2633" max="2635" width="13.08984375" style="4" customWidth="1"/>
    <col min="2636" max="2636" width="1.54296875" style="4" customWidth="1"/>
    <col min="2637" max="2639" width="13.08984375" style="4" customWidth="1"/>
    <col min="2640" max="2640" width="1.54296875" style="4" customWidth="1"/>
    <col min="2641" max="2643" width="13.08984375" style="4" customWidth="1"/>
    <col min="2644" max="2644" width="1.6328125" style="4" customWidth="1"/>
    <col min="2645" max="2647" width="13.453125" style="4" customWidth="1"/>
    <col min="2648" max="2648" width="1.54296875" style="4" customWidth="1"/>
    <col min="2649" max="2651" width="13.453125" style="4" customWidth="1"/>
    <col min="2652" max="2652" width="1.6328125" style="4" customWidth="1"/>
    <col min="2653" max="2655" width="13.453125" style="4" customWidth="1"/>
    <col min="2656" max="2656" width="1.6328125" style="4" customWidth="1"/>
    <col min="2657" max="2659" width="13.453125" style="4" customWidth="1"/>
    <col min="2660" max="2660" width="1.6328125" style="4" customWidth="1"/>
    <col min="2661" max="2663" width="13.453125" style="4" customWidth="1"/>
    <col min="2664" max="2664" width="1.6328125" style="4" customWidth="1"/>
    <col min="2665" max="2667" width="13.453125" style="4" customWidth="1"/>
    <col min="2668" max="2668" width="1.6328125" style="4" customWidth="1"/>
    <col min="2669" max="2671" width="13.453125" style="4" customWidth="1"/>
    <col min="2672" max="2672" width="1.6328125" style="4" customWidth="1"/>
    <col min="2673" max="2676" width="13.453125" style="4" customWidth="1"/>
    <col min="2677" max="2861" width="9.08984375" style="4"/>
    <col min="2862" max="2862" width="37.36328125" style="4" customWidth="1"/>
    <col min="2863" max="2863" width="1.54296875" style="4" customWidth="1"/>
    <col min="2864" max="2866" width="13.08984375" style="4" customWidth="1"/>
    <col min="2867" max="2867" width="3.54296875" style="4" bestFit="1" customWidth="1"/>
    <col min="2868" max="2868" width="1.6328125" style="4" customWidth="1"/>
    <col min="2869" max="2871" width="13.08984375" style="4" customWidth="1"/>
    <col min="2872" max="2872" width="1.6328125" style="4" customWidth="1"/>
    <col min="2873" max="2875" width="13.08984375" style="4" customWidth="1"/>
    <col min="2876" max="2876" width="1.6328125" style="4" customWidth="1"/>
    <col min="2877" max="2879" width="13.08984375" style="4" customWidth="1"/>
    <col min="2880" max="2880" width="1.6328125" style="4" customWidth="1"/>
    <col min="2881" max="2883" width="13.08984375" style="4" customWidth="1"/>
    <col min="2884" max="2884" width="1.54296875" style="4" customWidth="1"/>
    <col min="2885" max="2887" width="13.08984375" style="4" customWidth="1"/>
    <col min="2888" max="2888" width="1.6328125" style="4" customWidth="1"/>
    <col min="2889" max="2891" width="13.08984375" style="4" customWidth="1"/>
    <col min="2892" max="2892" width="1.54296875" style="4" customWidth="1"/>
    <col min="2893" max="2895" width="13.08984375" style="4" customWidth="1"/>
    <col min="2896" max="2896" width="1.54296875" style="4" customWidth="1"/>
    <col min="2897" max="2899" width="13.08984375" style="4" customWidth="1"/>
    <col min="2900" max="2900" width="1.6328125" style="4" customWidth="1"/>
    <col min="2901" max="2903" width="13.453125" style="4" customWidth="1"/>
    <col min="2904" max="2904" width="1.54296875" style="4" customWidth="1"/>
    <col min="2905" max="2907" width="13.453125" style="4" customWidth="1"/>
    <col min="2908" max="2908" width="1.6328125" style="4" customWidth="1"/>
    <col min="2909" max="2911" width="13.453125" style="4" customWidth="1"/>
    <col min="2912" max="2912" width="1.6328125" style="4" customWidth="1"/>
    <col min="2913" max="2915" width="13.453125" style="4" customWidth="1"/>
    <col min="2916" max="2916" width="1.6328125" style="4" customWidth="1"/>
    <col min="2917" max="2919" width="13.453125" style="4" customWidth="1"/>
    <col min="2920" max="2920" width="1.6328125" style="4" customWidth="1"/>
    <col min="2921" max="2923" width="13.453125" style="4" customWidth="1"/>
    <col min="2924" max="2924" width="1.6328125" style="4" customWidth="1"/>
    <col min="2925" max="2927" width="13.453125" style="4" customWidth="1"/>
    <col min="2928" max="2928" width="1.6328125" style="4" customWidth="1"/>
    <col min="2929" max="2932" width="13.453125" style="4" customWidth="1"/>
    <col min="2933" max="3117" width="9.08984375" style="4"/>
    <col min="3118" max="3118" width="37.36328125" style="4" customWidth="1"/>
    <col min="3119" max="3119" width="1.54296875" style="4" customWidth="1"/>
    <col min="3120" max="3122" width="13.08984375" style="4" customWidth="1"/>
    <col min="3123" max="3123" width="3.54296875" style="4" bestFit="1" customWidth="1"/>
    <col min="3124" max="3124" width="1.6328125" style="4" customWidth="1"/>
    <col min="3125" max="3127" width="13.08984375" style="4" customWidth="1"/>
    <col min="3128" max="3128" width="1.6328125" style="4" customWidth="1"/>
    <col min="3129" max="3131" width="13.08984375" style="4" customWidth="1"/>
    <col min="3132" max="3132" width="1.6328125" style="4" customWidth="1"/>
    <col min="3133" max="3135" width="13.08984375" style="4" customWidth="1"/>
    <col min="3136" max="3136" width="1.6328125" style="4" customWidth="1"/>
    <col min="3137" max="3139" width="13.08984375" style="4" customWidth="1"/>
    <col min="3140" max="3140" width="1.54296875" style="4" customWidth="1"/>
    <col min="3141" max="3143" width="13.08984375" style="4" customWidth="1"/>
    <col min="3144" max="3144" width="1.6328125" style="4" customWidth="1"/>
    <col min="3145" max="3147" width="13.08984375" style="4" customWidth="1"/>
    <col min="3148" max="3148" width="1.54296875" style="4" customWidth="1"/>
    <col min="3149" max="3151" width="13.08984375" style="4" customWidth="1"/>
    <col min="3152" max="3152" width="1.54296875" style="4" customWidth="1"/>
    <col min="3153" max="3155" width="13.08984375" style="4" customWidth="1"/>
    <col min="3156" max="3156" width="1.6328125" style="4" customWidth="1"/>
    <col min="3157" max="3159" width="13.453125" style="4" customWidth="1"/>
    <col min="3160" max="3160" width="1.54296875" style="4" customWidth="1"/>
    <col min="3161" max="3163" width="13.453125" style="4" customWidth="1"/>
    <col min="3164" max="3164" width="1.6328125" style="4" customWidth="1"/>
    <col min="3165" max="3167" width="13.453125" style="4" customWidth="1"/>
    <col min="3168" max="3168" width="1.6328125" style="4" customWidth="1"/>
    <col min="3169" max="3171" width="13.453125" style="4" customWidth="1"/>
    <col min="3172" max="3172" width="1.6328125" style="4" customWidth="1"/>
    <col min="3173" max="3175" width="13.453125" style="4" customWidth="1"/>
    <col min="3176" max="3176" width="1.6328125" style="4" customWidth="1"/>
    <col min="3177" max="3179" width="13.453125" style="4" customWidth="1"/>
    <col min="3180" max="3180" width="1.6328125" style="4" customWidth="1"/>
    <col min="3181" max="3183" width="13.453125" style="4" customWidth="1"/>
    <col min="3184" max="3184" width="1.6328125" style="4" customWidth="1"/>
    <col min="3185" max="3188" width="13.453125" style="4" customWidth="1"/>
    <col min="3189" max="3373" width="9.08984375" style="4"/>
    <col min="3374" max="3374" width="37.36328125" style="4" customWidth="1"/>
    <col min="3375" max="3375" width="1.54296875" style="4" customWidth="1"/>
    <col min="3376" max="3378" width="13.08984375" style="4" customWidth="1"/>
    <col min="3379" max="3379" width="3.54296875" style="4" bestFit="1" customWidth="1"/>
    <col min="3380" max="3380" width="1.6328125" style="4" customWidth="1"/>
    <col min="3381" max="3383" width="13.08984375" style="4" customWidth="1"/>
    <col min="3384" max="3384" width="1.6328125" style="4" customWidth="1"/>
    <col min="3385" max="3387" width="13.08984375" style="4" customWidth="1"/>
    <col min="3388" max="3388" width="1.6328125" style="4" customWidth="1"/>
    <col min="3389" max="3391" width="13.08984375" style="4" customWidth="1"/>
    <col min="3392" max="3392" width="1.6328125" style="4" customWidth="1"/>
    <col min="3393" max="3395" width="13.08984375" style="4" customWidth="1"/>
    <col min="3396" max="3396" width="1.54296875" style="4" customWidth="1"/>
    <col min="3397" max="3399" width="13.08984375" style="4" customWidth="1"/>
    <col min="3400" max="3400" width="1.6328125" style="4" customWidth="1"/>
    <col min="3401" max="3403" width="13.08984375" style="4" customWidth="1"/>
    <col min="3404" max="3404" width="1.54296875" style="4" customWidth="1"/>
    <col min="3405" max="3407" width="13.08984375" style="4" customWidth="1"/>
    <col min="3408" max="3408" width="1.54296875" style="4" customWidth="1"/>
    <col min="3409" max="3411" width="13.08984375" style="4" customWidth="1"/>
    <col min="3412" max="3412" width="1.6328125" style="4" customWidth="1"/>
    <col min="3413" max="3415" width="13.453125" style="4" customWidth="1"/>
    <col min="3416" max="3416" width="1.54296875" style="4" customWidth="1"/>
    <col min="3417" max="3419" width="13.453125" style="4" customWidth="1"/>
    <col min="3420" max="3420" width="1.6328125" style="4" customWidth="1"/>
    <col min="3421" max="3423" width="13.453125" style="4" customWidth="1"/>
    <col min="3424" max="3424" width="1.6328125" style="4" customWidth="1"/>
    <col min="3425" max="3427" width="13.453125" style="4" customWidth="1"/>
    <col min="3428" max="3428" width="1.6328125" style="4" customWidth="1"/>
    <col min="3429" max="3431" width="13.453125" style="4" customWidth="1"/>
    <col min="3432" max="3432" width="1.6328125" style="4" customWidth="1"/>
    <col min="3433" max="3435" width="13.453125" style="4" customWidth="1"/>
    <col min="3436" max="3436" width="1.6328125" style="4" customWidth="1"/>
    <col min="3437" max="3439" width="13.453125" style="4" customWidth="1"/>
    <col min="3440" max="3440" width="1.6328125" style="4" customWidth="1"/>
    <col min="3441" max="3444" width="13.453125" style="4" customWidth="1"/>
    <col min="3445" max="3629" width="9.08984375" style="4"/>
    <col min="3630" max="3630" width="37.36328125" style="4" customWidth="1"/>
    <col min="3631" max="3631" width="1.54296875" style="4" customWidth="1"/>
    <col min="3632" max="3634" width="13.08984375" style="4" customWidth="1"/>
    <col min="3635" max="3635" width="3.54296875" style="4" bestFit="1" customWidth="1"/>
    <col min="3636" max="3636" width="1.6328125" style="4" customWidth="1"/>
    <col min="3637" max="3639" width="13.08984375" style="4" customWidth="1"/>
    <col min="3640" max="3640" width="1.6328125" style="4" customWidth="1"/>
    <col min="3641" max="3643" width="13.08984375" style="4" customWidth="1"/>
    <col min="3644" max="3644" width="1.6328125" style="4" customWidth="1"/>
    <col min="3645" max="3647" width="13.08984375" style="4" customWidth="1"/>
    <col min="3648" max="3648" width="1.6328125" style="4" customWidth="1"/>
    <col min="3649" max="3651" width="13.08984375" style="4" customWidth="1"/>
    <col min="3652" max="3652" width="1.54296875" style="4" customWidth="1"/>
    <col min="3653" max="3655" width="13.08984375" style="4" customWidth="1"/>
    <col min="3656" max="3656" width="1.6328125" style="4" customWidth="1"/>
    <col min="3657" max="3659" width="13.08984375" style="4" customWidth="1"/>
    <col min="3660" max="3660" width="1.54296875" style="4" customWidth="1"/>
    <col min="3661" max="3663" width="13.08984375" style="4" customWidth="1"/>
    <col min="3664" max="3664" width="1.54296875" style="4" customWidth="1"/>
    <col min="3665" max="3667" width="13.08984375" style="4" customWidth="1"/>
    <col min="3668" max="3668" width="1.6328125" style="4" customWidth="1"/>
    <col min="3669" max="3671" width="13.453125" style="4" customWidth="1"/>
    <col min="3672" max="3672" width="1.54296875" style="4" customWidth="1"/>
    <col min="3673" max="3675" width="13.453125" style="4" customWidth="1"/>
    <col min="3676" max="3676" width="1.6328125" style="4" customWidth="1"/>
    <col min="3677" max="3679" width="13.453125" style="4" customWidth="1"/>
    <col min="3680" max="3680" width="1.6328125" style="4" customWidth="1"/>
    <col min="3681" max="3683" width="13.453125" style="4" customWidth="1"/>
    <col min="3684" max="3684" width="1.6328125" style="4" customWidth="1"/>
    <col min="3685" max="3687" width="13.453125" style="4" customWidth="1"/>
    <col min="3688" max="3688" width="1.6328125" style="4" customWidth="1"/>
    <col min="3689" max="3691" width="13.453125" style="4" customWidth="1"/>
    <col min="3692" max="3692" width="1.6328125" style="4" customWidth="1"/>
    <col min="3693" max="3695" width="13.453125" style="4" customWidth="1"/>
    <col min="3696" max="3696" width="1.6328125" style="4" customWidth="1"/>
    <col min="3697" max="3700" width="13.453125" style="4" customWidth="1"/>
    <col min="3701" max="3885" width="9.08984375" style="4"/>
    <col min="3886" max="3886" width="37.36328125" style="4" customWidth="1"/>
    <col min="3887" max="3887" width="1.54296875" style="4" customWidth="1"/>
    <col min="3888" max="3890" width="13.08984375" style="4" customWidth="1"/>
    <col min="3891" max="3891" width="3.54296875" style="4" bestFit="1" customWidth="1"/>
    <col min="3892" max="3892" width="1.6328125" style="4" customWidth="1"/>
    <col min="3893" max="3895" width="13.08984375" style="4" customWidth="1"/>
    <col min="3896" max="3896" width="1.6328125" style="4" customWidth="1"/>
    <col min="3897" max="3899" width="13.08984375" style="4" customWidth="1"/>
    <col min="3900" max="3900" width="1.6328125" style="4" customWidth="1"/>
    <col min="3901" max="3903" width="13.08984375" style="4" customWidth="1"/>
    <col min="3904" max="3904" width="1.6328125" style="4" customWidth="1"/>
    <col min="3905" max="3907" width="13.08984375" style="4" customWidth="1"/>
    <col min="3908" max="3908" width="1.54296875" style="4" customWidth="1"/>
    <col min="3909" max="3911" width="13.08984375" style="4" customWidth="1"/>
    <col min="3912" max="3912" width="1.6328125" style="4" customWidth="1"/>
    <col min="3913" max="3915" width="13.08984375" style="4" customWidth="1"/>
    <col min="3916" max="3916" width="1.54296875" style="4" customWidth="1"/>
    <col min="3917" max="3919" width="13.08984375" style="4" customWidth="1"/>
    <col min="3920" max="3920" width="1.54296875" style="4" customWidth="1"/>
    <col min="3921" max="3923" width="13.08984375" style="4" customWidth="1"/>
    <col min="3924" max="3924" width="1.6328125" style="4" customWidth="1"/>
    <col min="3925" max="3927" width="13.453125" style="4" customWidth="1"/>
    <col min="3928" max="3928" width="1.54296875" style="4" customWidth="1"/>
    <col min="3929" max="3931" width="13.453125" style="4" customWidth="1"/>
    <col min="3932" max="3932" width="1.6328125" style="4" customWidth="1"/>
    <col min="3933" max="3935" width="13.453125" style="4" customWidth="1"/>
    <col min="3936" max="3936" width="1.6328125" style="4" customWidth="1"/>
    <col min="3937" max="3939" width="13.453125" style="4" customWidth="1"/>
    <col min="3940" max="3940" width="1.6328125" style="4" customWidth="1"/>
    <col min="3941" max="3943" width="13.453125" style="4" customWidth="1"/>
    <col min="3944" max="3944" width="1.6328125" style="4" customWidth="1"/>
    <col min="3945" max="3947" width="13.453125" style="4" customWidth="1"/>
    <col min="3948" max="3948" width="1.6328125" style="4" customWidth="1"/>
    <col min="3949" max="3951" width="13.453125" style="4" customWidth="1"/>
    <col min="3952" max="3952" width="1.6328125" style="4" customWidth="1"/>
    <col min="3953" max="3956" width="13.453125" style="4" customWidth="1"/>
    <col min="3957" max="4141" width="9.08984375" style="4"/>
    <col min="4142" max="4142" width="37.36328125" style="4" customWidth="1"/>
    <col min="4143" max="4143" width="1.54296875" style="4" customWidth="1"/>
    <col min="4144" max="4146" width="13.08984375" style="4" customWidth="1"/>
    <col min="4147" max="4147" width="3.54296875" style="4" bestFit="1" customWidth="1"/>
    <col min="4148" max="4148" width="1.6328125" style="4" customWidth="1"/>
    <col min="4149" max="4151" width="13.08984375" style="4" customWidth="1"/>
    <col min="4152" max="4152" width="1.6328125" style="4" customWidth="1"/>
    <col min="4153" max="4155" width="13.08984375" style="4" customWidth="1"/>
    <col min="4156" max="4156" width="1.6328125" style="4" customWidth="1"/>
    <col min="4157" max="4159" width="13.08984375" style="4" customWidth="1"/>
    <col min="4160" max="4160" width="1.6328125" style="4" customWidth="1"/>
    <col min="4161" max="4163" width="13.08984375" style="4" customWidth="1"/>
    <col min="4164" max="4164" width="1.54296875" style="4" customWidth="1"/>
    <col min="4165" max="4167" width="13.08984375" style="4" customWidth="1"/>
    <col min="4168" max="4168" width="1.6328125" style="4" customWidth="1"/>
    <col min="4169" max="4171" width="13.08984375" style="4" customWidth="1"/>
    <col min="4172" max="4172" width="1.54296875" style="4" customWidth="1"/>
    <col min="4173" max="4175" width="13.08984375" style="4" customWidth="1"/>
    <col min="4176" max="4176" width="1.54296875" style="4" customWidth="1"/>
    <col min="4177" max="4179" width="13.08984375" style="4" customWidth="1"/>
    <col min="4180" max="4180" width="1.6328125" style="4" customWidth="1"/>
    <col min="4181" max="4183" width="13.453125" style="4" customWidth="1"/>
    <col min="4184" max="4184" width="1.54296875" style="4" customWidth="1"/>
    <col min="4185" max="4187" width="13.453125" style="4" customWidth="1"/>
    <col min="4188" max="4188" width="1.6328125" style="4" customWidth="1"/>
    <col min="4189" max="4191" width="13.453125" style="4" customWidth="1"/>
    <col min="4192" max="4192" width="1.6328125" style="4" customWidth="1"/>
    <col min="4193" max="4195" width="13.453125" style="4" customWidth="1"/>
    <col min="4196" max="4196" width="1.6328125" style="4" customWidth="1"/>
    <col min="4197" max="4199" width="13.453125" style="4" customWidth="1"/>
    <col min="4200" max="4200" width="1.6328125" style="4" customWidth="1"/>
    <col min="4201" max="4203" width="13.453125" style="4" customWidth="1"/>
    <col min="4204" max="4204" width="1.6328125" style="4" customWidth="1"/>
    <col min="4205" max="4207" width="13.453125" style="4" customWidth="1"/>
    <col min="4208" max="4208" width="1.6328125" style="4" customWidth="1"/>
    <col min="4209" max="4212" width="13.453125" style="4" customWidth="1"/>
    <col min="4213" max="4397" width="9.08984375" style="4"/>
    <col min="4398" max="4398" width="37.36328125" style="4" customWidth="1"/>
    <col min="4399" max="4399" width="1.54296875" style="4" customWidth="1"/>
    <col min="4400" max="4402" width="13.08984375" style="4" customWidth="1"/>
    <col min="4403" max="4403" width="3.54296875" style="4" bestFit="1" customWidth="1"/>
    <col min="4404" max="4404" width="1.6328125" style="4" customWidth="1"/>
    <col min="4405" max="4407" width="13.08984375" style="4" customWidth="1"/>
    <col min="4408" max="4408" width="1.6328125" style="4" customWidth="1"/>
    <col min="4409" max="4411" width="13.08984375" style="4" customWidth="1"/>
    <col min="4412" max="4412" width="1.6328125" style="4" customWidth="1"/>
    <col min="4413" max="4415" width="13.08984375" style="4" customWidth="1"/>
    <col min="4416" max="4416" width="1.6328125" style="4" customWidth="1"/>
    <col min="4417" max="4419" width="13.08984375" style="4" customWidth="1"/>
    <col min="4420" max="4420" width="1.54296875" style="4" customWidth="1"/>
    <col min="4421" max="4423" width="13.08984375" style="4" customWidth="1"/>
    <col min="4424" max="4424" width="1.6328125" style="4" customWidth="1"/>
    <col min="4425" max="4427" width="13.08984375" style="4" customWidth="1"/>
    <col min="4428" max="4428" width="1.54296875" style="4" customWidth="1"/>
    <col min="4429" max="4431" width="13.08984375" style="4" customWidth="1"/>
    <col min="4432" max="4432" width="1.54296875" style="4" customWidth="1"/>
    <col min="4433" max="4435" width="13.08984375" style="4" customWidth="1"/>
    <col min="4436" max="4436" width="1.6328125" style="4" customWidth="1"/>
    <col min="4437" max="4439" width="13.453125" style="4" customWidth="1"/>
    <col min="4440" max="4440" width="1.54296875" style="4" customWidth="1"/>
    <col min="4441" max="4443" width="13.453125" style="4" customWidth="1"/>
    <col min="4444" max="4444" width="1.6328125" style="4" customWidth="1"/>
    <col min="4445" max="4447" width="13.453125" style="4" customWidth="1"/>
    <col min="4448" max="4448" width="1.6328125" style="4" customWidth="1"/>
    <col min="4449" max="4451" width="13.453125" style="4" customWidth="1"/>
    <col min="4452" max="4452" width="1.6328125" style="4" customWidth="1"/>
    <col min="4453" max="4455" width="13.453125" style="4" customWidth="1"/>
    <col min="4456" max="4456" width="1.6328125" style="4" customWidth="1"/>
    <col min="4457" max="4459" width="13.453125" style="4" customWidth="1"/>
    <col min="4460" max="4460" width="1.6328125" style="4" customWidth="1"/>
    <col min="4461" max="4463" width="13.453125" style="4" customWidth="1"/>
    <col min="4464" max="4464" width="1.6328125" style="4" customWidth="1"/>
    <col min="4465" max="4468" width="13.453125" style="4" customWidth="1"/>
    <col min="4469" max="4653" width="9.08984375" style="4"/>
    <col min="4654" max="4654" width="37.36328125" style="4" customWidth="1"/>
    <col min="4655" max="4655" width="1.54296875" style="4" customWidth="1"/>
    <col min="4656" max="4658" width="13.08984375" style="4" customWidth="1"/>
    <col min="4659" max="4659" width="3.54296875" style="4" bestFit="1" customWidth="1"/>
    <col min="4660" max="4660" width="1.6328125" style="4" customWidth="1"/>
    <col min="4661" max="4663" width="13.08984375" style="4" customWidth="1"/>
    <col min="4664" max="4664" width="1.6328125" style="4" customWidth="1"/>
    <col min="4665" max="4667" width="13.08984375" style="4" customWidth="1"/>
    <col min="4668" max="4668" width="1.6328125" style="4" customWidth="1"/>
    <col min="4669" max="4671" width="13.08984375" style="4" customWidth="1"/>
    <col min="4672" max="4672" width="1.6328125" style="4" customWidth="1"/>
    <col min="4673" max="4675" width="13.08984375" style="4" customWidth="1"/>
    <col min="4676" max="4676" width="1.54296875" style="4" customWidth="1"/>
    <col min="4677" max="4679" width="13.08984375" style="4" customWidth="1"/>
    <col min="4680" max="4680" width="1.6328125" style="4" customWidth="1"/>
    <col min="4681" max="4683" width="13.08984375" style="4" customWidth="1"/>
    <col min="4684" max="4684" width="1.54296875" style="4" customWidth="1"/>
    <col min="4685" max="4687" width="13.08984375" style="4" customWidth="1"/>
    <col min="4688" max="4688" width="1.54296875" style="4" customWidth="1"/>
    <col min="4689" max="4691" width="13.08984375" style="4" customWidth="1"/>
    <col min="4692" max="4692" width="1.6328125" style="4" customWidth="1"/>
    <col min="4693" max="4695" width="13.453125" style="4" customWidth="1"/>
    <col min="4696" max="4696" width="1.54296875" style="4" customWidth="1"/>
    <col min="4697" max="4699" width="13.453125" style="4" customWidth="1"/>
    <col min="4700" max="4700" width="1.6328125" style="4" customWidth="1"/>
    <col min="4701" max="4703" width="13.453125" style="4" customWidth="1"/>
    <col min="4704" max="4704" width="1.6328125" style="4" customWidth="1"/>
    <col min="4705" max="4707" width="13.453125" style="4" customWidth="1"/>
    <col min="4708" max="4708" width="1.6328125" style="4" customWidth="1"/>
    <col min="4709" max="4711" width="13.453125" style="4" customWidth="1"/>
    <col min="4712" max="4712" width="1.6328125" style="4" customWidth="1"/>
    <col min="4713" max="4715" width="13.453125" style="4" customWidth="1"/>
    <col min="4716" max="4716" width="1.6328125" style="4" customWidth="1"/>
    <col min="4717" max="4719" width="13.453125" style="4" customWidth="1"/>
    <col min="4720" max="4720" width="1.6328125" style="4" customWidth="1"/>
    <col min="4721" max="4724" width="13.453125" style="4" customWidth="1"/>
    <col min="4725" max="4909" width="9.08984375" style="4"/>
    <col min="4910" max="4910" width="37.36328125" style="4" customWidth="1"/>
    <col min="4911" max="4911" width="1.54296875" style="4" customWidth="1"/>
    <col min="4912" max="4914" width="13.08984375" style="4" customWidth="1"/>
    <col min="4915" max="4915" width="3.54296875" style="4" bestFit="1" customWidth="1"/>
    <col min="4916" max="4916" width="1.6328125" style="4" customWidth="1"/>
    <col min="4917" max="4919" width="13.08984375" style="4" customWidth="1"/>
    <col min="4920" max="4920" width="1.6328125" style="4" customWidth="1"/>
    <col min="4921" max="4923" width="13.08984375" style="4" customWidth="1"/>
    <col min="4924" max="4924" width="1.6328125" style="4" customWidth="1"/>
    <col min="4925" max="4927" width="13.08984375" style="4" customWidth="1"/>
    <col min="4928" max="4928" width="1.6328125" style="4" customWidth="1"/>
    <col min="4929" max="4931" width="13.08984375" style="4" customWidth="1"/>
    <col min="4932" max="4932" width="1.54296875" style="4" customWidth="1"/>
    <col min="4933" max="4935" width="13.08984375" style="4" customWidth="1"/>
    <col min="4936" max="4936" width="1.6328125" style="4" customWidth="1"/>
    <col min="4937" max="4939" width="13.08984375" style="4" customWidth="1"/>
    <col min="4940" max="4940" width="1.54296875" style="4" customWidth="1"/>
    <col min="4941" max="4943" width="13.08984375" style="4" customWidth="1"/>
    <col min="4944" max="4944" width="1.54296875" style="4" customWidth="1"/>
    <col min="4945" max="4947" width="13.08984375" style="4" customWidth="1"/>
    <col min="4948" max="4948" width="1.6328125" style="4" customWidth="1"/>
    <col min="4949" max="4951" width="13.453125" style="4" customWidth="1"/>
    <col min="4952" max="4952" width="1.54296875" style="4" customWidth="1"/>
    <col min="4953" max="4955" width="13.453125" style="4" customWidth="1"/>
    <col min="4956" max="4956" width="1.6328125" style="4" customWidth="1"/>
    <col min="4957" max="4959" width="13.453125" style="4" customWidth="1"/>
    <col min="4960" max="4960" width="1.6328125" style="4" customWidth="1"/>
    <col min="4961" max="4963" width="13.453125" style="4" customWidth="1"/>
    <col min="4964" max="4964" width="1.6328125" style="4" customWidth="1"/>
    <col min="4965" max="4967" width="13.453125" style="4" customWidth="1"/>
    <col min="4968" max="4968" width="1.6328125" style="4" customWidth="1"/>
    <col min="4969" max="4971" width="13.453125" style="4" customWidth="1"/>
    <col min="4972" max="4972" width="1.6328125" style="4" customWidth="1"/>
    <col min="4973" max="4975" width="13.453125" style="4" customWidth="1"/>
    <col min="4976" max="4976" width="1.6328125" style="4" customWidth="1"/>
    <col min="4977" max="4980" width="13.453125" style="4" customWidth="1"/>
    <col min="4981" max="5165" width="9.08984375" style="4"/>
    <col min="5166" max="5166" width="37.36328125" style="4" customWidth="1"/>
    <col min="5167" max="5167" width="1.54296875" style="4" customWidth="1"/>
    <col min="5168" max="5170" width="13.08984375" style="4" customWidth="1"/>
    <col min="5171" max="5171" width="3.54296875" style="4" bestFit="1" customWidth="1"/>
    <col min="5172" max="5172" width="1.6328125" style="4" customWidth="1"/>
    <col min="5173" max="5175" width="13.08984375" style="4" customWidth="1"/>
    <col min="5176" max="5176" width="1.6328125" style="4" customWidth="1"/>
    <col min="5177" max="5179" width="13.08984375" style="4" customWidth="1"/>
    <col min="5180" max="5180" width="1.6328125" style="4" customWidth="1"/>
    <col min="5181" max="5183" width="13.08984375" style="4" customWidth="1"/>
    <col min="5184" max="5184" width="1.6328125" style="4" customWidth="1"/>
    <col min="5185" max="5187" width="13.08984375" style="4" customWidth="1"/>
    <col min="5188" max="5188" width="1.54296875" style="4" customWidth="1"/>
    <col min="5189" max="5191" width="13.08984375" style="4" customWidth="1"/>
    <col min="5192" max="5192" width="1.6328125" style="4" customWidth="1"/>
    <col min="5193" max="5195" width="13.08984375" style="4" customWidth="1"/>
    <col min="5196" max="5196" width="1.54296875" style="4" customWidth="1"/>
    <col min="5197" max="5199" width="13.08984375" style="4" customWidth="1"/>
    <col min="5200" max="5200" width="1.54296875" style="4" customWidth="1"/>
    <col min="5201" max="5203" width="13.08984375" style="4" customWidth="1"/>
    <col min="5204" max="5204" width="1.6328125" style="4" customWidth="1"/>
    <col min="5205" max="5207" width="13.453125" style="4" customWidth="1"/>
    <col min="5208" max="5208" width="1.54296875" style="4" customWidth="1"/>
    <col min="5209" max="5211" width="13.453125" style="4" customWidth="1"/>
    <col min="5212" max="5212" width="1.6328125" style="4" customWidth="1"/>
    <col min="5213" max="5215" width="13.453125" style="4" customWidth="1"/>
    <col min="5216" max="5216" width="1.6328125" style="4" customWidth="1"/>
    <col min="5217" max="5219" width="13.453125" style="4" customWidth="1"/>
    <col min="5220" max="5220" width="1.6328125" style="4" customWidth="1"/>
    <col min="5221" max="5223" width="13.453125" style="4" customWidth="1"/>
    <col min="5224" max="5224" width="1.6328125" style="4" customWidth="1"/>
    <col min="5225" max="5227" width="13.453125" style="4" customWidth="1"/>
    <col min="5228" max="5228" width="1.6328125" style="4" customWidth="1"/>
    <col min="5229" max="5231" width="13.453125" style="4" customWidth="1"/>
    <col min="5232" max="5232" width="1.6328125" style="4" customWidth="1"/>
    <col min="5233" max="5236" width="13.453125" style="4" customWidth="1"/>
    <col min="5237" max="5421" width="9.08984375" style="4"/>
    <col min="5422" max="5422" width="37.36328125" style="4" customWidth="1"/>
    <col min="5423" max="5423" width="1.54296875" style="4" customWidth="1"/>
    <col min="5424" max="5426" width="13.08984375" style="4" customWidth="1"/>
    <col min="5427" max="5427" width="3.54296875" style="4" bestFit="1" customWidth="1"/>
    <col min="5428" max="5428" width="1.6328125" style="4" customWidth="1"/>
    <col min="5429" max="5431" width="13.08984375" style="4" customWidth="1"/>
    <col min="5432" max="5432" width="1.6328125" style="4" customWidth="1"/>
    <col min="5433" max="5435" width="13.08984375" style="4" customWidth="1"/>
    <col min="5436" max="5436" width="1.6328125" style="4" customWidth="1"/>
    <col min="5437" max="5439" width="13.08984375" style="4" customWidth="1"/>
    <col min="5440" max="5440" width="1.6328125" style="4" customWidth="1"/>
    <col min="5441" max="5443" width="13.08984375" style="4" customWidth="1"/>
    <col min="5444" max="5444" width="1.54296875" style="4" customWidth="1"/>
    <col min="5445" max="5447" width="13.08984375" style="4" customWidth="1"/>
    <col min="5448" max="5448" width="1.6328125" style="4" customWidth="1"/>
    <col min="5449" max="5451" width="13.08984375" style="4" customWidth="1"/>
    <col min="5452" max="5452" width="1.54296875" style="4" customWidth="1"/>
    <col min="5453" max="5455" width="13.08984375" style="4" customWidth="1"/>
    <col min="5456" max="5456" width="1.54296875" style="4" customWidth="1"/>
    <col min="5457" max="5459" width="13.08984375" style="4" customWidth="1"/>
    <col min="5460" max="5460" width="1.6328125" style="4" customWidth="1"/>
    <col min="5461" max="5463" width="13.453125" style="4" customWidth="1"/>
    <col min="5464" max="5464" width="1.54296875" style="4" customWidth="1"/>
    <col min="5465" max="5467" width="13.453125" style="4" customWidth="1"/>
    <col min="5468" max="5468" width="1.6328125" style="4" customWidth="1"/>
    <col min="5469" max="5471" width="13.453125" style="4" customWidth="1"/>
    <col min="5472" max="5472" width="1.6328125" style="4" customWidth="1"/>
    <col min="5473" max="5475" width="13.453125" style="4" customWidth="1"/>
    <col min="5476" max="5476" width="1.6328125" style="4" customWidth="1"/>
    <col min="5477" max="5479" width="13.453125" style="4" customWidth="1"/>
    <col min="5480" max="5480" width="1.6328125" style="4" customWidth="1"/>
    <col min="5481" max="5483" width="13.453125" style="4" customWidth="1"/>
    <col min="5484" max="5484" width="1.6328125" style="4" customWidth="1"/>
    <col min="5485" max="5487" width="13.453125" style="4" customWidth="1"/>
    <col min="5488" max="5488" width="1.6328125" style="4" customWidth="1"/>
    <col min="5489" max="5492" width="13.453125" style="4" customWidth="1"/>
    <col min="5493" max="5677" width="9.08984375" style="4"/>
    <col min="5678" max="5678" width="37.36328125" style="4" customWidth="1"/>
    <col min="5679" max="5679" width="1.54296875" style="4" customWidth="1"/>
    <col min="5680" max="5682" width="13.08984375" style="4" customWidth="1"/>
    <col min="5683" max="5683" width="3.54296875" style="4" bestFit="1" customWidth="1"/>
    <col min="5684" max="5684" width="1.6328125" style="4" customWidth="1"/>
    <col min="5685" max="5687" width="13.08984375" style="4" customWidth="1"/>
    <col min="5688" max="5688" width="1.6328125" style="4" customWidth="1"/>
    <col min="5689" max="5691" width="13.08984375" style="4" customWidth="1"/>
    <col min="5692" max="5692" width="1.6328125" style="4" customWidth="1"/>
    <col min="5693" max="5695" width="13.08984375" style="4" customWidth="1"/>
    <col min="5696" max="5696" width="1.6328125" style="4" customWidth="1"/>
    <col min="5697" max="5699" width="13.08984375" style="4" customWidth="1"/>
    <col min="5700" max="5700" width="1.54296875" style="4" customWidth="1"/>
    <col min="5701" max="5703" width="13.08984375" style="4" customWidth="1"/>
    <col min="5704" max="5704" width="1.6328125" style="4" customWidth="1"/>
    <col min="5705" max="5707" width="13.08984375" style="4" customWidth="1"/>
    <col min="5708" max="5708" width="1.54296875" style="4" customWidth="1"/>
    <col min="5709" max="5711" width="13.08984375" style="4" customWidth="1"/>
    <col min="5712" max="5712" width="1.54296875" style="4" customWidth="1"/>
    <col min="5713" max="5715" width="13.08984375" style="4" customWidth="1"/>
    <col min="5716" max="5716" width="1.6328125" style="4" customWidth="1"/>
    <col min="5717" max="5719" width="13.453125" style="4" customWidth="1"/>
    <col min="5720" max="5720" width="1.54296875" style="4" customWidth="1"/>
    <col min="5721" max="5723" width="13.453125" style="4" customWidth="1"/>
    <col min="5724" max="5724" width="1.6328125" style="4" customWidth="1"/>
    <col min="5725" max="5727" width="13.453125" style="4" customWidth="1"/>
    <col min="5728" max="5728" width="1.6328125" style="4" customWidth="1"/>
    <col min="5729" max="5731" width="13.453125" style="4" customWidth="1"/>
    <col min="5732" max="5732" width="1.6328125" style="4" customWidth="1"/>
    <col min="5733" max="5735" width="13.453125" style="4" customWidth="1"/>
    <col min="5736" max="5736" width="1.6328125" style="4" customWidth="1"/>
    <col min="5737" max="5739" width="13.453125" style="4" customWidth="1"/>
    <col min="5740" max="5740" width="1.6328125" style="4" customWidth="1"/>
    <col min="5741" max="5743" width="13.453125" style="4" customWidth="1"/>
    <col min="5744" max="5744" width="1.6328125" style="4" customWidth="1"/>
    <col min="5745" max="5748" width="13.453125" style="4" customWidth="1"/>
    <col min="5749" max="5933" width="9.08984375" style="4"/>
    <col min="5934" max="5934" width="37.36328125" style="4" customWidth="1"/>
    <col min="5935" max="5935" width="1.54296875" style="4" customWidth="1"/>
    <col min="5936" max="5938" width="13.08984375" style="4" customWidth="1"/>
    <col min="5939" max="5939" width="3.54296875" style="4" bestFit="1" customWidth="1"/>
    <col min="5940" max="5940" width="1.6328125" style="4" customWidth="1"/>
    <col min="5941" max="5943" width="13.08984375" style="4" customWidth="1"/>
    <col min="5944" max="5944" width="1.6328125" style="4" customWidth="1"/>
    <col min="5945" max="5947" width="13.08984375" style="4" customWidth="1"/>
    <col min="5948" max="5948" width="1.6328125" style="4" customWidth="1"/>
    <col min="5949" max="5951" width="13.08984375" style="4" customWidth="1"/>
    <col min="5952" max="5952" width="1.6328125" style="4" customWidth="1"/>
    <col min="5953" max="5955" width="13.08984375" style="4" customWidth="1"/>
    <col min="5956" max="5956" width="1.54296875" style="4" customWidth="1"/>
    <col min="5957" max="5959" width="13.08984375" style="4" customWidth="1"/>
    <col min="5960" max="5960" width="1.6328125" style="4" customWidth="1"/>
    <col min="5961" max="5963" width="13.08984375" style="4" customWidth="1"/>
    <col min="5964" max="5964" width="1.54296875" style="4" customWidth="1"/>
    <col min="5965" max="5967" width="13.08984375" style="4" customWidth="1"/>
    <col min="5968" max="5968" width="1.54296875" style="4" customWidth="1"/>
    <col min="5969" max="5971" width="13.08984375" style="4" customWidth="1"/>
    <col min="5972" max="5972" width="1.6328125" style="4" customWidth="1"/>
    <col min="5973" max="5975" width="13.453125" style="4" customWidth="1"/>
    <col min="5976" max="5976" width="1.54296875" style="4" customWidth="1"/>
    <col min="5977" max="5979" width="13.453125" style="4" customWidth="1"/>
    <col min="5980" max="5980" width="1.6328125" style="4" customWidth="1"/>
    <col min="5981" max="5983" width="13.453125" style="4" customWidth="1"/>
    <col min="5984" max="5984" width="1.6328125" style="4" customWidth="1"/>
    <col min="5985" max="5987" width="13.453125" style="4" customWidth="1"/>
    <col min="5988" max="5988" width="1.6328125" style="4" customWidth="1"/>
    <col min="5989" max="5991" width="13.453125" style="4" customWidth="1"/>
    <col min="5992" max="5992" width="1.6328125" style="4" customWidth="1"/>
    <col min="5993" max="5995" width="13.453125" style="4" customWidth="1"/>
    <col min="5996" max="5996" width="1.6328125" style="4" customWidth="1"/>
    <col min="5997" max="5999" width="13.453125" style="4" customWidth="1"/>
    <col min="6000" max="6000" width="1.6328125" style="4" customWidth="1"/>
    <col min="6001" max="6004" width="13.453125" style="4" customWidth="1"/>
    <col min="6005" max="6189" width="9.08984375" style="4"/>
    <col min="6190" max="6190" width="37.36328125" style="4" customWidth="1"/>
    <col min="6191" max="6191" width="1.54296875" style="4" customWidth="1"/>
    <col min="6192" max="6194" width="13.08984375" style="4" customWidth="1"/>
    <col min="6195" max="6195" width="3.54296875" style="4" bestFit="1" customWidth="1"/>
    <col min="6196" max="6196" width="1.6328125" style="4" customWidth="1"/>
    <col min="6197" max="6199" width="13.08984375" style="4" customWidth="1"/>
    <col min="6200" max="6200" width="1.6328125" style="4" customWidth="1"/>
    <col min="6201" max="6203" width="13.08984375" style="4" customWidth="1"/>
    <col min="6204" max="6204" width="1.6328125" style="4" customWidth="1"/>
    <col min="6205" max="6207" width="13.08984375" style="4" customWidth="1"/>
    <col min="6208" max="6208" width="1.6328125" style="4" customWidth="1"/>
    <col min="6209" max="6211" width="13.08984375" style="4" customWidth="1"/>
    <col min="6212" max="6212" width="1.54296875" style="4" customWidth="1"/>
    <col min="6213" max="6215" width="13.08984375" style="4" customWidth="1"/>
    <col min="6216" max="6216" width="1.6328125" style="4" customWidth="1"/>
    <col min="6217" max="6219" width="13.08984375" style="4" customWidth="1"/>
    <col min="6220" max="6220" width="1.54296875" style="4" customWidth="1"/>
    <col min="6221" max="6223" width="13.08984375" style="4" customWidth="1"/>
    <col min="6224" max="6224" width="1.54296875" style="4" customWidth="1"/>
    <col min="6225" max="6227" width="13.08984375" style="4" customWidth="1"/>
    <col min="6228" max="6228" width="1.6328125" style="4" customWidth="1"/>
    <col min="6229" max="6231" width="13.453125" style="4" customWidth="1"/>
    <col min="6232" max="6232" width="1.54296875" style="4" customWidth="1"/>
    <col min="6233" max="6235" width="13.453125" style="4" customWidth="1"/>
    <col min="6236" max="6236" width="1.6328125" style="4" customWidth="1"/>
    <col min="6237" max="6239" width="13.453125" style="4" customWidth="1"/>
    <col min="6240" max="6240" width="1.6328125" style="4" customWidth="1"/>
    <col min="6241" max="6243" width="13.453125" style="4" customWidth="1"/>
    <col min="6244" max="6244" width="1.6328125" style="4" customWidth="1"/>
    <col min="6245" max="6247" width="13.453125" style="4" customWidth="1"/>
    <col min="6248" max="6248" width="1.6328125" style="4" customWidth="1"/>
    <col min="6249" max="6251" width="13.453125" style="4" customWidth="1"/>
    <col min="6252" max="6252" width="1.6328125" style="4" customWidth="1"/>
    <col min="6253" max="6255" width="13.453125" style="4" customWidth="1"/>
    <col min="6256" max="6256" width="1.6328125" style="4" customWidth="1"/>
    <col min="6257" max="6260" width="13.453125" style="4" customWidth="1"/>
    <col min="6261" max="6445" width="9.08984375" style="4"/>
    <col min="6446" max="6446" width="37.36328125" style="4" customWidth="1"/>
    <col min="6447" max="6447" width="1.54296875" style="4" customWidth="1"/>
    <col min="6448" max="6450" width="13.08984375" style="4" customWidth="1"/>
    <col min="6451" max="6451" width="3.54296875" style="4" bestFit="1" customWidth="1"/>
    <col min="6452" max="6452" width="1.6328125" style="4" customWidth="1"/>
    <col min="6453" max="6455" width="13.08984375" style="4" customWidth="1"/>
    <col min="6456" max="6456" width="1.6328125" style="4" customWidth="1"/>
    <col min="6457" max="6459" width="13.08984375" style="4" customWidth="1"/>
    <col min="6460" max="6460" width="1.6328125" style="4" customWidth="1"/>
    <col min="6461" max="6463" width="13.08984375" style="4" customWidth="1"/>
    <col min="6464" max="6464" width="1.6328125" style="4" customWidth="1"/>
    <col min="6465" max="6467" width="13.08984375" style="4" customWidth="1"/>
    <col min="6468" max="6468" width="1.54296875" style="4" customWidth="1"/>
    <col min="6469" max="6471" width="13.08984375" style="4" customWidth="1"/>
    <col min="6472" max="6472" width="1.6328125" style="4" customWidth="1"/>
    <col min="6473" max="6475" width="13.08984375" style="4" customWidth="1"/>
    <col min="6476" max="6476" width="1.54296875" style="4" customWidth="1"/>
    <col min="6477" max="6479" width="13.08984375" style="4" customWidth="1"/>
    <col min="6480" max="6480" width="1.54296875" style="4" customWidth="1"/>
    <col min="6481" max="6483" width="13.08984375" style="4" customWidth="1"/>
    <col min="6484" max="6484" width="1.6328125" style="4" customWidth="1"/>
    <col min="6485" max="6487" width="13.453125" style="4" customWidth="1"/>
    <col min="6488" max="6488" width="1.54296875" style="4" customWidth="1"/>
    <col min="6489" max="6491" width="13.453125" style="4" customWidth="1"/>
    <col min="6492" max="6492" width="1.6328125" style="4" customWidth="1"/>
    <col min="6493" max="6495" width="13.453125" style="4" customWidth="1"/>
    <col min="6496" max="6496" width="1.6328125" style="4" customWidth="1"/>
    <col min="6497" max="6499" width="13.453125" style="4" customWidth="1"/>
    <col min="6500" max="6500" width="1.6328125" style="4" customWidth="1"/>
    <col min="6501" max="6503" width="13.453125" style="4" customWidth="1"/>
    <col min="6504" max="6504" width="1.6328125" style="4" customWidth="1"/>
    <col min="6505" max="6507" width="13.453125" style="4" customWidth="1"/>
    <col min="6508" max="6508" width="1.6328125" style="4" customWidth="1"/>
    <col min="6509" max="6511" width="13.453125" style="4" customWidth="1"/>
    <col min="6512" max="6512" width="1.6328125" style="4" customWidth="1"/>
    <col min="6513" max="6516" width="13.453125" style="4" customWidth="1"/>
    <col min="6517" max="6701" width="9.08984375" style="4"/>
    <col min="6702" max="6702" width="37.36328125" style="4" customWidth="1"/>
    <col min="6703" max="6703" width="1.54296875" style="4" customWidth="1"/>
    <col min="6704" max="6706" width="13.08984375" style="4" customWidth="1"/>
    <col min="6707" max="6707" width="3.54296875" style="4" bestFit="1" customWidth="1"/>
    <col min="6708" max="6708" width="1.6328125" style="4" customWidth="1"/>
    <col min="6709" max="6711" width="13.08984375" style="4" customWidth="1"/>
    <col min="6712" max="6712" width="1.6328125" style="4" customWidth="1"/>
    <col min="6713" max="6715" width="13.08984375" style="4" customWidth="1"/>
    <col min="6716" max="6716" width="1.6328125" style="4" customWidth="1"/>
    <col min="6717" max="6719" width="13.08984375" style="4" customWidth="1"/>
    <col min="6720" max="6720" width="1.6328125" style="4" customWidth="1"/>
    <col min="6721" max="6723" width="13.08984375" style="4" customWidth="1"/>
    <col min="6724" max="6724" width="1.54296875" style="4" customWidth="1"/>
    <col min="6725" max="6727" width="13.08984375" style="4" customWidth="1"/>
    <col min="6728" max="6728" width="1.6328125" style="4" customWidth="1"/>
    <col min="6729" max="6731" width="13.08984375" style="4" customWidth="1"/>
    <col min="6732" max="6732" width="1.54296875" style="4" customWidth="1"/>
    <col min="6733" max="6735" width="13.08984375" style="4" customWidth="1"/>
    <col min="6736" max="6736" width="1.54296875" style="4" customWidth="1"/>
    <col min="6737" max="6739" width="13.08984375" style="4" customWidth="1"/>
    <col min="6740" max="6740" width="1.6328125" style="4" customWidth="1"/>
    <col min="6741" max="6743" width="13.453125" style="4" customWidth="1"/>
    <col min="6744" max="6744" width="1.54296875" style="4" customWidth="1"/>
    <col min="6745" max="6747" width="13.453125" style="4" customWidth="1"/>
    <col min="6748" max="6748" width="1.6328125" style="4" customWidth="1"/>
    <col min="6749" max="6751" width="13.453125" style="4" customWidth="1"/>
    <col min="6752" max="6752" width="1.6328125" style="4" customWidth="1"/>
    <col min="6753" max="6755" width="13.453125" style="4" customWidth="1"/>
    <col min="6756" max="6756" width="1.6328125" style="4" customWidth="1"/>
    <col min="6757" max="6759" width="13.453125" style="4" customWidth="1"/>
    <col min="6760" max="6760" width="1.6328125" style="4" customWidth="1"/>
    <col min="6761" max="6763" width="13.453125" style="4" customWidth="1"/>
    <col min="6764" max="6764" width="1.6328125" style="4" customWidth="1"/>
    <col min="6765" max="6767" width="13.453125" style="4" customWidth="1"/>
    <col min="6768" max="6768" width="1.6328125" style="4" customWidth="1"/>
    <col min="6769" max="6772" width="13.453125" style="4" customWidth="1"/>
    <col min="6773" max="6957" width="9.08984375" style="4"/>
    <col min="6958" max="6958" width="37.36328125" style="4" customWidth="1"/>
    <col min="6959" max="6959" width="1.54296875" style="4" customWidth="1"/>
    <col min="6960" max="6962" width="13.08984375" style="4" customWidth="1"/>
    <col min="6963" max="6963" width="3.54296875" style="4" bestFit="1" customWidth="1"/>
    <col min="6964" max="6964" width="1.6328125" style="4" customWidth="1"/>
    <col min="6965" max="6967" width="13.08984375" style="4" customWidth="1"/>
    <col min="6968" max="6968" width="1.6328125" style="4" customWidth="1"/>
    <col min="6969" max="6971" width="13.08984375" style="4" customWidth="1"/>
    <col min="6972" max="6972" width="1.6328125" style="4" customWidth="1"/>
    <col min="6973" max="6975" width="13.08984375" style="4" customWidth="1"/>
    <col min="6976" max="6976" width="1.6328125" style="4" customWidth="1"/>
    <col min="6977" max="6979" width="13.08984375" style="4" customWidth="1"/>
    <col min="6980" max="6980" width="1.54296875" style="4" customWidth="1"/>
    <col min="6981" max="6983" width="13.08984375" style="4" customWidth="1"/>
    <col min="6984" max="6984" width="1.6328125" style="4" customWidth="1"/>
    <col min="6985" max="6987" width="13.08984375" style="4" customWidth="1"/>
    <col min="6988" max="6988" width="1.54296875" style="4" customWidth="1"/>
    <col min="6989" max="6991" width="13.08984375" style="4" customWidth="1"/>
    <col min="6992" max="6992" width="1.54296875" style="4" customWidth="1"/>
    <col min="6993" max="6995" width="13.08984375" style="4" customWidth="1"/>
    <col min="6996" max="6996" width="1.6328125" style="4" customWidth="1"/>
    <col min="6997" max="6999" width="13.453125" style="4" customWidth="1"/>
    <col min="7000" max="7000" width="1.54296875" style="4" customWidth="1"/>
    <col min="7001" max="7003" width="13.453125" style="4" customWidth="1"/>
    <col min="7004" max="7004" width="1.6328125" style="4" customWidth="1"/>
    <col min="7005" max="7007" width="13.453125" style="4" customWidth="1"/>
    <col min="7008" max="7008" width="1.6328125" style="4" customWidth="1"/>
    <col min="7009" max="7011" width="13.453125" style="4" customWidth="1"/>
    <col min="7012" max="7012" width="1.6328125" style="4" customWidth="1"/>
    <col min="7013" max="7015" width="13.453125" style="4" customWidth="1"/>
    <col min="7016" max="7016" width="1.6328125" style="4" customWidth="1"/>
    <col min="7017" max="7019" width="13.453125" style="4" customWidth="1"/>
    <col min="7020" max="7020" width="1.6328125" style="4" customWidth="1"/>
    <col min="7021" max="7023" width="13.453125" style="4" customWidth="1"/>
    <col min="7024" max="7024" width="1.6328125" style="4" customWidth="1"/>
    <col min="7025" max="7028" width="13.453125" style="4" customWidth="1"/>
    <col min="7029" max="7213" width="9.08984375" style="4"/>
    <col min="7214" max="7214" width="37.36328125" style="4" customWidth="1"/>
    <col min="7215" max="7215" width="1.54296875" style="4" customWidth="1"/>
    <col min="7216" max="7218" width="13.08984375" style="4" customWidth="1"/>
    <col min="7219" max="7219" width="3.54296875" style="4" bestFit="1" customWidth="1"/>
    <col min="7220" max="7220" width="1.6328125" style="4" customWidth="1"/>
    <col min="7221" max="7223" width="13.08984375" style="4" customWidth="1"/>
    <col min="7224" max="7224" width="1.6328125" style="4" customWidth="1"/>
    <col min="7225" max="7227" width="13.08984375" style="4" customWidth="1"/>
    <col min="7228" max="7228" width="1.6328125" style="4" customWidth="1"/>
    <col min="7229" max="7231" width="13.08984375" style="4" customWidth="1"/>
    <col min="7232" max="7232" width="1.6328125" style="4" customWidth="1"/>
    <col min="7233" max="7235" width="13.08984375" style="4" customWidth="1"/>
    <col min="7236" max="7236" width="1.54296875" style="4" customWidth="1"/>
    <col min="7237" max="7239" width="13.08984375" style="4" customWidth="1"/>
    <col min="7240" max="7240" width="1.6328125" style="4" customWidth="1"/>
    <col min="7241" max="7243" width="13.08984375" style="4" customWidth="1"/>
    <col min="7244" max="7244" width="1.54296875" style="4" customWidth="1"/>
    <col min="7245" max="7247" width="13.08984375" style="4" customWidth="1"/>
    <col min="7248" max="7248" width="1.54296875" style="4" customWidth="1"/>
    <col min="7249" max="7251" width="13.08984375" style="4" customWidth="1"/>
    <col min="7252" max="7252" width="1.6328125" style="4" customWidth="1"/>
    <col min="7253" max="7255" width="13.453125" style="4" customWidth="1"/>
    <col min="7256" max="7256" width="1.54296875" style="4" customWidth="1"/>
    <col min="7257" max="7259" width="13.453125" style="4" customWidth="1"/>
    <col min="7260" max="7260" width="1.6328125" style="4" customWidth="1"/>
    <col min="7261" max="7263" width="13.453125" style="4" customWidth="1"/>
    <col min="7264" max="7264" width="1.6328125" style="4" customWidth="1"/>
    <col min="7265" max="7267" width="13.453125" style="4" customWidth="1"/>
    <col min="7268" max="7268" width="1.6328125" style="4" customWidth="1"/>
    <col min="7269" max="7271" width="13.453125" style="4" customWidth="1"/>
    <col min="7272" max="7272" width="1.6328125" style="4" customWidth="1"/>
    <col min="7273" max="7275" width="13.453125" style="4" customWidth="1"/>
    <col min="7276" max="7276" width="1.6328125" style="4" customWidth="1"/>
    <col min="7277" max="7279" width="13.453125" style="4" customWidth="1"/>
    <col min="7280" max="7280" width="1.6328125" style="4" customWidth="1"/>
    <col min="7281" max="7284" width="13.453125" style="4" customWidth="1"/>
    <col min="7285" max="7469" width="9.08984375" style="4"/>
    <col min="7470" max="7470" width="37.36328125" style="4" customWidth="1"/>
    <col min="7471" max="7471" width="1.54296875" style="4" customWidth="1"/>
    <col min="7472" max="7474" width="13.08984375" style="4" customWidth="1"/>
    <col min="7475" max="7475" width="3.54296875" style="4" bestFit="1" customWidth="1"/>
    <col min="7476" max="7476" width="1.6328125" style="4" customWidth="1"/>
    <col min="7477" max="7479" width="13.08984375" style="4" customWidth="1"/>
    <col min="7480" max="7480" width="1.6328125" style="4" customWidth="1"/>
    <col min="7481" max="7483" width="13.08984375" style="4" customWidth="1"/>
    <col min="7484" max="7484" width="1.6328125" style="4" customWidth="1"/>
    <col min="7485" max="7487" width="13.08984375" style="4" customWidth="1"/>
    <col min="7488" max="7488" width="1.6328125" style="4" customWidth="1"/>
    <col min="7489" max="7491" width="13.08984375" style="4" customWidth="1"/>
    <col min="7492" max="7492" width="1.54296875" style="4" customWidth="1"/>
    <col min="7493" max="7495" width="13.08984375" style="4" customWidth="1"/>
    <col min="7496" max="7496" width="1.6328125" style="4" customWidth="1"/>
    <col min="7497" max="7499" width="13.08984375" style="4" customWidth="1"/>
    <col min="7500" max="7500" width="1.54296875" style="4" customWidth="1"/>
    <col min="7501" max="7503" width="13.08984375" style="4" customWidth="1"/>
    <col min="7504" max="7504" width="1.54296875" style="4" customWidth="1"/>
    <col min="7505" max="7507" width="13.08984375" style="4" customWidth="1"/>
    <col min="7508" max="7508" width="1.6328125" style="4" customWidth="1"/>
    <col min="7509" max="7511" width="13.453125" style="4" customWidth="1"/>
    <col min="7512" max="7512" width="1.54296875" style="4" customWidth="1"/>
    <col min="7513" max="7515" width="13.453125" style="4" customWidth="1"/>
    <col min="7516" max="7516" width="1.6328125" style="4" customWidth="1"/>
    <col min="7517" max="7519" width="13.453125" style="4" customWidth="1"/>
    <col min="7520" max="7520" width="1.6328125" style="4" customWidth="1"/>
    <col min="7521" max="7523" width="13.453125" style="4" customWidth="1"/>
    <col min="7524" max="7524" width="1.6328125" style="4" customWidth="1"/>
    <col min="7525" max="7527" width="13.453125" style="4" customWidth="1"/>
    <col min="7528" max="7528" width="1.6328125" style="4" customWidth="1"/>
    <col min="7529" max="7531" width="13.453125" style="4" customWidth="1"/>
    <col min="7532" max="7532" width="1.6328125" style="4" customWidth="1"/>
    <col min="7533" max="7535" width="13.453125" style="4" customWidth="1"/>
    <col min="7536" max="7536" width="1.6328125" style="4" customWidth="1"/>
    <col min="7537" max="7540" width="13.453125" style="4" customWidth="1"/>
    <col min="7541" max="7725" width="9.08984375" style="4"/>
    <col min="7726" max="7726" width="37.36328125" style="4" customWidth="1"/>
    <col min="7727" max="7727" width="1.54296875" style="4" customWidth="1"/>
    <col min="7728" max="7730" width="13.08984375" style="4" customWidth="1"/>
    <col min="7731" max="7731" width="3.54296875" style="4" bestFit="1" customWidth="1"/>
    <col min="7732" max="7732" width="1.6328125" style="4" customWidth="1"/>
    <col min="7733" max="7735" width="13.08984375" style="4" customWidth="1"/>
    <col min="7736" max="7736" width="1.6328125" style="4" customWidth="1"/>
    <col min="7737" max="7739" width="13.08984375" style="4" customWidth="1"/>
    <col min="7740" max="7740" width="1.6328125" style="4" customWidth="1"/>
    <col min="7741" max="7743" width="13.08984375" style="4" customWidth="1"/>
    <col min="7744" max="7744" width="1.6328125" style="4" customWidth="1"/>
    <col min="7745" max="7747" width="13.08984375" style="4" customWidth="1"/>
    <col min="7748" max="7748" width="1.54296875" style="4" customWidth="1"/>
    <col min="7749" max="7751" width="13.08984375" style="4" customWidth="1"/>
    <col min="7752" max="7752" width="1.6328125" style="4" customWidth="1"/>
    <col min="7753" max="7755" width="13.08984375" style="4" customWidth="1"/>
    <col min="7756" max="7756" width="1.54296875" style="4" customWidth="1"/>
    <col min="7757" max="7759" width="13.08984375" style="4" customWidth="1"/>
    <col min="7760" max="7760" width="1.54296875" style="4" customWidth="1"/>
    <col min="7761" max="7763" width="13.08984375" style="4" customWidth="1"/>
    <col min="7764" max="7764" width="1.6328125" style="4" customWidth="1"/>
    <col min="7765" max="7767" width="13.453125" style="4" customWidth="1"/>
    <col min="7768" max="7768" width="1.54296875" style="4" customWidth="1"/>
    <col min="7769" max="7771" width="13.453125" style="4" customWidth="1"/>
    <col min="7772" max="7772" width="1.6328125" style="4" customWidth="1"/>
    <col min="7773" max="7775" width="13.453125" style="4" customWidth="1"/>
    <col min="7776" max="7776" width="1.6328125" style="4" customWidth="1"/>
    <col min="7777" max="7779" width="13.453125" style="4" customWidth="1"/>
    <col min="7780" max="7780" width="1.6328125" style="4" customWidth="1"/>
    <col min="7781" max="7783" width="13.453125" style="4" customWidth="1"/>
    <col min="7784" max="7784" width="1.6328125" style="4" customWidth="1"/>
    <col min="7785" max="7787" width="13.453125" style="4" customWidth="1"/>
    <col min="7788" max="7788" width="1.6328125" style="4" customWidth="1"/>
    <col min="7789" max="7791" width="13.453125" style="4" customWidth="1"/>
    <col min="7792" max="7792" width="1.6328125" style="4" customWidth="1"/>
    <col min="7793" max="7796" width="13.453125" style="4" customWidth="1"/>
    <col min="7797" max="7981" width="9.08984375" style="4"/>
    <col min="7982" max="7982" width="37.36328125" style="4" customWidth="1"/>
    <col min="7983" max="7983" width="1.54296875" style="4" customWidth="1"/>
    <col min="7984" max="7986" width="13.08984375" style="4" customWidth="1"/>
    <col min="7987" max="7987" width="3.54296875" style="4" bestFit="1" customWidth="1"/>
    <col min="7988" max="7988" width="1.6328125" style="4" customWidth="1"/>
    <col min="7989" max="7991" width="13.08984375" style="4" customWidth="1"/>
    <col min="7992" max="7992" width="1.6328125" style="4" customWidth="1"/>
    <col min="7993" max="7995" width="13.08984375" style="4" customWidth="1"/>
    <col min="7996" max="7996" width="1.6328125" style="4" customWidth="1"/>
    <col min="7997" max="7999" width="13.08984375" style="4" customWidth="1"/>
    <col min="8000" max="8000" width="1.6328125" style="4" customWidth="1"/>
    <col min="8001" max="8003" width="13.08984375" style="4" customWidth="1"/>
    <col min="8004" max="8004" width="1.54296875" style="4" customWidth="1"/>
    <col min="8005" max="8007" width="13.08984375" style="4" customWidth="1"/>
    <col min="8008" max="8008" width="1.6328125" style="4" customWidth="1"/>
    <col min="8009" max="8011" width="13.08984375" style="4" customWidth="1"/>
    <col min="8012" max="8012" width="1.54296875" style="4" customWidth="1"/>
    <col min="8013" max="8015" width="13.08984375" style="4" customWidth="1"/>
    <col min="8016" max="8016" width="1.54296875" style="4" customWidth="1"/>
    <col min="8017" max="8019" width="13.08984375" style="4" customWidth="1"/>
    <col min="8020" max="8020" width="1.6328125" style="4" customWidth="1"/>
    <col min="8021" max="8023" width="13.453125" style="4" customWidth="1"/>
    <col min="8024" max="8024" width="1.54296875" style="4" customWidth="1"/>
    <col min="8025" max="8027" width="13.453125" style="4" customWidth="1"/>
    <col min="8028" max="8028" width="1.6328125" style="4" customWidth="1"/>
    <col min="8029" max="8031" width="13.453125" style="4" customWidth="1"/>
    <col min="8032" max="8032" width="1.6328125" style="4" customWidth="1"/>
    <col min="8033" max="8035" width="13.453125" style="4" customWidth="1"/>
    <col min="8036" max="8036" width="1.6328125" style="4" customWidth="1"/>
    <col min="8037" max="8039" width="13.453125" style="4" customWidth="1"/>
    <col min="8040" max="8040" width="1.6328125" style="4" customWidth="1"/>
    <col min="8041" max="8043" width="13.453125" style="4" customWidth="1"/>
    <col min="8044" max="8044" width="1.6328125" style="4" customWidth="1"/>
    <col min="8045" max="8047" width="13.453125" style="4" customWidth="1"/>
    <col min="8048" max="8048" width="1.6328125" style="4" customWidth="1"/>
    <col min="8049" max="8052" width="13.453125" style="4" customWidth="1"/>
    <col min="8053" max="8237" width="9.08984375" style="4"/>
    <col min="8238" max="8238" width="37.36328125" style="4" customWidth="1"/>
    <col min="8239" max="8239" width="1.54296875" style="4" customWidth="1"/>
    <col min="8240" max="8242" width="13.08984375" style="4" customWidth="1"/>
    <col min="8243" max="8243" width="3.54296875" style="4" bestFit="1" customWidth="1"/>
    <col min="8244" max="8244" width="1.6328125" style="4" customWidth="1"/>
    <col min="8245" max="8247" width="13.08984375" style="4" customWidth="1"/>
    <col min="8248" max="8248" width="1.6328125" style="4" customWidth="1"/>
    <col min="8249" max="8251" width="13.08984375" style="4" customWidth="1"/>
    <col min="8252" max="8252" width="1.6328125" style="4" customWidth="1"/>
    <col min="8253" max="8255" width="13.08984375" style="4" customWidth="1"/>
    <col min="8256" max="8256" width="1.6328125" style="4" customWidth="1"/>
    <col min="8257" max="8259" width="13.08984375" style="4" customWidth="1"/>
    <col min="8260" max="8260" width="1.54296875" style="4" customWidth="1"/>
    <col min="8261" max="8263" width="13.08984375" style="4" customWidth="1"/>
    <col min="8264" max="8264" width="1.6328125" style="4" customWidth="1"/>
    <col min="8265" max="8267" width="13.08984375" style="4" customWidth="1"/>
    <col min="8268" max="8268" width="1.54296875" style="4" customWidth="1"/>
    <col min="8269" max="8271" width="13.08984375" style="4" customWidth="1"/>
    <col min="8272" max="8272" width="1.54296875" style="4" customWidth="1"/>
    <col min="8273" max="8275" width="13.08984375" style="4" customWidth="1"/>
    <col min="8276" max="8276" width="1.6328125" style="4" customWidth="1"/>
    <col min="8277" max="8279" width="13.453125" style="4" customWidth="1"/>
    <col min="8280" max="8280" width="1.54296875" style="4" customWidth="1"/>
    <col min="8281" max="8283" width="13.453125" style="4" customWidth="1"/>
    <col min="8284" max="8284" width="1.6328125" style="4" customWidth="1"/>
    <col min="8285" max="8287" width="13.453125" style="4" customWidth="1"/>
    <col min="8288" max="8288" width="1.6328125" style="4" customWidth="1"/>
    <col min="8289" max="8291" width="13.453125" style="4" customWidth="1"/>
    <col min="8292" max="8292" width="1.6328125" style="4" customWidth="1"/>
    <col min="8293" max="8295" width="13.453125" style="4" customWidth="1"/>
    <col min="8296" max="8296" width="1.6328125" style="4" customWidth="1"/>
    <col min="8297" max="8299" width="13.453125" style="4" customWidth="1"/>
    <col min="8300" max="8300" width="1.6328125" style="4" customWidth="1"/>
    <col min="8301" max="8303" width="13.453125" style="4" customWidth="1"/>
    <col min="8304" max="8304" width="1.6328125" style="4" customWidth="1"/>
    <col min="8305" max="8308" width="13.453125" style="4" customWidth="1"/>
    <col min="8309" max="8493" width="9.08984375" style="4"/>
    <col min="8494" max="8494" width="37.36328125" style="4" customWidth="1"/>
    <col min="8495" max="8495" width="1.54296875" style="4" customWidth="1"/>
    <col min="8496" max="8498" width="13.08984375" style="4" customWidth="1"/>
    <col min="8499" max="8499" width="3.54296875" style="4" bestFit="1" customWidth="1"/>
    <col min="8500" max="8500" width="1.6328125" style="4" customWidth="1"/>
    <col min="8501" max="8503" width="13.08984375" style="4" customWidth="1"/>
    <col min="8504" max="8504" width="1.6328125" style="4" customWidth="1"/>
    <col min="8505" max="8507" width="13.08984375" style="4" customWidth="1"/>
    <col min="8508" max="8508" width="1.6328125" style="4" customWidth="1"/>
    <col min="8509" max="8511" width="13.08984375" style="4" customWidth="1"/>
    <col min="8512" max="8512" width="1.6328125" style="4" customWidth="1"/>
    <col min="8513" max="8515" width="13.08984375" style="4" customWidth="1"/>
    <col min="8516" max="8516" width="1.54296875" style="4" customWidth="1"/>
    <col min="8517" max="8519" width="13.08984375" style="4" customWidth="1"/>
    <col min="8520" max="8520" width="1.6328125" style="4" customWidth="1"/>
    <col min="8521" max="8523" width="13.08984375" style="4" customWidth="1"/>
    <col min="8524" max="8524" width="1.54296875" style="4" customWidth="1"/>
    <col min="8525" max="8527" width="13.08984375" style="4" customWidth="1"/>
    <col min="8528" max="8528" width="1.54296875" style="4" customWidth="1"/>
    <col min="8529" max="8531" width="13.08984375" style="4" customWidth="1"/>
    <col min="8532" max="8532" width="1.6328125" style="4" customWidth="1"/>
    <col min="8533" max="8535" width="13.453125" style="4" customWidth="1"/>
    <col min="8536" max="8536" width="1.54296875" style="4" customWidth="1"/>
    <col min="8537" max="8539" width="13.453125" style="4" customWidth="1"/>
    <col min="8540" max="8540" width="1.6328125" style="4" customWidth="1"/>
    <col min="8541" max="8543" width="13.453125" style="4" customWidth="1"/>
    <col min="8544" max="8544" width="1.6328125" style="4" customWidth="1"/>
    <col min="8545" max="8547" width="13.453125" style="4" customWidth="1"/>
    <col min="8548" max="8548" width="1.6328125" style="4" customWidth="1"/>
    <col min="8549" max="8551" width="13.453125" style="4" customWidth="1"/>
    <col min="8552" max="8552" width="1.6328125" style="4" customWidth="1"/>
    <col min="8553" max="8555" width="13.453125" style="4" customWidth="1"/>
    <col min="8556" max="8556" width="1.6328125" style="4" customWidth="1"/>
    <col min="8557" max="8559" width="13.453125" style="4" customWidth="1"/>
    <col min="8560" max="8560" width="1.6328125" style="4" customWidth="1"/>
    <col min="8561" max="8564" width="13.453125" style="4" customWidth="1"/>
    <col min="8565" max="8749" width="9.08984375" style="4"/>
    <col min="8750" max="8750" width="37.36328125" style="4" customWidth="1"/>
    <col min="8751" max="8751" width="1.54296875" style="4" customWidth="1"/>
    <col min="8752" max="8754" width="13.08984375" style="4" customWidth="1"/>
    <col min="8755" max="8755" width="3.54296875" style="4" bestFit="1" customWidth="1"/>
    <col min="8756" max="8756" width="1.6328125" style="4" customWidth="1"/>
    <col min="8757" max="8759" width="13.08984375" style="4" customWidth="1"/>
    <col min="8760" max="8760" width="1.6328125" style="4" customWidth="1"/>
    <col min="8761" max="8763" width="13.08984375" style="4" customWidth="1"/>
    <col min="8764" max="8764" width="1.6328125" style="4" customWidth="1"/>
    <col min="8765" max="8767" width="13.08984375" style="4" customWidth="1"/>
    <col min="8768" max="8768" width="1.6328125" style="4" customWidth="1"/>
    <col min="8769" max="8771" width="13.08984375" style="4" customWidth="1"/>
    <col min="8772" max="8772" width="1.54296875" style="4" customWidth="1"/>
    <col min="8773" max="8775" width="13.08984375" style="4" customWidth="1"/>
    <col min="8776" max="8776" width="1.6328125" style="4" customWidth="1"/>
    <col min="8777" max="8779" width="13.08984375" style="4" customWidth="1"/>
    <col min="8780" max="8780" width="1.54296875" style="4" customWidth="1"/>
    <col min="8781" max="8783" width="13.08984375" style="4" customWidth="1"/>
    <col min="8784" max="8784" width="1.54296875" style="4" customWidth="1"/>
    <col min="8785" max="8787" width="13.08984375" style="4" customWidth="1"/>
    <col min="8788" max="8788" width="1.6328125" style="4" customWidth="1"/>
    <col min="8789" max="8791" width="13.453125" style="4" customWidth="1"/>
    <col min="8792" max="8792" width="1.54296875" style="4" customWidth="1"/>
    <col min="8793" max="8795" width="13.453125" style="4" customWidth="1"/>
    <col min="8796" max="8796" width="1.6328125" style="4" customWidth="1"/>
    <col min="8797" max="8799" width="13.453125" style="4" customWidth="1"/>
    <col min="8800" max="8800" width="1.6328125" style="4" customWidth="1"/>
    <col min="8801" max="8803" width="13.453125" style="4" customWidth="1"/>
    <col min="8804" max="8804" width="1.6328125" style="4" customWidth="1"/>
    <col min="8805" max="8807" width="13.453125" style="4" customWidth="1"/>
    <col min="8808" max="8808" width="1.6328125" style="4" customWidth="1"/>
    <col min="8809" max="8811" width="13.453125" style="4" customWidth="1"/>
    <col min="8812" max="8812" width="1.6328125" style="4" customWidth="1"/>
    <col min="8813" max="8815" width="13.453125" style="4" customWidth="1"/>
    <col min="8816" max="8816" width="1.6328125" style="4" customWidth="1"/>
    <col min="8817" max="8820" width="13.453125" style="4" customWidth="1"/>
    <col min="8821" max="9005" width="9.08984375" style="4"/>
    <col min="9006" max="9006" width="37.36328125" style="4" customWidth="1"/>
    <col min="9007" max="9007" width="1.54296875" style="4" customWidth="1"/>
    <col min="9008" max="9010" width="13.08984375" style="4" customWidth="1"/>
    <col min="9011" max="9011" width="3.54296875" style="4" bestFit="1" customWidth="1"/>
    <col min="9012" max="9012" width="1.6328125" style="4" customWidth="1"/>
    <col min="9013" max="9015" width="13.08984375" style="4" customWidth="1"/>
    <col min="9016" max="9016" width="1.6328125" style="4" customWidth="1"/>
    <col min="9017" max="9019" width="13.08984375" style="4" customWidth="1"/>
    <col min="9020" max="9020" width="1.6328125" style="4" customWidth="1"/>
    <col min="9021" max="9023" width="13.08984375" style="4" customWidth="1"/>
    <col min="9024" max="9024" width="1.6328125" style="4" customWidth="1"/>
    <col min="9025" max="9027" width="13.08984375" style="4" customWidth="1"/>
    <col min="9028" max="9028" width="1.54296875" style="4" customWidth="1"/>
    <col min="9029" max="9031" width="13.08984375" style="4" customWidth="1"/>
    <col min="9032" max="9032" width="1.6328125" style="4" customWidth="1"/>
    <col min="9033" max="9035" width="13.08984375" style="4" customWidth="1"/>
    <col min="9036" max="9036" width="1.54296875" style="4" customWidth="1"/>
    <col min="9037" max="9039" width="13.08984375" style="4" customWidth="1"/>
    <col min="9040" max="9040" width="1.54296875" style="4" customWidth="1"/>
    <col min="9041" max="9043" width="13.08984375" style="4" customWidth="1"/>
    <col min="9044" max="9044" width="1.6328125" style="4" customWidth="1"/>
    <col min="9045" max="9047" width="13.453125" style="4" customWidth="1"/>
    <col min="9048" max="9048" width="1.54296875" style="4" customWidth="1"/>
    <col min="9049" max="9051" width="13.453125" style="4" customWidth="1"/>
    <col min="9052" max="9052" width="1.6328125" style="4" customWidth="1"/>
    <col min="9053" max="9055" width="13.453125" style="4" customWidth="1"/>
    <col min="9056" max="9056" width="1.6328125" style="4" customWidth="1"/>
    <col min="9057" max="9059" width="13.453125" style="4" customWidth="1"/>
    <col min="9060" max="9060" width="1.6328125" style="4" customWidth="1"/>
    <col min="9061" max="9063" width="13.453125" style="4" customWidth="1"/>
    <col min="9064" max="9064" width="1.6328125" style="4" customWidth="1"/>
    <col min="9065" max="9067" width="13.453125" style="4" customWidth="1"/>
    <col min="9068" max="9068" width="1.6328125" style="4" customWidth="1"/>
    <col min="9069" max="9071" width="13.453125" style="4" customWidth="1"/>
    <col min="9072" max="9072" width="1.6328125" style="4" customWidth="1"/>
    <col min="9073" max="9076" width="13.453125" style="4" customWidth="1"/>
    <col min="9077" max="9261" width="9.08984375" style="4"/>
    <col min="9262" max="9262" width="37.36328125" style="4" customWidth="1"/>
    <col min="9263" max="9263" width="1.54296875" style="4" customWidth="1"/>
    <col min="9264" max="9266" width="13.08984375" style="4" customWidth="1"/>
    <col min="9267" max="9267" width="3.54296875" style="4" bestFit="1" customWidth="1"/>
    <col min="9268" max="9268" width="1.6328125" style="4" customWidth="1"/>
    <col min="9269" max="9271" width="13.08984375" style="4" customWidth="1"/>
    <col min="9272" max="9272" width="1.6328125" style="4" customWidth="1"/>
    <col min="9273" max="9275" width="13.08984375" style="4" customWidth="1"/>
    <col min="9276" max="9276" width="1.6328125" style="4" customWidth="1"/>
    <col min="9277" max="9279" width="13.08984375" style="4" customWidth="1"/>
    <col min="9280" max="9280" width="1.6328125" style="4" customWidth="1"/>
    <col min="9281" max="9283" width="13.08984375" style="4" customWidth="1"/>
    <col min="9284" max="9284" width="1.54296875" style="4" customWidth="1"/>
    <col min="9285" max="9287" width="13.08984375" style="4" customWidth="1"/>
    <col min="9288" max="9288" width="1.6328125" style="4" customWidth="1"/>
    <col min="9289" max="9291" width="13.08984375" style="4" customWidth="1"/>
    <col min="9292" max="9292" width="1.54296875" style="4" customWidth="1"/>
    <col min="9293" max="9295" width="13.08984375" style="4" customWidth="1"/>
    <col min="9296" max="9296" width="1.54296875" style="4" customWidth="1"/>
    <col min="9297" max="9299" width="13.08984375" style="4" customWidth="1"/>
    <col min="9300" max="9300" width="1.6328125" style="4" customWidth="1"/>
    <col min="9301" max="9303" width="13.453125" style="4" customWidth="1"/>
    <col min="9304" max="9304" width="1.54296875" style="4" customWidth="1"/>
    <col min="9305" max="9307" width="13.453125" style="4" customWidth="1"/>
    <col min="9308" max="9308" width="1.6328125" style="4" customWidth="1"/>
    <col min="9309" max="9311" width="13.453125" style="4" customWidth="1"/>
    <col min="9312" max="9312" width="1.6328125" style="4" customWidth="1"/>
    <col min="9313" max="9315" width="13.453125" style="4" customWidth="1"/>
    <col min="9316" max="9316" width="1.6328125" style="4" customWidth="1"/>
    <col min="9317" max="9319" width="13.453125" style="4" customWidth="1"/>
    <col min="9320" max="9320" width="1.6328125" style="4" customWidth="1"/>
    <col min="9321" max="9323" width="13.453125" style="4" customWidth="1"/>
    <col min="9324" max="9324" width="1.6328125" style="4" customWidth="1"/>
    <col min="9325" max="9327" width="13.453125" style="4" customWidth="1"/>
    <col min="9328" max="9328" width="1.6328125" style="4" customWidth="1"/>
    <col min="9329" max="9332" width="13.453125" style="4" customWidth="1"/>
    <col min="9333" max="9517" width="9.08984375" style="4"/>
    <col min="9518" max="9518" width="37.36328125" style="4" customWidth="1"/>
    <col min="9519" max="9519" width="1.54296875" style="4" customWidth="1"/>
    <col min="9520" max="9522" width="13.08984375" style="4" customWidth="1"/>
    <col min="9523" max="9523" width="3.54296875" style="4" bestFit="1" customWidth="1"/>
    <col min="9524" max="9524" width="1.6328125" style="4" customWidth="1"/>
    <col min="9525" max="9527" width="13.08984375" style="4" customWidth="1"/>
    <col min="9528" max="9528" width="1.6328125" style="4" customWidth="1"/>
    <col min="9529" max="9531" width="13.08984375" style="4" customWidth="1"/>
    <col min="9532" max="9532" width="1.6328125" style="4" customWidth="1"/>
    <col min="9533" max="9535" width="13.08984375" style="4" customWidth="1"/>
    <col min="9536" max="9536" width="1.6328125" style="4" customWidth="1"/>
    <col min="9537" max="9539" width="13.08984375" style="4" customWidth="1"/>
    <col min="9540" max="9540" width="1.54296875" style="4" customWidth="1"/>
    <col min="9541" max="9543" width="13.08984375" style="4" customWidth="1"/>
    <col min="9544" max="9544" width="1.6328125" style="4" customWidth="1"/>
    <col min="9545" max="9547" width="13.08984375" style="4" customWidth="1"/>
    <col min="9548" max="9548" width="1.54296875" style="4" customWidth="1"/>
    <col min="9549" max="9551" width="13.08984375" style="4" customWidth="1"/>
    <col min="9552" max="9552" width="1.54296875" style="4" customWidth="1"/>
    <col min="9553" max="9555" width="13.08984375" style="4" customWidth="1"/>
    <col min="9556" max="9556" width="1.6328125" style="4" customWidth="1"/>
    <col min="9557" max="9559" width="13.453125" style="4" customWidth="1"/>
    <col min="9560" max="9560" width="1.54296875" style="4" customWidth="1"/>
    <col min="9561" max="9563" width="13.453125" style="4" customWidth="1"/>
    <col min="9564" max="9564" width="1.6328125" style="4" customWidth="1"/>
    <col min="9565" max="9567" width="13.453125" style="4" customWidth="1"/>
    <col min="9568" max="9568" width="1.6328125" style="4" customWidth="1"/>
    <col min="9569" max="9571" width="13.453125" style="4" customWidth="1"/>
    <col min="9572" max="9572" width="1.6328125" style="4" customWidth="1"/>
    <col min="9573" max="9575" width="13.453125" style="4" customWidth="1"/>
    <col min="9576" max="9576" width="1.6328125" style="4" customWidth="1"/>
    <col min="9577" max="9579" width="13.453125" style="4" customWidth="1"/>
    <col min="9580" max="9580" width="1.6328125" style="4" customWidth="1"/>
    <col min="9581" max="9583" width="13.453125" style="4" customWidth="1"/>
    <col min="9584" max="9584" width="1.6328125" style="4" customWidth="1"/>
    <col min="9585" max="9588" width="13.453125" style="4" customWidth="1"/>
    <col min="9589" max="9773" width="9.08984375" style="4"/>
    <col min="9774" max="9774" width="37.36328125" style="4" customWidth="1"/>
    <col min="9775" max="9775" width="1.54296875" style="4" customWidth="1"/>
    <col min="9776" max="9778" width="13.08984375" style="4" customWidth="1"/>
    <col min="9779" max="9779" width="3.54296875" style="4" bestFit="1" customWidth="1"/>
    <col min="9780" max="9780" width="1.6328125" style="4" customWidth="1"/>
    <col min="9781" max="9783" width="13.08984375" style="4" customWidth="1"/>
    <col min="9784" max="9784" width="1.6328125" style="4" customWidth="1"/>
    <col min="9785" max="9787" width="13.08984375" style="4" customWidth="1"/>
    <col min="9788" max="9788" width="1.6328125" style="4" customWidth="1"/>
    <col min="9789" max="9791" width="13.08984375" style="4" customWidth="1"/>
    <col min="9792" max="9792" width="1.6328125" style="4" customWidth="1"/>
    <col min="9793" max="9795" width="13.08984375" style="4" customWidth="1"/>
    <col min="9796" max="9796" width="1.54296875" style="4" customWidth="1"/>
    <col min="9797" max="9799" width="13.08984375" style="4" customWidth="1"/>
    <col min="9800" max="9800" width="1.6328125" style="4" customWidth="1"/>
    <col min="9801" max="9803" width="13.08984375" style="4" customWidth="1"/>
    <col min="9804" max="9804" width="1.54296875" style="4" customWidth="1"/>
    <col min="9805" max="9807" width="13.08984375" style="4" customWidth="1"/>
    <col min="9808" max="9808" width="1.54296875" style="4" customWidth="1"/>
    <col min="9809" max="9811" width="13.08984375" style="4" customWidth="1"/>
    <col min="9812" max="9812" width="1.6328125" style="4" customWidth="1"/>
    <col min="9813" max="9815" width="13.453125" style="4" customWidth="1"/>
    <col min="9816" max="9816" width="1.54296875" style="4" customWidth="1"/>
    <col min="9817" max="9819" width="13.453125" style="4" customWidth="1"/>
    <col min="9820" max="9820" width="1.6328125" style="4" customWidth="1"/>
    <col min="9821" max="9823" width="13.453125" style="4" customWidth="1"/>
    <col min="9824" max="9824" width="1.6328125" style="4" customWidth="1"/>
    <col min="9825" max="9827" width="13.453125" style="4" customWidth="1"/>
    <col min="9828" max="9828" width="1.6328125" style="4" customWidth="1"/>
    <col min="9829" max="9831" width="13.453125" style="4" customWidth="1"/>
    <col min="9832" max="9832" width="1.6328125" style="4" customWidth="1"/>
    <col min="9833" max="9835" width="13.453125" style="4" customWidth="1"/>
    <col min="9836" max="9836" width="1.6328125" style="4" customWidth="1"/>
    <col min="9837" max="9839" width="13.453125" style="4" customWidth="1"/>
    <col min="9840" max="9840" width="1.6328125" style="4" customWidth="1"/>
    <col min="9841" max="9844" width="13.453125" style="4" customWidth="1"/>
    <col min="9845" max="10029" width="9.08984375" style="4"/>
    <col min="10030" max="10030" width="37.36328125" style="4" customWidth="1"/>
    <col min="10031" max="10031" width="1.54296875" style="4" customWidth="1"/>
    <col min="10032" max="10034" width="13.08984375" style="4" customWidth="1"/>
    <col min="10035" max="10035" width="3.54296875" style="4" bestFit="1" customWidth="1"/>
    <col min="10036" max="10036" width="1.6328125" style="4" customWidth="1"/>
    <col min="10037" max="10039" width="13.08984375" style="4" customWidth="1"/>
    <col min="10040" max="10040" width="1.6328125" style="4" customWidth="1"/>
    <col min="10041" max="10043" width="13.08984375" style="4" customWidth="1"/>
    <col min="10044" max="10044" width="1.6328125" style="4" customWidth="1"/>
    <col min="10045" max="10047" width="13.08984375" style="4" customWidth="1"/>
    <col min="10048" max="10048" width="1.6328125" style="4" customWidth="1"/>
    <col min="10049" max="10051" width="13.08984375" style="4" customWidth="1"/>
    <col min="10052" max="10052" width="1.54296875" style="4" customWidth="1"/>
    <col min="10053" max="10055" width="13.08984375" style="4" customWidth="1"/>
    <col min="10056" max="10056" width="1.6328125" style="4" customWidth="1"/>
    <col min="10057" max="10059" width="13.08984375" style="4" customWidth="1"/>
    <col min="10060" max="10060" width="1.54296875" style="4" customWidth="1"/>
    <col min="10061" max="10063" width="13.08984375" style="4" customWidth="1"/>
    <col min="10064" max="10064" width="1.54296875" style="4" customWidth="1"/>
    <col min="10065" max="10067" width="13.08984375" style="4" customWidth="1"/>
    <col min="10068" max="10068" width="1.6328125" style="4" customWidth="1"/>
    <col min="10069" max="10071" width="13.453125" style="4" customWidth="1"/>
    <col min="10072" max="10072" width="1.54296875" style="4" customWidth="1"/>
    <col min="10073" max="10075" width="13.453125" style="4" customWidth="1"/>
    <col min="10076" max="10076" width="1.6328125" style="4" customWidth="1"/>
    <col min="10077" max="10079" width="13.453125" style="4" customWidth="1"/>
    <col min="10080" max="10080" width="1.6328125" style="4" customWidth="1"/>
    <col min="10081" max="10083" width="13.453125" style="4" customWidth="1"/>
    <col min="10084" max="10084" width="1.6328125" style="4" customWidth="1"/>
    <col min="10085" max="10087" width="13.453125" style="4" customWidth="1"/>
    <col min="10088" max="10088" width="1.6328125" style="4" customWidth="1"/>
    <col min="10089" max="10091" width="13.453125" style="4" customWidth="1"/>
    <col min="10092" max="10092" width="1.6328125" style="4" customWidth="1"/>
    <col min="10093" max="10095" width="13.453125" style="4" customWidth="1"/>
    <col min="10096" max="10096" width="1.6328125" style="4" customWidth="1"/>
    <col min="10097" max="10100" width="13.453125" style="4" customWidth="1"/>
    <col min="10101" max="10285" width="9.08984375" style="4"/>
    <col min="10286" max="10286" width="37.36328125" style="4" customWidth="1"/>
    <col min="10287" max="10287" width="1.54296875" style="4" customWidth="1"/>
    <col min="10288" max="10290" width="13.08984375" style="4" customWidth="1"/>
    <col min="10291" max="10291" width="3.54296875" style="4" bestFit="1" customWidth="1"/>
    <col min="10292" max="10292" width="1.6328125" style="4" customWidth="1"/>
    <col min="10293" max="10295" width="13.08984375" style="4" customWidth="1"/>
    <col min="10296" max="10296" width="1.6328125" style="4" customWidth="1"/>
    <col min="10297" max="10299" width="13.08984375" style="4" customWidth="1"/>
    <col min="10300" max="10300" width="1.6328125" style="4" customWidth="1"/>
    <col min="10301" max="10303" width="13.08984375" style="4" customWidth="1"/>
    <col min="10304" max="10304" width="1.6328125" style="4" customWidth="1"/>
    <col min="10305" max="10307" width="13.08984375" style="4" customWidth="1"/>
    <col min="10308" max="10308" width="1.54296875" style="4" customWidth="1"/>
    <col min="10309" max="10311" width="13.08984375" style="4" customWidth="1"/>
    <col min="10312" max="10312" width="1.6328125" style="4" customWidth="1"/>
    <col min="10313" max="10315" width="13.08984375" style="4" customWidth="1"/>
    <col min="10316" max="10316" width="1.54296875" style="4" customWidth="1"/>
    <col min="10317" max="10319" width="13.08984375" style="4" customWidth="1"/>
    <col min="10320" max="10320" width="1.54296875" style="4" customWidth="1"/>
    <col min="10321" max="10323" width="13.08984375" style="4" customWidth="1"/>
    <col min="10324" max="10324" width="1.6328125" style="4" customWidth="1"/>
    <col min="10325" max="10327" width="13.453125" style="4" customWidth="1"/>
    <col min="10328" max="10328" width="1.54296875" style="4" customWidth="1"/>
    <col min="10329" max="10331" width="13.453125" style="4" customWidth="1"/>
    <col min="10332" max="10332" width="1.6328125" style="4" customWidth="1"/>
    <col min="10333" max="10335" width="13.453125" style="4" customWidth="1"/>
    <col min="10336" max="10336" width="1.6328125" style="4" customWidth="1"/>
    <col min="10337" max="10339" width="13.453125" style="4" customWidth="1"/>
    <col min="10340" max="10340" width="1.6328125" style="4" customWidth="1"/>
    <col min="10341" max="10343" width="13.453125" style="4" customWidth="1"/>
    <col min="10344" max="10344" width="1.6328125" style="4" customWidth="1"/>
    <col min="10345" max="10347" width="13.453125" style="4" customWidth="1"/>
    <col min="10348" max="10348" width="1.6328125" style="4" customWidth="1"/>
    <col min="10349" max="10351" width="13.453125" style="4" customWidth="1"/>
    <col min="10352" max="10352" width="1.6328125" style="4" customWidth="1"/>
    <col min="10353" max="10356" width="13.453125" style="4" customWidth="1"/>
    <col min="10357" max="10541" width="9.08984375" style="4"/>
    <col min="10542" max="10542" width="37.36328125" style="4" customWidth="1"/>
    <col min="10543" max="10543" width="1.54296875" style="4" customWidth="1"/>
    <col min="10544" max="10546" width="13.08984375" style="4" customWidth="1"/>
    <col min="10547" max="10547" width="3.54296875" style="4" bestFit="1" customWidth="1"/>
    <col min="10548" max="10548" width="1.6328125" style="4" customWidth="1"/>
    <col min="10549" max="10551" width="13.08984375" style="4" customWidth="1"/>
    <col min="10552" max="10552" width="1.6328125" style="4" customWidth="1"/>
    <col min="10553" max="10555" width="13.08984375" style="4" customWidth="1"/>
    <col min="10556" max="10556" width="1.6328125" style="4" customWidth="1"/>
    <col min="10557" max="10559" width="13.08984375" style="4" customWidth="1"/>
    <col min="10560" max="10560" width="1.6328125" style="4" customWidth="1"/>
    <col min="10561" max="10563" width="13.08984375" style="4" customWidth="1"/>
    <col min="10564" max="10564" width="1.54296875" style="4" customWidth="1"/>
    <col min="10565" max="10567" width="13.08984375" style="4" customWidth="1"/>
    <col min="10568" max="10568" width="1.6328125" style="4" customWidth="1"/>
    <col min="10569" max="10571" width="13.08984375" style="4" customWidth="1"/>
    <col min="10572" max="10572" width="1.54296875" style="4" customWidth="1"/>
    <col min="10573" max="10575" width="13.08984375" style="4" customWidth="1"/>
    <col min="10576" max="10576" width="1.54296875" style="4" customWidth="1"/>
    <col min="10577" max="10579" width="13.08984375" style="4" customWidth="1"/>
    <col min="10580" max="10580" width="1.6328125" style="4" customWidth="1"/>
    <col min="10581" max="10583" width="13.453125" style="4" customWidth="1"/>
    <col min="10584" max="10584" width="1.54296875" style="4" customWidth="1"/>
    <col min="10585" max="10587" width="13.453125" style="4" customWidth="1"/>
    <col min="10588" max="10588" width="1.6328125" style="4" customWidth="1"/>
    <col min="10589" max="10591" width="13.453125" style="4" customWidth="1"/>
    <col min="10592" max="10592" width="1.6328125" style="4" customWidth="1"/>
    <col min="10593" max="10595" width="13.453125" style="4" customWidth="1"/>
    <col min="10596" max="10596" width="1.6328125" style="4" customWidth="1"/>
    <col min="10597" max="10599" width="13.453125" style="4" customWidth="1"/>
    <col min="10600" max="10600" width="1.6328125" style="4" customWidth="1"/>
    <col min="10601" max="10603" width="13.453125" style="4" customWidth="1"/>
    <col min="10604" max="10604" width="1.6328125" style="4" customWidth="1"/>
    <col min="10605" max="10607" width="13.453125" style="4" customWidth="1"/>
    <col min="10608" max="10608" width="1.6328125" style="4" customWidth="1"/>
    <col min="10609" max="10612" width="13.453125" style="4" customWidth="1"/>
    <col min="10613" max="10797" width="9.08984375" style="4"/>
    <col min="10798" max="10798" width="37.36328125" style="4" customWidth="1"/>
    <col min="10799" max="10799" width="1.54296875" style="4" customWidth="1"/>
    <col min="10800" max="10802" width="13.08984375" style="4" customWidth="1"/>
    <col min="10803" max="10803" width="3.54296875" style="4" bestFit="1" customWidth="1"/>
    <col min="10804" max="10804" width="1.6328125" style="4" customWidth="1"/>
    <col min="10805" max="10807" width="13.08984375" style="4" customWidth="1"/>
    <col min="10808" max="10808" width="1.6328125" style="4" customWidth="1"/>
    <col min="10809" max="10811" width="13.08984375" style="4" customWidth="1"/>
    <col min="10812" max="10812" width="1.6328125" style="4" customWidth="1"/>
    <col min="10813" max="10815" width="13.08984375" style="4" customWidth="1"/>
    <col min="10816" max="10816" width="1.6328125" style="4" customWidth="1"/>
    <col min="10817" max="10819" width="13.08984375" style="4" customWidth="1"/>
    <col min="10820" max="10820" width="1.54296875" style="4" customWidth="1"/>
    <col min="10821" max="10823" width="13.08984375" style="4" customWidth="1"/>
    <col min="10824" max="10824" width="1.6328125" style="4" customWidth="1"/>
    <col min="10825" max="10827" width="13.08984375" style="4" customWidth="1"/>
    <col min="10828" max="10828" width="1.54296875" style="4" customWidth="1"/>
    <col min="10829" max="10831" width="13.08984375" style="4" customWidth="1"/>
    <col min="10832" max="10832" width="1.54296875" style="4" customWidth="1"/>
    <col min="10833" max="10835" width="13.08984375" style="4" customWidth="1"/>
    <col min="10836" max="10836" width="1.6328125" style="4" customWidth="1"/>
    <col min="10837" max="10839" width="13.453125" style="4" customWidth="1"/>
    <col min="10840" max="10840" width="1.54296875" style="4" customWidth="1"/>
    <col min="10841" max="10843" width="13.453125" style="4" customWidth="1"/>
    <col min="10844" max="10844" width="1.6328125" style="4" customWidth="1"/>
    <col min="10845" max="10847" width="13.453125" style="4" customWidth="1"/>
    <col min="10848" max="10848" width="1.6328125" style="4" customWidth="1"/>
    <col min="10849" max="10851" width="13.453125" style="4" customWidth="1"/>
    <col min="10852" max="10852" width="1.6328125" style="4" customWidth="1"/>
    <col min="10853" max="10855" width="13.453125" style="4" customWidth="1"/>
    <col min="10856" max="10856" width="1.6328125" style="4" customWidth="1"/>
    <col min="10857" max="10859" width="13.453125" style="4" customWidth="1"/>
    <col min="10860" max="10860" width="1.6328125" style="4" customWidth="1"/>
    <col min="10861" max="10863" width="13.453125" style="4" customWidth="1"/>
    <col min="10864" max="10864" width="1.6328125" style="4" customWidth="1"/>
    <col min="10865" max="10868" width="13.453125" style="4" customWidth="1"/>
    <col min="10869" max="11053" width="9.08984375" style="4"/>
    <col min="11054" max="11054" width="37.36328125" style="4" customWidth="1"/>
    <col min="11055" max="11055" width="1.54296875" style="4" customWidth="1"/>
    <col min="11056" max="11058" width="13.08984375" style="4" customWidth="1"/>
    <col min="11059" max="11059" width="3.54296875" style="4" bestFit="1" customWidth="1"/>
    <col min="11060" max="11060" width="1.6328125" style="4" customWidth="1"/>
    <col min="11061" max="11063" width="13.08984375" style="4" customWidth="1"/>
    <col min="11064" max="11064" width="1.6328125" style="4" customWidth="1"/>
    <col min="11065" max="11067" width="13.08984375" style="4" customWidth="1"/>
    <col min="11068" max="11068" width="1.6328125" style="4" customWidth="1"/>
    <col min="11069" max="11071" width="13.08984375" style="4" customWidth="1"/>
    <col min="11072" max="11072" width="1.6328125" style="4" customWidth="1"/>
    <col min="11073" max="11075" width="13.08984375" style="4" customWidth="1"/>
    <col min="11076" max="11076" width="1.54296875" style="4" customWidth="1"/>
    <col min="11077" max="11079" width="13.08984375" style="4" customWidth="1"/>
    <col min="11080" max="11080" width="1.6328125" style="4" customWidth="1"/>
    <col min="11081" max="11083" width="13.08984375" style="4" customWidth="1"/>
    <col min="11084" max="11084" width="1.54296875" style="4" customWidth="1"/>
    <col min="11085" max="11087" width="13.08984375" style="4" customWidth="1"/>
    <col min="11088" max="11088" width="1.54296875" style="4" customWidth="1"/>
    <col min="11089" max="11091" width="13.08984375" style="4" customWidth="1"/>
    <col min="11092" max="11092" width="1.6328125" style="4" customWidth="1"/>
    <col min="11093" max="11095" width="13.453125" style="4" customWidth="1"/>
    <col min="11096" max="11096" width="1.54296875" style="4" customWidth="1"/>
    <col min="11097" max="11099" width="13.453125" style="4" customWidth="1"/>
    <col min="11100" max="11100" width="1.6328125" style="4" customWidth="1"/>
    <col min="11101" max="11103" width="13.453125" style="4" customWidth="1"/>
    <col min="11104" max="11104" width="1.6328125" style="4" customWidth="1"/>
    <col min="11105" max="11107" width="13.453125" style="4" customWidth="1"/>
    <col min="11108" max="11108" width="1.6328125" style="4" customWidth="1"/>
    <col min="11109" max="11111" width="13.453125" style="4" customWidth="1"/>
    <col min="11112" max="11112" width="1.6328125" style="4" customWidth="1"/>
    <col min="11113" max="11115" width="13.453125" style="4" customWidth="1"/>
    <col min="11116" max="11116" width="1.6328125" style="4" customWidth="1"/>
    <col min="11117" max="11119" width="13.453125" style="4" customWidth="1"/>
    <col min="11120" max="11120" width="1.6328125" style="4" customWidth="1"/>
    <col min="11121" max="11124" width="13.453125" style="4" customWidth="1"/>
    <col min="11125" max="11309" width="9.08984375" style="4"/>
    <col min="11310" max="11310" width="37.36328125" style="4" customWidth="1"/>
    <col min="11311" max="11311" width="1.54296875" style="4" customWidth="1"/>
    <col min="11312" max="11314" width="13.08984375" style="4" customWidth="1"/>
    <col min="11315" max="11315" width="3.54296875" style="4" bestFit="1" customWidth="1"/>
    <col min="11316" max="11316" width="1.6328125" style="4" customWidth="1"/>
    <col min="11317" max="11319" width="13.08984375" style="4" customWidth="1"/>
    <col min="11320" max="11320" width="1.6328125" style="4" customWidth="1"/>
    <col min="11321" max="11323" width="13.08984375" style="4" customWidth="1"/>
    <col min="11324" max="11324" width="1.6328125" style="4" customWidth="1"/>
    <col min="11325" max="11327" width="13.08984375" style="4" customWidth="1"/>
    <col min="11328" max="11328" width="1.6328125" style="4" customWidth="1"/>
    <col min="11329" max="11331" width="13.08984375" style="4" customWidth="1"/>
    <col min="11332" max="11332" width="1.54296875" style="4" customWidth="1"/>
    <col min="11333" max="11335" width="13.08984375" style="4" customWidth="1"/>
    <col min="11336" max="11336" width="1.6328125" style="4" customWidth="1"/>
    <col min="11337" max="11339" width="13.08984375" style="4" customWidth="1"/>
    <col min="11340" max="11340" width="1.54296875" style="4" customWidth="1"/>
    <col min="11341" max="11343" width="13.08984375" style="4" customWidth="1"/>
    <col min="11344" max="11344" width="1.54296875" style="4" customWidth="1"/>
    <col min="11345" max="11347" width="13.08984375" style="4" customWidth="1"/>
    <col min="11348" max="11348" width="1.6328125" style="4" customWidth="1"/>
    <col min="11349" max="11351" width="13.453125" style="4" customWidth="1"/>
    <col min="11352" max="11352" width="1.54296875" style="4" customWidth="1"/>
    <col min="11353" max="11355" width="13.453125" style="4" customWidth="1"/>
    <col min="11356" max="11356" width="1.6328125" style="4" customWidth="1"/>
    <col min="11357" max="11359" width="13.453125" style="4" customWidth="1"/>
    <col min="11360" max="11360" width="1.6328125" style="4" customWidth="1"/>
    <col min="11361" max="11363" width="13.453125" style="4" customWidth="1"/>
    <col min="11364" max="11364" width="1.6328125" style="4" customWidth="1"/>
    <col min="11365" max="11367" width="13.453125" style="4" customWidth="1"/>
    <col min="11368" max="11368" width="1.6328125" style="4" customWidth="1"/>
    <col min="11369" max="11371" width="13.453125" style="4" customWidth="1"/>
    <col min="11372" max="11372" width="1.6328125" style="4" customWidth="1"/>
    <col min="11373" max="11375" width="13.453125" style="4" customWidth="1"/>
    <col min="11376" max="11376" width="1.6328125" style="4" customWidth="1"/>
    <col min="11377" max="11380" width="13.453125" style="4" customWidth="1"/>
    <col min="11381" max="11565" width="9.08984375" style="4"/>
    <col min="11566" max="11566" width="37.36328125" style="4" customWidth="1"/>
    <col min="11567" max="11567" width="1.54296875" style="4" customWidth="1"/>
    <col min="11568" max="11570" width="13.08984375" style="4" customWidth="1"/>
    <col min="11571" max="11571" width="3.54296875" style="4" bestFit="1" customWidth="1"/>
    <col min="11572" max="11572" width="1.6328125" style="4" customWidth="1"/>
    <col min="11573" max="11575" width="13.08984375" style="4" customWidth="1"/>
    <col min="11576" max="11576" width="1.6328125" style="4" customWidth="1"/>
    <col min="11577" max="11579" width="13.08984375" style="4" customWidth="1"/>
    <col min="11580" max="11580" width="1.6328125" style="4" customWidth="1"/>
    <col min="11581" max="11583" width="13.08984375" style="4" customWidth="1"/>
    <col min="11584" max="11584" width="1.6328125" style="4" customWidth="1"/>
    <col min="11585" max="11587" width="13.08984375" style="4" customWidth="1"/>
    <col min="11588" max="11588" width="1.54296875" style="4" customWidth="1"/>
    <col min="11589" max="11591" width="13.08984375" style="4" customWidth="1"/>
    <col min="11592" max="11592" width="1.6328125" style="4" customWidth="1"/>
    <col min="11593" max="11595" width="13.08984375" style="4" customWidth="1"/>
    <col min="11596" max="11596" width="1.54296875" style="4" customWidth="1"/>
    <col min="11597" max="11599" width="13.08984375" style="4" customWidth="1"/>
    <col min="11600" max="11600" width="1.54296875" style="4" customWidth="1"/>
    <col min="11601" max="11603" width="13.08984375" style="4" customWidth="1"/>
    <col min="11604" max="11604" width="1.6328125" style="4" customWidth="1"/>
    <col min="11605" max="11607" width="13.453125" style="4" customWidth="1"/>
    <col min="11608" max="11608" width="1.54296875" style="4" customWidth="1"/>
    <col min="11609" max="11611" width="13.453125" style="4" customWidth="1"/>
    <col min="11612" max="11612" width="1.6328125" style="4" customWidth="1"/>
    <col min="11613" max="11615" width="13.453125" style="4" customWidth="1"/>
    <col min="11616" max="11616" width="1.6328125" style="4" customWidth="1"/>
    <col min="11617" max="11619" width="13.453125" style="4" customWidth="1"/>
    <col min="11620" max="11620" width="1.6328125" style="4" customWidth="1"/>
    <col min="11621" max="11623" width="13.453125" style="4" customWidth="1"/>
    <col min="11624" max="11624" width="1.6328125" style="4" customWidth="1"/>
    <col min="11625" max="11627" width="13.453125" style="4" customWidth="1"/>
    <col min="11628" max="11628" width="1.6328125" style="4" customWidth="1"/>
    <col min="11629" max="11631" width="13.453125" style="4" customWidth="1"/>
    <col min="11632" max="11632" width="1.6328125" style="4" customWidth="1"/>
    <col min="11633" max="11636" width="13.453125" style="4" customWidth="1"/>
    <col min="11637" max="11821" width="9.08984375" style="4"/>
    <col min="11822" max="11822" width="37.36328125" style="4" customWidth="1"/>
    <col min="11823" max="11823" width="1.54296875" style="4" customWidth="1"/>
    <col min="11824" max="11826" width="13.08984375" style="4" customWidth="1"/>
    <col min="11827" max="11827" width="3.54296875" style="4" bestFit="1" customWidth="1"/>
    <col min="11828" max="11828" width="1.6328125" style="4" customWidth="1"/>
    <col min="11829" max="11831" width="13.08984375" style="4" customWidth="1"/>
    <col min="11832" max="11832" width="1.6328125" style="4" customWidth="1"/>
    <col min="11833" max="11835" width="13.08984375" style="4" customWidth="1"/>
    <col min="11836" max="11836" width="1.6328125" style="4" customWidth="1"/>
    <col min="11837" max="11839" width="13.08984375" style="4" customWidth="1"/>
    <col min="11840" max="11840" width="1.6328125" style="4" customWidth="1"/>
    <col min="11841" max="11843" width="13.08984375" style="4" customWidth="1"/>
    <col min="11844" max="11844" width="1.54296875" style="4" customWidth="1"/>
    <col min="11845" max="11847" width="13.08984375" style="4" customWidth="1"/>
    <col min="11848" max="11848" width="1.6328125" style="4" customWidth="1"/>
    <col min="11849" max="11851" width="13.08984375" style="4" customWidth="1"/>
    <col min="11852" max="11852" width="1.54296875" style="4" customWidth="1"/>
    <col min="11853" max="11855" width="13.08984375" style="4" customWidth="1"/>
    <col min="11856" max="11856" width="1.54296875" style="4" customWidth="1"/>
    <col min="11857" max="11859" width="13.08984375" style="4" customWidth="1"/>
    <col min="11860" max="11860" width="1.6328125" style="4" customWidth="1"/>
    <col min="11861" max="11863" width="13.453125" style="4" customWidth="1"/>
    <col min="11864" max="11864" width="1.54296875" style="4" customWidth="1"/>
    <col min="11865" max="11867" width="13.453125" style="4" customWidth="1"/>
    <col min="11868" max="11868" width="1.6328125" style="4" customWidth="1"/>
    <col min="11869" max="11871" width="13.453125" style="4" customWidth="1"/>
    <col min="11872" max="11872" width="1.6328125" style="4" customWidth="1"/>
    <col min="11873" max="11875" width="13.453125" style="4" customWidth="1"/>
    <col min="11876" max="11876" width="1.6328125" style="4" customWidth="1"/>
    <col min="11877" max="11879" width="13.453125" style="4" customWidth="1"/>
    <col min="11880" max="11880" width="1.6328125" style="4" customWidth="1"/>
    <col min="11881" max="11883" width="13.453125" style="4" customWidth="1"/>
    <col min="11884" max="11884" width="1.6328125" style="4" customWidth="1"/>
    <col min="11885" max="11887" width="13.453125" style="4" customWidth="1"/>
    <col min="11888" max="11888" width="1.6328125" style="4" customWidth="1"/>
    <col min="11889" max="11892" width="13.453125" style="4" customWidth="1"/>
    <col min="11893" max="12077" width="9.08984375" style="4"/>
    <col min="12078" max="12078" width="37.36328125" style="4" customWidth="1"/>
    <col min="12079" max="12079" width="1.54296875" style="4" customWidth="1"/>
    <col min="12080" max="12082" width="13.08984375" style="4" customWidth="1"/>
    <col min="12083" max="12083" width="3.54296875" style="4" bestFit="1" customWidth="1"/>
    <col min="12084" max="12084" width="1.6328125" style="4" customWidth="1"/>
    <col min="12085" max="12087" width="13.08984375" style="4" customWidth="1"/>
    <col min="12088" max="12088" width="1.6328125" style="4" customWidth="1"/>
    <col min="12089" max="12091" width="13.08984375" style="4" customWidth="1"/>
    <col min="12092" max="12092" width="1.6328125" style="4" customWidth="1"/>
    <col min="12093" max="12095" width="13.08984375" style="4" customWidth="1"/>
    <col min="12096" max="12096" width="1.6328125" style="4" customWidth="1"/>
    <col min="12097" max="12099" width="13.08984375" style="4" customWidth="1"/>
    <col min="12100" max="12100" width="1.54296875" style="4" customWidth="1"/>
    <col min="12101" max="12103" width="13.08984375" style="4" customWidth="1"/>
    <col min="12104" max="12104" width="1.6328125" style="4" customWidth="1"/>
    <col min="12105" max="12107" width="13.08984375" style="4" customWidth="1"/>
    <col min="12108" max="12108" width="1.54296875" style="4" customWidth="1"/>
    <col min="12109" max="12111" width="13.08984375" style="4" customWidth="1"/>
    <col min="12112" max="12112" width="1.54296875" style="4" customWidth="1"/>
    <col min="12113" max="12115" width="13.08984375" style="4" customWidth="1"/>
    <col min="12116" max="12116" width="1.6328125" style="4" customWidth="1"/>
    <col min="12117" max="12119" width="13.453125" style="4" customWidth="1"/>
    <col min="12120" max="12120" width="1.54296875" style="4" customWidth="1"/>
    <col min="12121" max="12123" width="13.453125" style="4" customWidth="1"/>
    <col min="12124" max="12124" width="1.6328125" style="4" customWidth="1"/>
    <col min="12125" max="12127" width="13.453125" style="4" customWidth="1"/>
    <col min="12128" max="12128" width="1.6328125" style="4" customWidth="1"/>
    <col min="12129" max="12131" width="13.453125" style="4" customWidth="1"/>
    <col min="12132" max="12132" width="1.6328125" style="4" customWidth="1"/>
    <col min="12133" max="12135" width="13.453125" style="4" customWidth="1"/>
    <col min="12136" max="12136" width="1.6328125" style="4" customWidth="1"/>
    <col min="12137" max="12139" width="13.453125" style="4" customWidth="1"/>
    <col min="12140" max="12140" width="1.6328125" style="4" customWidth="1"/>
    <col min="12141" max="12143" width="13.453125" style="4" customWidth="1"/>
    <col min="12144" max="12144" width="1.6328125" style="4" customWidth="1"/>
    <col min="12145" max="12148" width="13.453125" style="4" customWidth="1"/>
    <col min="12149" max="12333" width="9.08984375" style="4"/>
    <col min="12334" max="12334" width="37.36328125" style="4" customWidth="1"/>
    <col min="12335" max="12335" width="1.54296875" style="4" customWidth="1"/>
    <col min="12336" max="12338" width="13.08984375" style="4" customWidth="1"/>
    <col min="12339" max="12339" width="3.54296875" style="4" bestFit="1" customWidth="1"/>
    <col min="12340" max="12340" width="1.6328125" style="4" customWidth="1"/>
    <col min="12341" max="12343" width="13.08984375" style="4" customWidth="1"/>
    <col min="12344" max="12344" width="1.6328125" style="4" customWidth="1"/>
    <col min="12345" max="12347" width="13.08984375" style="4" customWidth="1"/>
    <col min="12348" max="12348" width="1.6328125" style="4" customWidth="1"/>
    <col min="12349" max="12351" width="13.08984375" style="4" customWidth="1"/>
    <col min="12352" max="12352" width="1.6328125" style="4" customWidth="1"/>
    <col min="12353" max="12355" width="13.08984375" style="4" customWidth="1"/>
    <col min="12356" max="12356" width="1.54296875" style="4" customWidth="1"/>
    <col min="12357" max="12359" width="13.08984375" style="4" customWidth="1"/>
    <col min="12360" max="12360" width="1.6328125" style="4" customWidth="1"/>
    <col min="12361" max="12363" width="13.08984375" style="4" customWidth="1"/>
    <col min="12364" max="12364" width="1.54296875" style="4" customWidth="1"/>
    <col min="12365" max="12367" width="13.08984375" style="4" customWidth="1"/>
    <col min="12368" max="12368" width="1.54296875" style="4" customWidth="1"/>
    <col min="12369" max="12371" width="13.08984375" style="4" customWidth="1"/>
    <col min="12372" max="12372" width="1.6328125" style="4" customWidth="1"/>
    <col min="12373" max="12375" width="13.453125" style="4" customWidth="1"/>
    <col min="12376" max="12376" width="1.54296875" style="4" customWidth="1"/>
    <col min="12377" max="12379" width="13.453125" style="4" customWidth="1"/>
    <col min="12380" max="12380" width="1.6328125" style="4" customWidth="1"/>
    <col min="12381" max="12383" width="13.453125" style="4" customWidth="1"/>
    <col min="12384" max="12384" width="1.6328125" style="4" customWidth="1"/>
    <col min="12385" max="12387" width="13.453125" style="4" customWidth="1"/>
    <col min="12388" max="12388" width="1.6328125" style="4" customWidth="1"/>
    <col min="12389" max="12391" width="13.453125" style="4" customWidth="1"/>
    <col min="12392" max="12392" width="1.6328125" style="4" customWidth="1"/>
    <col min="12393" max="12395" width="13.453125" style="4" customWidth="1"/>
    <col min="12396" max="12396" width="1.6328125" style="4" customWidth="1"/>
    <col min="12397" max="12399" width="13.453125" style="4" customWidth="1"/>
    <col min="12400" max="12400" width="1.6328125" style="4" customWidth="1"/>
    <col min="12401" max="12404" width="13.453125" style="4" customWidth="1"/>
    <col min="12405" max="12589" width="9.08984375" style="4"/>
    <col min="12590" max="12590" width="37.36328125" style="4" customWidth="1"/>
    <col min="12591" max="12591" width="1.54296875" style="4" customWidth="1"/>
    <col min="12592" max="12594" width="13.08984375" style="4" customWidth="1"/>
    <col min="12595" max="12595" width="3.54296875" style="4" bestFit="1" customWidth="1"/>
    <col min="12596" max="12596" width="1.6328125" style="4" customWidth="1"/>
    <col min="12597" max="12599" width="13.08984375" style="4" customWidth="1"/>
    <col min="12600" max="12600" width="1.6328125" style="4" customWidth="1"/>
    <col min="12601" max="12603" width="13.08984375" style="4" customWidth="1"/>
    <col min="12604" max="12604" width="1.6328125" style="4" customWidth="1"/>
    <col min="12605" max="12607" width="13.08984375" style="4" customWidth="1"/>
    <col min="12608" max="12608" width="1.6328125" style="4" customWidth="1"/>
    <col min="12609" max="12611" width="13.08984375" style="4" customWidth="1"/>
    <col min="12612" max="12612" width="1.54296875" style="4" customWidth="1"/>
    <col min="12613" max="12615" width="13.08984375" style="4" customWidth="1"/>
    <col min="12616" max="12616" width="1.6328125" style="4" customWidth="1"/>
    <col min="12617" max="12619" width="13.08984375" style="4" customWidth="1"/>
    <col min="12620" max="12620" width="1.54296875" style="4" customWidth="1"/>
    <col min="12621" max="12623" width="13.08984375" style="4" customWidth="1"/>
    <col min="12624" max="12624" width="1.54296875" style="4" customWidth="1"/>
    <col min="12625" max="12627" width="13.08984375" style="4" customWidth="1"/>
    <col min="12628" max="12628" width="1.6328125" style="4" customWidth="1"/>
    <col min="12629" max="12631" width="13.453125" style="4" customWidth="1"/>
    <col min="12632" max="12632" width="1.54296875" style="4" customWidth="1"/>
    <col min="12633" max="12635" width="13.453125" style="4" customWidth="1"/>
    <col min="12636" max="12636" width="1.6328125" style="4" customWidth="1"/>
    <col min="12637" max="12639" width="13.453125" style="4" customWidth="1"/>
    <col min="12640" max="12640" width="1.6328125" style="4" customWidth="1"/>
    <col min="12641" max="12643" width="13.453125" style="4" customWidth="1"/>
    <col min="12644" max="12644" width="1.6328125" style="4" customWidth="1"/>
    <col min="12645" max="12647" width="13.453125" style="4" customWidth="1"/>
    <col min="12648" max="12648" width="1.6328125" style="4" customWidth="1"/>
    <col min="12649" max="12651" width="13.453125" style="4" customWidth="1"/>
    <col min="12652" max="12652" width="1.6328125" style="4" customWidth="1"/>
    <col min="12653" max="12655" width="13.453125" style="4" customWidth="1"/>
    <col min="12656" max="12656" width="1.6328125" style="4" customWidth="1"/>
    <col min="12657" max="12660" width="13.453125" style="4" customWidth="1"/>
    <col min="12661" max="12845" width="9.08984375" style="4"/>
    <col min="12846" max="12846" width="37.36328125" style="4" customWidth="1"/>
    <col min="12847" max="12847" width="1.54296875" style="4" customWidth="1"/>
    <col min="12848" max="12850" width="13.08984375" style="4" customWidth="1"/>
    <col min="12851" max="12851" width="3.54296875" style="4" bestFit="1" customWidth="1"/>
    <col min="12852" max="12852" width="1.6328125" style="4" customWidth="1"/>
    <col min="12853" max="12855" width="13.08984375" style="4" customWidth="1"/>
    <col min="12856" max="12856" width="1.6328125" style="4" customWidth="1"/>
    <col min="12857" max="12859" width="13.08984375" style="4" customWidth="1"/>
    <col min="12860" max="12860" width="1.6328125" style="4" customWidth="1"/>
    <col min="12861" max="12863" width="13.08984375" style="4" customWidth="1"/>
    <col min="12864" max="12864" width="1.6328125" style="4" customWidth="1"/>
    <col min="12865" max="12867" width="13.08984375" style="4" customWidth="1"/>
    <col min="12868" max="12868" width="1.54296875" style="4" customWidth="1"/>
    <col min="12869" max="12871" width="13.08984375" style="4" customWidth="1"/>
    <col min="12872" max="12872" width="1.6328125" style="4" customWidth="1"/>
    <col min="12873" max="12875" width="13.08984375" style="4" customWidth="1"/>
    <col min="12876" max="12876" width="1.54296875" style="4" customWidth="1"/>
    <col min="12877" max="12879" width="13.08984375" style="4" customWidth="1"/>
    <col min="12880" max="12880" width="1.54296875" style="4" customWidth="1"/>
    <col min="12881" max="12883" width="13.08984375" style="4" customWidth="1"/>
    <col min="12884" max="12884" width="1.6328125" style="4" customWidth="1"/>
    <col min="12885" max="12887" width="13.453125" style="4" customWidth="1"/>
    <col min="12888" max="12888" width="1.54296875" style="4" customWidth="1"/>
    <col min="12889" max="12891" width="13.453125" style="4" customWidth="1"/>
    <col min="12892" max="12892" width="1.6328125" style="4" customWidth="1"/>
    <col min="12893" max="12895" width="13.453125" style="4" customWidth="1"/>
    <col min="12896" max="12896" width="1.6328125" style="4" customWidth="1"/>
    <col min="12897" max="12899" width="13.453125" style="4" customWidth="1"/>
    <col min="12900" max="12900" width="1.6328125" style="4" customWidth="1"/>
    <col min="12901" max="12903" width="13.453125" style="4" customWidth="1"/>
    <col min="12904" max="12904" width="1.6328125" style="4" customWidth="1"/>
    <col min="12905" max="12907" width="13.453125" style="4" customWidth="1"/>
    <col min="12908" max="12908" width="1.6328125" style="4" customWidth="1"/>
    <col min="12909" max="12911" width="13.453125" style="4" customWidth="1"/>
    <col min="12912" max="12912" width="1.6328125" style="4" customWidth="1"/>
    <col min="12913" max="12916" width="13.453125" style="4" customWidth="1"/>
    <col min="12917" max="13101" width="9.08984375" style="4"/>
    <col min="13102" max="13102" width="37.36328125" style="4" customWidth="1"/>
    <col min="13103" max="13103" width="1.54296875" style="4" customWidth="1"/>
    <col min="13104" max="13106" width="13.08984375" style="4" customWidth="1"/>
    <col min="13107" max="13107" width="3.54296875" style="4" bestFit="1" customWidth="1"/>
    <col min="13108" max="13108" width="1.6328125" style="4" customWidth="1"/>
    <col min="13109" max="13111" width="13.08984375" style="4" customWidth="1"/>
    <col min="13112" max="13112" width="1.6328125" style="4" customWidth="1"/>
    <col min="13113" max="13115" width="13.08984375" style="4" customWidth="1"/>
    <col min="13116" max="13116" width="1.6328125" style="4" customWidth="1"/>
    <col min="13117" max="13119" width="13.08984375" style="4" customWidth="1"/>
    <col min="13120" max="13120" width="1.6328125" style="4" customWidth="1"/>
    <col min="13121" max="13123" width="13.08984375" style="4" customWidth="1"/>
    <col min="13124" max="13124" width="1.54296875" style="4" customWidth="1"/>
    <col min="13125" max="13127" width="13.08984375" style="4" customWidth="1"/>
    <col min="13128" max="13128" width="1.6328125" style="4" customWidth="1"/>
    <col min="13129" max="13131" width="13.08984375" style="4" customWidth="1"/>
    <col min="13132" max="13132" width="1.54296875" style="4" customWidth="1"/>
    <col min="13133" max="13135" width="13.08984375" style="4" customWidth="1"/>
    <col min="13136" max="13136" width="1.54296875" style="4" customWidth="1"/>
    <col min="13137" max="13139" width="13.08984375" style="4" customWidth="1"/>
    <col min="13140" max="13140" width="1.6328125" style="4" customWidth="1"/>
    <col min="13141" max="13143" width="13.453125" style="4" customWidth="1"/>
    <col min="13144" max="13144" width="1.54296875" style="4" customWidth="1"/>
    <col min="13145" max="13147" width="13.453125" style="4" customWidth="1"/>
    <col min="13148" max="13148" width="1.6328125" style="4" customWidth="1"/>
    <col min="13149" max="13151" width="13.453125" style="4" customWidth="1"/>
    <col min="13152" max="13152" width="1.6328125" style="4" customWidth="1"/>
    <col min="13153" max="13155" width="13.453125" style="4" customWidth="1"/>
    <col min="13156" max="13156" width="1.6328125" style="4" customWidth="1"/>
    <col min="13157" max="13159" width="13.453125" style="4" customWidth="1"/>
    <col min="13160" max="13160" width="1.6328125" style="4" customWidth="1"/>
    <col min="13161" max="13163" width="13.453125" style="4" customWidth="1"/>
    <col min="13164" max="13164" width="1.6328125" style="4" customWidth="1"/>
    <col min="13165" max="13167" width="13.453125" style="4" customWidth="1"/>
    <col min="13168" max="13168" width="1.6328125" style="4" customWidth="1"/>
    <col min="13169" max="13172" width="13.453125" style="4" customWidth="1"/>
    <col min="13173" max="13357" width="9.08984375" style="4"/>
    <col min="13358" max="13358" width="37.36328125" style="4" customWidth="1"/>
    <col min="13359" max="13359" width="1.54296875" style="4" customWidth="1"/>
    <col min="13360" max="13362" width="13.08984375" style="4" customWidth="1"/>
    <col min="13363" max="13363" width="3.54296875" style="4" bestFit="1" customWidth="1"/>
    <col min="13364" max="13364" width="1.6328125" style="4" customWidth="1"/>
    <col min="13365" max="13367" width="13.08984375" style="4" customWidth="1"/>
    <col min="13368" max="13368" width="1.6328125" style="4" customWidth="1"/>
    <col min="13369" max="13371" width="13.08984375" style="4" customWidth="1"/>
    <col min="13372" max="13372" width="1.6328125" style="4" customWidth="1"/>
    <col min="13373" max="13375" width="13.08984375" style="4" customWidth="1"/>
    <col min="13376" max="13376" width="1.6328125" style="4" customWidth="1"/>
    <col min="13377" max="13379" width="13.08984375" style="4" customWidth="1"/>
    <col min="13380" max="13380" width="1.54296875" style="4" customWidth="1"/>
    <col min="13381" max="13383" width="13.08984375" style="4" customWidth="1"/>
    <col min="13384" max="13384" width="1.6328125" style="4" customWidth="1"/>
    <col min="13385" max="13387" width="13.08984375" style="4" customWidth="1"/>
    <col min="13388" max="13388" width="1.54296875" style="4" customWidth="1"/>
    <col min="13389" max="13391" width="13.08984375" style="4" customWidth="1"/>
    <col min="13392" max="13392" width="1.54296875" style="4" customWidth="1"/>
    <col min="13393" max="13395" width="13.08984375" style="4" customWidth="1"/>
    <col min="13396" max="13396" width="1.6328125" style="4" customWidth="1"/>
    <col min="13397" max="13399" width="13.453125" style="4" customWidth="1"/>
    <col min="13400" max="13400" width="1.54296875" style="4" customWidth="1"/>
    <col min="13401" max="13403" width="13.453125" style="4" customWidth="1"/>
    <col min="13404" max="13404" width="1.6328125" style="4" customWidth="1"/>
    <col min="13405" max="13407" width="13.453125" style="4" customWidth="1"/>
    <col min="13408" max="13408" width="1.6328125" style="4" customWidth="1"/>
    <col min="13409" max="13411" width="13.453125" style="4" customWidth="1"/>
    <col min="13412" max="13412" width="1.6328125" style="4" customWidth="1"/>
    <col min="13413" max="13415" width="13.453125" style="4" customWidth="1"/>
    <col min="13416" max="13416" width="1.6328125" style="4" customWidth="1"/>
    <col min="13417" max="13419" width="13.453125" style="4" customWidth="1"/>
    <col min="13420" max="13420" width="1.6328125" style="4" customWidth="1"/>
    <col min="13421" max="13423" width="13.453125" style="4" customWidth="1"/>
    <col min="13424" max="13424" width="1.6328125" style="4" customWidth="1"/>
    <col min="13425" max="13428" width="13.453125" style="4" customWidth="1"/>
    <col min="13429" max="13613" width="9.08984375" style="4"/>
    <col min="13614" max="13614" width="37.36328125" style="4" customWidth="1"/>
    <col min="13615" max="13615" width="1.54296875" style="4" customWidth="1"/>
    <col min="13616" max="13618" width="13.08984375" style="4" customWidth="1"/>
    <col min="13619" max="13619" width="3.54296875" style="4" bestFit="1" customWidth="1"/>
    <col min="13620" max="13620" width="1.6328125" style="4" customWidth="1"/>
    <col min="13621" max="13623" width="13.08984375" style="4" customWidth="1"/>
    <col min="13624" max="13624" width="1.6328125" style="4" customWidth="1"/>
    <col min="13625" max="13627" width="13.08984375" style="4" customWidth="1"/>
    <col min="13628" max="13628" width="1.6328125" style="4" customWidth="1"/>
    <col min="13629" max="13631" width="13.08984375" style="4" customWidth="1"/>
    <col min="13632" max="13632" width="1.6328125" style="4" customWidth="1"/>
    <col min="13633" max="13635" width="13.08984375" style="4" customWidth="1"/>
    <col min="13636" max="13636" width="1.54296875" style="4" customWidth="1"/>
    <col min="13637" max="13639" width="13.08984375" style="4" customWidth="1"/>
    <col min="13640" max="13640" width="1.6328125" style="4" customWidth="1"/>
    <col min="13641" max="13643" width="13.08984375" style="4" customWidth="1"/>
    <col min="13644" max="13644" width="1.54296875" style="4" customWidth="1"/>
    <col min="13645" max="13647" width="13.08984375" style="4" customWidth="1"/>
    <col min="13648" max="13648" width="1.54296875" style="4" customWidth="1"/>
    <col min="13649" max="13651" width="13.08984375" style="4" customWidth="1"/>
    <col min="13652" max="13652" width="1.6328125" style="4" customWidth="1"/>
    <col min="13653" max="13655" width="13.453125" style="4" customWidth="1"/>
    <col min="13656" max="13656" width="1.54296875" style="4" customWidth="1"/>
    <col min="13657" max="13659" width="13.453125" style="4" customWidth="1"/>
    <col min="13660" max="13660" width="1.6328125" style="4" customWidth="1"/>
    <col min="13661" max="13663" width="13.453125" style="4" customWidth="1"/>
    <col min="13664" max="13664" width="1.6328125" style="4" customWidth="1"/>
    <col min="13665" max="13667" width="13.453125" style="4" customWidth="1"/>
    <col min="13668" max="13668" width="1.6328125" style="4" customWidth="1"/>
    <col min="13669" max="13671" width="13.453125" style="4" customWidth="1"/>
    <col min="13672" max="13672" width="1.6328125" style="4" customWidth="1"/>
    <col min="13673" max="13675" width="13.453125" style="4" customWidth="1"/>
    <col min="13676" max="13676" width="1.6328125" style="4" customWidth="1"/>
    <col min="13677" max="13679" width="13.453125" style="4" customWidth="1"/>
    <col min="13680" max="13680" width="1.6328125" style="4" customWidth="1"/>
    <col min="13681" max="13684" width="13.453125" style="4" customWidth="1"/>
    <col min="13685" max="13869" width="9.08984375" style="4"/>
    <col min="13870" max="13870" width="37.36328125" style="4" customWidth="1"/>
    <col min="13871" max="13871" width="1.54296875" style="4" customWidth="1"/>
    <col min="13872" max="13874" width="13.08984375" style="4" customWidth="1"/>
    <col min="13875" max="13875" width="3.54296875" style="4" bestFit="1" customWidth="1"/>
    <col min="13876" max="13876" width="1.6328125" style="4" customWidth="1"/>
    <col min="13877" max="13879" width="13.08984375" style="4" customWidth="1"/>
    <col min="13880" max="13880" width="1.6328125" style="4" customWidth="1"/>
    <col min="13881" max="13883" width="13.08984375" style="4" customWidth="1"/>
    <col min="13884" max="13884" width="1.6328125" style="4" customWidth="1"/>
    <col min="13885" max="13887" width="13.08984375" style="4" customWidth="1"/>
    <col min="13888" max="13888" width="1.6328125" style="4" customWidth="1"/>
    <col min="13889" max="13891" width="13.08984375" style="4" customWidth="1"/>
    <col min="13892" max="13892" width="1.54296875" style="4" customWidth="1"/>
    <col min="13893" max="13895" width="13.08984375" style="4" customWidth="1"/>
    <col min="13896" max="13896" width="1.6328125" style="4" customWidth="1"/>
    <col min="13897" max="13899" width="13.08984375" style="4" customWidth="1"/>
    <col min="13900" max="13900" width="1.54296875" style="4" customWidth="1"/>
    <col min="13901" max="13903" width="13.08984375" style="4" customWidth="1"/>
    <col min="13904" max="13904" width="1.54296875" style="4" customWidth="1"/>
    <col min="13905" max="13907" width="13.08984375" style="4" customWidth="1"/>
    <col min="13908" max="13908" width="1.6328125" style="4" customWidth="1"/>
    <col min="13909" max="13911" width="13.453125" style="4" customWidth="1"/>
    <col min="13912" max="13912" width="1.54296875" style="4" customWidth="1"/>
    <col min="13913" max="13915" width="13.453125" style="4" customWidth="1"/>
    <col min="13916" max="13916" width="1.6328125" style="4" customWidth="1"/>
    <col min="13917" max="13919" width="13.453125" style="4" customWidth="1"/>
    <col min="13920" max="13920" width="1.6328125" style="4" customWidth="1"/>
    <col min="13921" max="13923" width="13.453125" style="4" customWidth="1"/>
    <col min="13924" max="13924" width="1.6328125" style="4" customWidth="1"/>
    <col min="13925" max="13927" width="13.453125" style="4" customWidth="1"/>
    <col min="13928" max="13928" width="1.6328125" style="4" customWidth="1"/>
    <col min="13929" max="13931" width="13.453125" style="4" customWidth="1"/>
    <col min="13932" max="13932" width="1.6328125" style="4" customWidth="1"/>
    <col min="13933" max="13935" width="13.453125" style="4" customWidth="1"/>
    <col min="13936" max="13936" width="1.6328125" style="4" customWidth="1"/>
    <col min="13937" max="13940" width="13.453125" style="4" customWidth="1"/>
    <col min="13941" max="14125" width="9.08984375" style="4"/>
    <col min="14126" max="14126" width="37.36328125" style="4" customWidth="1"/>
    <col min="14127" max="14127" width="1.54296875" style="4" customWidth="1"/>
    <col min="14128" max="14130" width="13.08984375" style="4" customWidth="1"/>
    <col min="14131" max="14131" width="3.54296875" style="4" bestFit="1" customWidth="1"/>
    <col min="14132" max="14132" width="1.6328125" style="4" customWidth="1"/>
    <col min="14133" max="14135" width="13.08984375" style="4" customWidth="1"/>
    <col min="14136" max="14136" width="1.6328125" style="4" customWidth="1"/>
    <col min="14137" max="14139" width="13.08984375" style="4" customWidth="1"/>
    <col min="14140" max="14140" width="1.6328125" style="4" customWidth="1"/>
    <col min="14141" max="14143" width="13.08984375" style="4" customWidth="1"/>
    <col min="14144" max="14144" width="1.6328125" style="4" customWidth="1"/>
    <col min="14145" max="14147" width="13.08984375" style="4" customWidth="1"/>
    <col min="14148" max="14148" width="1.54296875" style="4" customWidth="1"/>
    <col min="14149" max="14151" width="13.08984375" style="4" customWidth="1"/>
    <col min="14152" max="14152" width="1.6328125" style="4" customWidth="1"/>
    <col min="14153" max="14155" width="13.08984375" style="4" customWidth="1"/>
    <col min="14156" max="14156" width="1.54296875" style="4" customWidth="1"/>
    <col min="14157" max="14159" width="13.08984375" style="4" customWidth="1"/>
    <col min="14160" max="14160" width="1.54296875" style="4" customWidth="1"/>
    <col min="14161" max="14163" width="13.08984375" style="4" customWidth="1"/>
    <col min="14164" max="14164" width="1.6328125" style="4" customWidth="1"/>
    <col min="14165" max="14167" width="13.453125" style="4" customWidth="1"/>
    <col min="14168" max="14168" width="1.54296875" style="4" customWidth="1"/>
    <col min="14169" max="14171" width="13.453125" style="4" customWidth="1"/>
    <col min="14172" max="14172" width="1.6328125" style="4" customWidth="1"/>
    <col min="14173" max="14175" width="13.453125" style="4" customWidth="1"/>
    <col min="14176" max="14176" width="1.6328125" style="4" customWidth="1"/>
    <col min="14177" max="14179" width="13.453125" style="4" customWidth="1"/>
    <col min="14180" max="14180" width="1.6328125" style="4" customWidth="1"/>
    <col min="14181" max="14183" width="13.453125" style="4" customWidth="1"/>
    <col min="14184" max="14184" width="1.6328125" style="4" customWidth="1"/>
    <col min="14185" max="14187" width="13.453125" style="4" customWidth="1"/>
    <col min="14188" max="14188" width="1.6328125" style="4" customWidth="1"/>
    <col min="14189" max="14191" width="13.453125" style="4" customWidth="1"/>
    <col min="14192" max="14192" width="1.6328125" style="4" customWidth="1"/>
    <col min="14193" max="14196" width="13.453125" style="4" customWidth="1"/>
    <col min="14197" max="14381" width="9.08984375" style="4"/>
    <col min="14382" max="14382" width="37.36328125" style="4" customWidth="1"/>
    <col min="14383" max="14383" width="1.54296875" style="4" customWidth="1"/>
    <col min="14384" max="14386" width="13.08984375" style="4" customWidth="1"/>
    <col min="14387" max="14387" width="3.54296875" style="4" bestFit="1" customWidth="1"/>
    <col min="14388" max="14388" width="1.6328125" style="4" customWidth="1"/>
    <col min="14389" max="14391" width="13.08984375" style="4" customWidth="1"/>
    <col min="14392" max="14392" width="1.6328125" style="4" customWidth="1"/>
    <col min="14393" max="14395" width="13.08984375" style="4" customWidth="1"/>
    <col min="14396" max="14396" width="1.6328125" style="4" customWidth="1"/>
    <col min="14397" max="14399" width="13.08984375" style="4" customWidth="1"/>
    <col min="14400" max="14400" width="1.6328125" style="4" customWidth="1"/>
    <col min="14401" max="14403" width="13.08984375" style="4" customWidth="1"/>
    <col min="14404" max="14404" width="1.54296875" style="4" customWidth="1"/>
    <col min="14405" max="14407" width="13.08984375" style="4" customWidth="1"/>
    <col min="14408" max="14408" width="1.6328125" style="4" customWidth="1"/>
    <col min="14409" max="14411" width="13.08984375" style="4" customWidth="1"/>
    <col min="14412" max="14412" width="1.54296875" style="4" customWidth="1"/>
    <col min="14413" max="14415" width="13.08984375" style="4" customWidth="1"/>
    <col min="14416" max="14416" width="1.54296875" style="4" customWidth="1"/>
    <col min="14417" max="14419" width="13.08984375" style="4" customWidth="1"/>
    <col min="14420" max="14420" width="1.6328125" style="4" customWidth="1"/>
    <col min="14421" max="14423" width="13.453125" style="4" customWidth="1"/>
    <col min="14424" max="14424" width="1.54296875" style="4" customWidth="1"/>
    <col min="14425" max="14427" width="13.453125" style="4" customWidth="1"/>
    <col min="14428" max="14428" width="1.6328125" style="4" customWidth="1"/>
    <col min="14429" max="14431" width="13.453125" style="4" customWidth="1"/>
    <col min="14432" max="14432" width="1.6328125" style="4" customWidth="1"/>
    <col min="14433" max="14435" width="13.453125" style="4" customWidth="1"/>
    <col min="14436" max="14436" width="1.6328125" style="4" customWidth="1"/>
    <col min="14437" max="14439" width="13.453125" style="4" customWidth="1"/>
    <col min="14440" max="14440" width="1.6328125" style="4" customWidth="1"/>
    <col min="14441" max="14443" width="13.453125" style="4" customWidth="1"/>
    <col min="14444" max="14444" width="1.6328125" style="4" customWidth="1"/>
    <col min="14445" max="14447" width="13.453125" style="4" customWidth="1"/>
    <col min="14448" max="14448" width="1.6328125" style="4" customWidth="1"/>
    <col min="14449" max="14452" width="13.453125" style="4" customWidth="1"/>
    <col min="14453" max="14637" width="9.08984375" style="4"/>
    <col min="14638" max="14638" width="37.36328125" style="4" customWidth="1"/>
    <col min="14639" max="14639" width="1.54296875" style="4" customWidth="1"/>
    <col min="14640" max="14642" width="13.08984375" style="4" customWidth="1"/>
    <col min="14643" max="14643" width="3.54296875" style="4" bestFit="1" customWidth="1"/>
    <col min="14644" max="14644" width="1.6328125" style="4" customWidth="1"/>
    <col min="14645" max="14647" width="13.08984375" style="4" customWidth="1"/>
    <col min="14648" max="14648" width="1.6328125" style="4" customWidth="1"/>
    <col min="14649" max="14651" width="13.08984375" style="4" customWidth="1"/>
    <col min="14652" max="14652" width="1.6328125" style="4" customWidth="1"/>
    <col min="14653" max="14655" width="13.08984375" style="4" customWidth="1"/>
    <col min="14656" max="14656" width="1.6328125" style="4" customWidth="1"/>
    <col min="14657" max="14659" width="13.08984375" style="4" customWidth="1"/>
    <col min="14660" max="14660" width="1.54296875" style="4" customWidth="1"/>
    <col min="14661" max="14663" width="13.08984375" style="4" customWidth="1"/>
    <col min="14664" max="14664" width="1.6328125" style="4" customWidth="1"/>
    <col min="14665" max="14667" width="13.08984375" style="4" customWidth="1"/>
    <col min="14668" max="14668" width="1.54296875" style="4" customWidth="1"/>
    <col min="14669" max="14671" width="13.08984375" style="4" customWidth="1"/>
    <col min="14672" max="14672" width="1.54296875" style="4" customWidth="1"/>
    <col min="14673" max="14675" width="13.08984375" style="4" customWidth="1"/>
    <col min="14676" max="14676" width="1.6328125" style="4" customWidth="1"/>
    <col min="14677" max="14679" width="13.453125" style="4" customWidth="1"/>
    <col min="14680" max="14680" width="1.54296875" style="4" customWidth="1"/>
    <col min="14681" max="14683" width="13.453125" style="4" customWidth="1"/>
    <col min="14684" max="14684" width="1.6328125" style="4" customWidth="1"/>
    <col min="14685" max="14687" width="13.453125" style="4" customWidth="1"/>
    <col min="14688" max="14688" width="1.6328125" style="4" customWidth="1"/>
    <col min="14689" max="14691" width="13.453125" style="4" customWidth="1"/>
    <col min="14692" max="14692" width="1.6328125" style="4" customWidth="1"/>
    <col min="14693" max="14695" width="13.453125" style="4" customWidth="1"/>
    <col min="14696" max="14696" width="1.6328125" style="4" customWidth="1"/>
    <col min="14697" max="14699" width="13.453125" style="4" customWidth="1"/>
    <col min="14700" max="14700" width="1.6328125" style="4" customWidth="1"/>
    <col min="14701" max="14703" width="13.453125" style="4" customWidth="1"/>
    <col min="14704" max="14704" width="1.6328125" style="4" customWidth="1"/>
    <col min="14705" max="14708" width="13.453125" style="4" customWidth="1"/>
    <col min="14709" max="14893" width="9.08984375" style="4"/>
    <col min="14894" max="14894" width="37.36328125" style="4" customWidth="1"/>
    <col min="14895" max="14895" width="1.54296875" style="4" customWidth="1"/>
    <col min="14896" max="14898" width="13.08984375" style="4" customWidth="1"/>
    <col min="14899" max="14899" width="3.54296875" style="4" bestFit="1" customWidth="1"/>
    <col min="14900" max="14900" width="1.6328125" style="4" customWidth="1"/>
    <col min="14901" max="14903" width="13.08984375" style="4" customWidth="1"/>
    <col min="14904" max="14904" width="1.6328125" style="4" customWidth="1"/>
    <col min="14905" max="14907" width="13.08984375" style="4" customWidth="1"/>
    <col min="14908" max="14908" width="1.6328125" style="4" customWidth="1"/>
    <col min="14909" max="14911" width="13.08984375" style="4" customWidth="1"/>
    <col min="14912" max="14912" width="1.6328125" style="4" customWidth="1"/>
    <col min="14913" max="14915" width="13.08984375" style="4" customWidth="1"/>
    <col min="14916" max="14916" width="1.54296875" style="4" customWidth="1"/>
    <col min="14917" max="14919" width="13.08984375" style="4" customWidth="1"/>
    <col min="14920" max="14920" width="1.6328125" style="4" customWidth="1"/>
    <col min="14921" max="14923" width="13.08984375" style="4" customWidth="1"/>
    <col min="14924" max="14924" width="1.54296875" style="4" customWidth="1"/>
    <col min="14925" max="14927" width="13.08984375" style="4" customWidth="1"/>
    <col min="14928" max="14928" width="1.54296875" style="4" customWidth="1"/>
    <col min="14929" max="14931" width="13.08984375" style="4" customWidth="1"/>
    <col min="14932" max="14932" width="1.6328125" style="4" customWidth="1"/>
    <col min="14933" max="14935" width="13.453125" style="4" customWidth="1"/>
    <col min="14936" max="14936" width="1.54296875" style="4" customWidth="1"/>
    <col min="14937" max="14939" width="13.453125" style="4" customWidth="1"/>
    <col min="14940" max="14940" width="1.6328125" style="4" customWidth="1"/>
    <col min="14941" max="14943" width="13.453125" style="4" customWidth="1"/>
    <col min="14944" max="14944" width="1.6328125" style="4" customWidth="1"/>
    <col min="14945" max="14947" width="13.453125" style="4" customWidth="1"/>
    <col min="14948" max="14948" width="1.6328125" style="4" customWidth="1"/>
    <col min="14949" max="14951" width="13.453125" style="4" customWidth="1"/>
    <col min="14952" max="14952" width="1.6328125" style="4" customWidth="1"/>
    <col min="14953" max="14955" width="13.453125" style="4" customWidth="1"/>
    <col min="14956" max="14956" width="1.6328125" style="4" customWidth="1"/>
    <col min="14957" max="14959" width="13.453125" style="4" customWidth="1"/>
    <col min="14960" max="14960" width="1.6328125" style="4" customWidth="1"/>
    <col min="14961" max="14964" width="13.453125" style="4" customWidth="1"/>
    <col min="14965" max="15149" width="9.08984375" style="4"/>
    <col min="15150" max="15150" width="37.36328125" style="4" customWidth="1"/>
    <col min="15151" max="15151" width="1.54296875" style="4" customWidth="1"/>
    <col min="15152" max="15154" width="13.08984375" style="4" customWidth="1"/>
    <col min="15155" max="15155" width="3.54296875" style="4" bestFit="1" customWidth="1"/>
    <col min="15156" max="15156" width="1.6328125" style="4" customWidth="1"/>
    <col min="15157" max="15159" width="13.08984375" style="4" customWidth="1"/>
    <col min="15160" max="15160" width="1.6328125" style="4" customWidth="1"/>
    <col min="15161" max="15163" width="13.08984375" style="4" customWidth="1"/>
    <col min="15164" max="15164" width="1.6328125" style="4" customWidth="1"/>
    <col min="15165" max="15167" width="13.08984375" style="4" customWidth="1"/>
    <col min="15168" max="15168" width="1.6328125" style="4" customWidth="1"/>
    <col min="15169" max="15171" width="13.08984375" style="4" customWidth="1"/>
    <col min="15172" max="15172" width="1.54296875" style="4" customWidth="1"/>
    <col min="15173" max="15175" width="13.08984375" style="4" customWidth="1"/>
    <col min="15176" max="15176" width="1.6328125" style="4" customWidth="1"/>
    <col min="15177" max="15179" width="13.08984375" style="4" customWidth="1"/>
    <col min="15180" max="15180" width="1.54296875" style="4" customWidth="1"/>
    <col min="15181" max="15183" width="13.08984375" style="4" customWidth="1"/>
    <col min="15184" max="15184" width="1.54296875" style="4" customWidth="1"/>
    <col min="15185" max="15187" width="13.08984375" style="4" customWidth="1"/>
    <col min="15188" max="15188" width="1.6328125" style="4" customWidth="1"/>
    <col min="15189" max="15191" width="13.453125" style="4" customWidth="1"/>
    <col min="15192" max="15192" width="1.54296875" style="4" customWidth="1"/>
    <col min="15193" max="15195" width="13.453125" style="4" customWidth="1"/>
    <col min="15196" max="15196" width="1.6328125" style="4" customWidth="1"/>
    <col min="15197" max="15199" width="13.453125" style="4" customWidth="1"/>
    <col min="15200" max="15200" width="1.6328125" style="4" customWidth="1"/>
    <col min="15201" max="15203" width="13.453125" style="4" customWidth="1"/>
    <col min="15204" max="15204" width="1.6328125" style="4" customWidth="1"/>
    <col min="15205" max="15207" width="13.453125" style="4" customWidth="1"/>
    <col min="15208" max="15208" width="1.6328125" style="4" customWidth="1"/>
    <col min="15209" max="15211" width="13.453125" style="4" customWidth="1"/>
    <col min="15212" max="15212" width="1.6328125" style="4" customWidth="1"/>
    <col min="15213" max="15215" width="13.453125" style="4" customWidth="1"/>
    <col min="15216" max="15216" width="1.6328125" style="4" customWidth="1"/>
    <col min="15217" max="15220" width="13.453125" style="4" customWidth="1"/>
    <col min="15221" max="15405" width="9.08984375" style="4"/>
    <col min="15406" max="15406" width="37.36328125" style="4" customWidth="1"/>
    <col min="15407" max="15407" width="1.54296875" style="4" customWidth="1"/>
    <col min="15408" max="15410" width="13.08984375" style="4" customWidth="1"/>
    <col min="15411" max="15411" width="3.54296875" style="4" bestFit="1" customWidth="1"/>
    <col min="15412" max="15412" width="1.6328125" style="4" customWidth="1"/>
    <col min="15413" max="15415" width="13.08984375" style="4" customWidth="1"/>
    <col min="15416" max="15416" width="1.6328125" style="4" customWidth="1"/>
    <col min="15417" max="15419" width="13.08984375" style="4" customWidth="1"/>
    <col min="15420" max="15420" width="1.6328125" style="4" customWidth="1"/>
    <col min="15421" max="15423" width="13.08984375" style="4" customWidth="1"/>
    <col min="15424" max="15424" width="1.6328125" style="4" customWidth="1"/>
    <col min="15425" max="15427" width="13.08984375" style="4" customWidth="1"/>
    <col min="15428" max="15428" width="1.54296875" style="4" customWidth="1"/>
    <col min="15429" max="15431" width="13.08984375" style="4" customWidth="1"/>
    <col min="15432" max="15432" width="1.6328125" style="4" customWidth="1"/>
    <col min="15433" max="15435" width="13.08984375" style="4" customWidth="1"/>
    <col min="15436" max="15436" width="1.54296875" style="4" customWidth="1"/>
    <col min="15437" max="15439" width="13.08984375" style="4" customWidth="1"/>
    <col min="15440" max="15440" width="1.54296875" style="4" customWidth="1"/>
    <col min="15441" max="15443" width="13.08984375" style="4" customWidth="1"/>
    <col min="15444" max="15444" width="1.6328125" style="4" customWidth="1"/>
    <col min="15445" max="15447" width="13.453125" style="4" customWidth="1"/>
    <col min="15448" max="15448" width="1.54296875" style="4" customWidth="1"/>
    <col min="15449" max="15451" width="13.453125" style="4" customWidth="1"/>
    <col min="15452" max="15452" width="1.6328125" style="4" customWidth="1"/>
    <col min="15453" max="15455" width="13.453125" style="4" customWidth="1"/>
    <col min="15456" max="15456" width="1.6328125" style="4" customWidth="1"/>
    <col min="15457" max="15459" width="13.453125" style="4" customWidth="1"/>
    <col min="15460" max="15460" width="1.6328125" style="4" customWidth="1"/>
    <col min="15461" max="15463" width="13.453125" style="4" customWidth="1"/>
    <col min="15464" max="15464" width="1.6328125" style="4" customWidth="1"/>
    <col min="15465" max="15467" width="13.453125" style="4" customWidth="1"/>
    <col min="15468" max="15468" width="1.6328125" style="4" customWidth="1"/>
    <col min="15469" max="15471" width="13.453125" style="4" customWidth="1"/>
    <col min="15472" max="15472" width="1.6328125" style="4" customWidth="1"/>
    <col min="15473" max="15476" width="13.453125" style="4" customWidth="1"/>
    <col min="15477" max="15661" width="9.08984375" style="4"/>
    <col min="15662" max="15662" width="37.36328125" style="4" customWidth="1"/>
    <col min="15663" max="15663" width="1.54296875" style="4" customWidth="1"/>
    <col min="15664" max="15666" width="13.08984375" style="4" customWidth="1"/>
    <col min="15667" max="15667" width="3.54296875" style="4" bestFit="1" customWidth="1"/>
    <col min="15668" max="15668" width="1.6328125" style="4" customWidth="1"/>
    <col min="15669" max="15671" width="13.08984375" style="4" customWidth="1"/>
    <col min="15672" max="15672" width="1.6328125" style="4" customWidth="1"/>
    <col min="15673" max="15675" width="13.08984375" style="4" customWidth="1"/>
    <col min="15676" max="15676" width="1.6328125" style="4" customWidth="1"/>
    <col min="15677" max="15679" width="13.08984375" style="4" customWidth="1"/>
    <col min="15680" max="15680" width="1.6328125" style="4" customWidth="1"/>
    <col min="15681" max="15683" width="13.08984375" style="4" customWidth="1"/>
    <col min="15684" max="15684" width="1.54296875" style="4" customWidth="1"/>
    <col min="15685" max="15687" width="13.08984375" style="4" customWidth="1"/>
    <col min="15688" max="15688" width="1.6328125" style="4" customWidth="1"/>
    <col min="15689" max="15691" width="13.08984375" style="4" customWidth="1"/>
    <col min="15692" max="15692" width="1.54296875" style="4" customWidth="1"/>
    <col min="15693" max="15695" width="13.08984375" style="4" customWidth="1"/>
    <col min="15696" max="15696" width="1.54296875" style="4" customWidth="1"/>
    <col min="15697" max="15699" width="13.08984375" style="4" customWidth="1"/>
    <col min="15700" max="15700" width="1.6328125" style="4" customWidth="1"/>
    <col min="15701" max="15703" width="13.453125" style="4" customWidth="1"/>
    <col min="15704" max="15704" width="1.54296875" style="4" customWidth="1"/>
    <col min="15705" max="15707" width="13.453125" style="4" customWidth="1"/>
    <col min="15708" max="15708" width="1.6328125" style="4" customWidth="1"/>
    <col min="15709" max="15711" width="13.453125" style="4" customWidth="1"/>
    <col min="15712" max="15712" width="1.6328125" style="4" customWidth="1"/>
    <col min="15713" max="15715" width="13.453125" style="4" customWidth="1"/>
    <col min="15716" max="15716" width="1.6328125" style="4" customWidth="1"/>
    <col min="15717" max="15719" width="13.453125" style="4" customWidth="1"/>
    <col min="15720" max="15720" width="1.6328125" style="4" customWidth="1"/>
    <col min="15721" max="15723" width="13.453125" style="4" customWidth="1"/>
    <col min="15724" max="15724" width="1.6328125" style="4" customWidth="1"/>
    <col min="15725" max="15727" width="13.453125" style="4" customWidth="1"/>
    <col min="15728" max="15728" width="1.6328125" style="4" customWidth="1"/>
    <col min="15729" max="15732" width="13.453125" style="4" customWidth="1"/>
    <col min="15733" max="15917" width="9.08984375" style="4"/>
    <col min="15918" max="15918" width="37.36328125" style="4" customWidth="1"/>
    <col min="15919" max="15919" width="1.54296875" style="4" customWidth="1"/>
    <col min="15920" max="15922" width="13.08984375" style="4" customWidth="1"/>
    <col min="15923" max="15923" width="3.54296875" style="4" bestFit="1" customWidth="1"/>
    <col min="15924" max="15924" width="1.6328125" style="4" customWidth="1"/>
    <col min="15925" max="15927" width="13.08984375" style="4" customWidth="1"/>
    <col min="15928" max="15928" width="1.6328125" style="4" customWidth="1"/>
    <col min="15929" max="15931" width="13.08984375" style="4" customWidth="1"/>
    <col min="15932" max="15932" width="1.6328125" style="4" customWidth="1"/>
    <col min="15933" max="15935" width="13.08984375" style="4" customWidth="1"/>
    <col min="15936" max="15936" width="1.6328125" style="4" customWidth="1"/>
    <col min="15937" max="15939" width="13.08984375" style="4" customWidth="1"/>
    <col min="15940" max="15940" width="1.54296875" style="4" customWidth="1"/>
    <col min="15941" max="15943" width="13.08984375" style="4" customWidth="1"/>
    <col min="15944" max="15944" width="1.6328125" style="4" customWidth="1"/>
    <col min="15945" max="15947" width="13.08984375" style="4" customWidth="1"/>
    <col min="15948" max="15948" width="1.54296875" style="4" customWidth="1"/>
    <col min="15949" max="15951" width="13.08984375" style="4" customWidth="1"/>
    <col min="15952" max="15952" width="1.54296875" style="4" customWidth="1"/>
    <col min="15953" max="15955" width="13.08984375" style="4" customWidth="1"/>
    <col min="15956" max="15956" width="1.6328125" style="4" customWidth="1"/>
    <col min="15957" max="15959" width="13.453125" style="4" customWidth="1"/>
    <col min="15960" max="15960" width="1.54296875" style="4" customWidth="1"/>
    <col min="15961" max="15963" width="13.453125" style="4" customWidth="1"/>
    <col min="15964" max="15964" width="1.6328125" style="4" customWidth="1"/>
    <col min="15965" max="15967" width="13.453125" style="4" customWidth="1"/>
    <col min="15968" max="15968" width="1.6328125" style="4" customWidth="1"/>
    <col min="15969" max="15971" width="13.453125" style="4" customWidth="1"/>
    <col min="15972" max="15972" width="1.6328125" style="4" customWidth="1"/>
    <col min="15973" max="15975" width="13.453125" style="4" customWidth="1"/>
    <col min="15976" max="15976" width="1.6328125" style="4" customWidth="1"/>
    <col min="15977" max="15979" width="13.453125" style="4" customWidth="1"/>
    <col min="15980" max="15980" width="1.6328125" style="4" customWidth="1"/>
    <col min="15981" max="15983" width="13.453125" style="4" customWidth="1"/>
    <col min="15984" max="15984" width="1.6328125" style="4" customWidth="1"/>
    <col min="15985" max="15988" width="13.453125" style="4" customWidth="1"/>
    <col min="15989" max="16173" width="9.08984375" style="4"/>
    <col min="16174" max="16174" width="37.36328125" style="4" customWidth="1"/>
    <col min="16175" max="16175" width="1.54296875" style="4" customWidth="1"/>
    <col min="16176" max="16178" width="13.08984375" style="4" customWidth="1"/>
    <col min="16179" max="16179" width="3.54296875" style="4" bestFit="1" customWidth="1"/>
    <col min="16180" max="16180" width="1.6328125" style="4" customWidth="1"/>
    <col min="16181" max="16183" width="13.08984375" style="4" customWidth="1"/>
    <col min="16184" max="16184" width="1.6328125" style="4" customWidth="1"/>
    <col min="16185" max="16187" width="13.08984375" style="4" customWidth="1"/>
    <col min="16188" max="16188" width="1.6328125" style="4" customWidth="1"/>
    <col min="16189" max="16191" width="13.08984375" style="4" customWidth="1"/>
    <col min="16192" max="16192" width="1.6328125" style="4" customWidth="1"/>
    <col min="16193" max="16195" width="13.08984375" style="4" customWidth="1"/>
    <col min="16196" max="16196" width="1.54296875" style="4" customWidth="1"/>
    <col min="16197" max="16199" width="13.08984375" style="4" customWidth="1"/>
    <col min="16200" max="16200" width="1.6328125" style="4" customWidth="1"/>
    <col min="16201" max="16203" width="13.08984375" style="4" customWidth="1"/>
    <col min="16204" max="16204" width="1.54296875" style="4" customWidth="1"/>
    <col min="16205" max="16207" width="13.08984375" style="4" customWidth="1"/>
    <col min="16208" max="16208" width="1.54296875" style="4" customWidth="1"/>
    <col min="16209" max="16211" width="13.08984375" style="4" customWidth="1"/>
    <col min="16212" max="16212" width="1.6328125" style="4" customWidth="1"/>
    <col min="16213" max="16215" width="13.453125" style="4" customWidth="1"/>
    <col min="16216" max="16216" width="1.54296875" style="4" customWidth="1"/>
    <col min="16217" max="16219" width="13.453125" style="4" customWidth="1"/>
    <col min="16220" max="16220" width="1.6328125" style="4" customWidth="1"/>
    <col min="16221" max="16223" width="13.453125" style="4" customWidth="1"/>
    <col min="16224" max="16224" width="1.6328125" style="4" customWidth="1"/>
    <col min="16225" max="16227" width="13.453125" style="4" customWidth="1"/>
    <col min="16228" max="16228" width="1.6328125" style="4" customWidth="1"/>
    <col min="16229" max="16231" width="13.453125" style="4" customWidth="1"/>
    <col min="16232" max="16232" width="1.6328125" style="4" customWidth="1"/>
    <col min="16233" max="16235" width="13.453125" style="4" customWidth="1"/>
    <col min="16236" max="16236" width="1.6328125" style="4" customWidth="1"/>
    <col min="16237" max="16239" width="13.453125" style="4" customWidth="1"/>
    <col min="16240" max="16240" width="1.6328125" style="4" customWidth="1"/>
    <col min="16241" max="16244" width="13.453125" style="4" customWidth="1"/>
    <col min="16245" max="16384" width="9.08984375" style="4"/>
  </cols>
  <sheetData>
    <row r="1" spans="1:174" ht="17.399999999999999" customHeight="1">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row>
    <row r="2" spans="1:174" s="9" customFormat="1" ht="17.399999999999999" customHeight="1">
      <c r="A2" s="72" t="s">
        <v>1611</v>
      </c>
      <c r="B2" s="65"/>
      <c r="C2" s="65"/>
      <c r="D2" s="65"/>
      <c r="E2" s="214"/>
      <c r="F2" s="65"/>
      <c r="G2" s="65"/>
      <c r="H2" s="65"/>
      <c r="I2" s="65"/>
      <c r="J2" s="65"/>
      <c r="K2" s="214"/>
      <c r="L2" s="65"/>
      <c r="M2" s="65"/>
      <c r="N2" s="65"/>
      <c r="O2" s="65"/>
      <c r="P2" s="65"/>
      <c r="Q2" s="214"/>
      <c r="R2" s="65"/>
      <c r="S2" s="65"/>
      <c r="T2" s="65"/>
      <c r="U2" s="65"/>
      <c r="V2" s="65"/>
      <c r="W2" s="214"/>
      <c r="X2" s="65"/>
      <c r="Y2" s="65"/>
      <c r="Z2" s="65"/>
      <c r="AA2" s="65"/>
      <c r="AB2" s="65"/>
      <c r="AC2" s="214"/>
      <c r="AD2" s="65"/>
      <c r="AE2" s="65"/>
      <c r="AF2" s="65"/>
      <c r="AG2" s="65"/>
      <c r="AH2" s="65"/>
      <c r="AI2" s="214"/>
      <c r="AJ2" s="65"/>
      <c r="AK2" s="65"/>
      <c r="AL2" s="65"/>
      <c r="AM2" s="65"/>
      <c r="AN2" s="65"/>
      <c r="AO2" s="214"/>
      <c r="AP2" s="65"/>
      <c r="AQ2" s="65"/>
      <c r="AR2" s="65"/>
      <c r="AS2" s="65"/>
      <c r="AT2" s="65"/>
      <c r="AU2" s="214"/>
      <c r="AV2" s="65"/>
      <c r="AW2" s="65"/>
      <c r="AX2" s="65"/>
      <c r="AY2" s="65"/>
      <c r="AZ2" s="65"/>
      <c r="BA2" s="214"/>
      <c r="BB2" s="65"/>
      <c r="BC2" s="65"/>
      <c r="BD2" s="65"/>
      <c r="BE2" s="65"/>
      <c r="BF2" s="65"/>
      <c r="BG2" s="214"/>
      <c r="BH2" s="65"/>
      <c r="BI2" s="65"/>
      <c r="BJ2" s="65"/>
      <c r="BK2" s="65"/>
      <c r="BL2" s="65"/>
      <c r="BM2" s="214"/>
      <c r="BN2" s="65"/>
      <c r="BO2" s="65"/>
      <c r="BP2" s="65"/>
      <c r="BQ2" s="65"/>
      <c r="BR2" s="65"/>
      <c r="BS2" s="214"/>
      <c r="BT2" s="65"/>
      <c r="BU2" s="65"/>
      <c r="BV2" s="65"/>
      <c r="BW2" s="65"/>
      <c r="BX2" s="65"/>
      <c r="BY2" s="214"/>
      <c r="BZ2" s="65"/>
      <c r="CA2" s="65"/>
      <c r="CB2" s="65"/>
      <c r="CC2" s="65"/>
      <c r="CD2" s="65"/>
      <c r="CE2" s="214"/>
      <c r="CF2" s="65"/>
      <c r="CG2" s="65"/>
      <c r="CH2" s="65"/>
      <c r="CI2" s="65"/>
      <c r="CJ2" s="65"/>
      <c r="CK2" s="214"/>
      <c r="CL2" s="65"/>
      <c r="CM2" s="65"/>
      <c r="CN2" s="65"/>
      <c r="CO2" s="65"/>
      <c r="CP2" s="65"/>
      <c r="CQ2" s="214"/>
      <c r="CR2" s="65"/>
      <c r="CS2" s="65"/>
      <c r="CT2" s="65"/>
      <c r="CU2" s="65"/>
      <c r="CV2" s="65"/>
      <c r="CW2" s="65"/>
      <c r="CX2" s="65"/>
      <c r="CY2" s="65"/>
      <c r="CZ2" s="65"/>
      <c r="DA2" s="65"/>
      <c r="DB2" s="65"/>
      <c r="DC2" s="65"/>
      <c r="DD2" s="65"/>
      <c r="DE2" s="65"/>
      <c r="DF2" s="65"/>
      <c r="DG2" s="65"/>
      <c r="DH2" s="65"/>
      <c r="DI2" s="65"/>
      <c r="DJ2" s="65"/>
    </row>
    <row r="3" spans="1:174" ht="17.399999999999999" customHeight="1">
      <c r="A3" s="70"/>
      <c r="B3" s="65"/>
      <c r="C3" s="65"/>
      <c r="D3" s="65"/>
      <c r="E3" s="213"/>
      <c r="F3" s="66"/>
      <c r="G3" s="65"/>
      <c r="H3" s="65"/>
      <c r="I3" s="65"/>
      <c r="J3" s="65"/>
      <c r="K3" s="213"/>
      <c r="L3" s="66"/>
      <c r="M3" s="65"/>
      <c r="N3" s="65"/>
      <c r="O3" s="65"/>
      <c r="P3" s="65"/>
      <c r="Q3" s="213"/>
      <c r="R3" s="66"/>
      <c r="S3" s="65"/>
      <c r="T3" s="65"/>
      <c r="U3" s="65"/>
      <c r="V3" s="65"/>
      <c r="W3" s="213"/>
      <c r="X3" s="66"/>
      <c r="Y3" s="65"/>
      <c r="Z3" s="65"/>
      <c r="AA3" s="65"/>
      <c r="AB3" s="65"/>
      <c r="AC3" s="213"/>
      <c r="AD3" s="66"/>
      <c r="AE3" s="65"/>
      <c r="AF3" s="65"/>
      <c r="AG3" s="65"/>
      <c r="AH3" s="65"/>
      <c r="AI3" s="213"/>
      <c r="AJ3" s="66"/>
      <c r="AK3" s="65"/>
      <c r="AL3" s="65"/>
      <c r="AM3" s="65"/>
      <c r="AN3" s="65"/>
      <c r="AO3" s="213"/>
      <c r="AP3" s="66"/>
      <c r="AQ3" s="65"/>
      <c r="AR3" s="65"/>
      <c r="AS3" s="65"/>
      <c r="AT3" s="65"/>
      <c r="AU3" s="213"/>
      <c r="AV3" s="66"/>
      <c r="AW3" s="65"/>
      <c r="AX3" s="65"/>
      <c r="AY3" s="65"/>
      <c r="AZ3" s="65"/>
      <c r="BA3" s="213"/>
      <c r="BB3" s="66"/>
      <c r="BC3" s="65"/>
      <c r="BD3" s="65"/>
      <c r="BE3" s="65"/>
      <c r="BF3" s="65"/>
      <c r="BG3" s="213"/>
      <c r="BH3" s="66"/>
      <c r="BI3" s="65"/>
      <c r="BJ3" s="65"/>
      <c r="BK3" s="65"/>
      <c r="BL3" s="65"/>
      <c r="BM3" s="213"/>
      <c r="BN3" s="66"/>
      <c r="BO3" s="65"/>
      <c r="BP3" s="65"/>
      <c r="BQ3" s="65"/>
      <c r="BR3" s="65"/>
      <c r="BS3" s="213"/>
      <c r="BT3" s="66"/>
      <c r="BU3" s="65"/>
      <c r="BV3" s="65"/>
      <c r="BW3" s="65"/>
      <c r="BX3" s="65"/>
      <c r="BY3" s="213"/>
      <c r="BZ3" s="66"/>
      <c r="CA3" s="65"/>
      <c r="CB3" s="65"/>
      <c r="CC3" s="65"/>
      <c r="CD3" s="65"/>
      <c r="CE3" s="213"/>
      <c r="CF3" s="66"/>
      <c r="CG3" s="65"/>
      <c r="CH3" s="65"/>
      <c r="CI3" s="65"/>
      <c r="CJ3" s="65"/>
      <c r="CK3" s="213"/>
      <c r="CL3" s="66"/>
      <c r="CM3" s="65"/>
      <c r="CN3" s="65"/>
      <c r="CO3" s="65"/>
      <c r="CP3" s="65"/>
      <c r="CQ3" s="213"/>
      <c r="CR3" s="66"/>
      <c r="CS3" s="65"/>
      <c r="CT3" s="65"/>
      <c r="CU3" s="65"/>
      <c r="CV3" s="65"/>
      <c r="CW3" s="65"/>
      <c r="CX3" s="65"/>
      <c r="CY3" s="65"/>
      <c r="CZ3" s="65"/>
      <c r="DA3" s="65"/>
      <c r="DB3" s="65"/>
      <c r="DC3" s="65"/>
      <c r="DD3" s="65"/>
      <c r="DE3" s="65"/>
      <c r="DF3" s="65"/>
      <c r="DG3" s="65"/>
      <c r="DH3" s="65"/>
      <c r="DI3" s="65"/>
      <c r="DJ3" s="65"/>
    </row>
    <row r="4" spans="1:174" s="98" customFormat="1" ht="17.399999999999999" customHeight="1">
      <c r="A4" s="94"/>
      <c r="B4" s="96"/>
      <c r="C4" s="302" t="str">
        <f>'aligning data'!B2</f>
        <v>Sample 1</v>
      </c>
      <c r="D4" s="303"/>
      <c r="E4" s="303"/>
      <c r="F4" s="303"/>
      <c r="G4" s="304"/>
      <c r="H4" s="92"/>
      <c r="I4" s="302" t="str">
        <f>'aligning data'!E2</f>
        <v>Sample 2</v>
      </c>
      <c r="J4" s="303"/>
      <c r="K4" s="303"/>
      <c r="L4" s="303"/>
      <c r="M4" s="304"/>
      <c r="N4" s="96"/>
      <c r="O4" s="302" t="str">
        <f>'aligning data'!H2</f>
        <v>Sample 3</v>
      </c>
      <c r="P4" s="303"/>
      <c r="Q4" s="303"/>
      <c r="R4" s="303"/>
      <c r="S4" s="304"/>
      <c r="T4" s="96"/>
      <c r="U4" s="302" t="str">
        <f>'aligning data'!K2</f>
        <v>Sample 4</v>
      </c>
      <c r="V4" s="303"/>
      <c r="W4" s="303"/>
      <c r="X4" s="303"/>
      <c r="Y4" s="304"/>
      <c r="Z4" s="96"/>
      <c r="AA4" s="96"/>
      <c r="AB4" s="96"/>
      <c r="AC4" s="92"/>
      <c r="AD4" s="96"/>
      <c r="AE4" s="100"/>
      <c r="AF4" s="96"/>
      <c r="AG4" s="96"/>
      <c r="AH4" s="96"/>
      <c r="AI4" s="96"/>
      <c r="AJ4" s="92"/>
      <c r="AK4" s="92"/>
      <c r="AL4" s="100"/>
      <c r="AM4" s="96"/>
      <c r="AN4" s="96"/>
      <c r="AO4" s="96"/>
      <c r="AP4" s="96"/>
      <c r="AQ4" s="92"/>
      <c r="AR4" s="96"/>
      <c r="AS4" s="100"/>
      <c r="AT4" s="96"/>
      <c r="AU4" s="96"/>
      <c r="AV4" s="96"/>
      <c r="AW4" s="96"/>
      <c r="AX4" s="92"/>
      <c r="AY4" s="93"/>
      <c r="AZ4" s="100"/>
      <c r="BA4" s="96"/>
      <c r="BB4" s="96"/>
      <c r="BC4" s="96"/>
      <c r="BD4" s="96"/>
      <c r="BE4" s="92"/>
      <c r="BF4" s="96"/>
      <c r="BG4" s="100"/>
      <c r="BH4" s="96"/>
      <c r="BI4" s="96"/>
      <c r="BJ4" s="96"/>
      <c r="BK4" s="96"/>
      <c r="BL4" s="92"/>
      <c r="BM4" s="96"/>
      <c r="BN4" s="100"/>
      <c r="BO4" s="96"/>
      <c r="BP4" s="96"/>
      <c r="BQ4" s="96"/>
      <c r="BR4" s="96"/>
      <c r="BS4" s="92"/>
      <c r="BT4" s="96"/>
      <c r="BU4" s="100"/>
      <c r="BV4" s="96"/>
      <c r="BW4" s="96"/>
      <c r="BX4" s="96"/>
      <c r="BY4" s="96"/>
      <c r="BZ4" s="92"/>
      <c r="CA4" s="92"/>
      <c r="CB4" s="100"/>
      <c r="CC4" s="96"/>
      <c r="CD4" s="96"/>
      <c r="CE4" s="96"/>
      <c r="CF4" s="96"/>
      <c r="CG4" s="92"/>
      <c r="CH4" s="96"/>
      <c r="CI4" s="100"/>
      <c r="CJ4" s="96"/>
      <c r="CK4" s="96"/>
      <c r="CL4" s="96"/>
      <c r="CM4" s="96"/>
      <c r="CN4" s="92"/>
      <c r="CO4" s="100"/>
      <c r="CP4" s="100"/>
      <c r="CQ4" s="96"/>
      <c r="CR4" s="96"/>
      <c r="CS4" s="96"/>
      <c r="CT4" s="96"/>
      <c r="CU4" s="92"/>
      <c r="CV4" s="99"/>
      <c r="CW4" s="101"/>
      <c r="CX4" s="99"/>
      <c r="CY4" s="99"/>
      <c r="CZ4" s="99"/>
      <c r="DA4" s="99"/>
      <c r="DB4" s="102"/>
      <c r="DC4" s="99"/>
      <c r="DD4" s="101"/>
      <c r="DE4" s="99"/>
      <c r="DF4" s="99"/>
      <c r="DG4" s="99"/>
      <c r="DH4" s="99"/>
      <c r="DI4" s="102"/>
      <c r="DJ4" s="99"/>
    </row>
    <row r="5" spans="1:174" s="6" customFormat="1" ht="36" customHeight="1">
      <c r="A5" s="94" t="s">
        <v>156</v>
      </c>
      <c r="B5" s="199"/>
      <c r="C5" s="87">
        <v>1</v>
      </c>
      <c r="D5" s="87">
        <v>2</v>
      </c>
      <c r="E5" s="87">
        <v>3</v>
      </c>
      <c r="F5" s="87" t="s">
        <v>845</v>
      </c>
      <c r="G5" s="88" t="s">
        <v>846</v>
      </c>
      <c r="H5" s="75"/>
      <c r="I5" s="87">
        <v>1</v>
      </c>
      <c r="J5" s="87">
        <v>2</v>
      </c>
      <c r="K5" s="87">
        <v>3</v>
      </c>
      <c r="L5" s="87" t="s">
        <v>845</v>
      </c>
      <c r="M5" s="88" t="s">
        <v>846</v>
      </c>
      <c r="N5" s="75"/>
      <c r="O5" s="87">
        <v>1</v>
      </c>
      <c r="P5" s="87">
        <v>2</v>
      </c>
      <c r="Q5" s="87">
        <v>3</v>
      </c>
      <c r="R5" s="87" t="s">
        <v>845</v>
      </c>
      <c r="S5" s="88" t="s">
        <v>846</v>
      </c>
      <c r="T5" s="75"/>
      <c r="U5" s="87">
        <v>1</v>
      </c>
      <c r="V5" s="87">
        <v>2</v>
      </c>
      <c r="W5" s="87">
        <v>3</v>
      </c>
      <c r="X5" s="87" t="s">
        <v>845</v>
      </c>
      <c r="Y5" s="88" t="s">
        <v>846</v>
      </c>
      <c r="Z5" s="75"/>
      <c r="AA5" s="87"/>
      <c r="AB5" s="87"/>
      <c r="AC5" s="87"/>
      <c r="AD5" s="87"/>
      <c r="AE5" s="88"/>
      <c r="AF5" s="75"/>
      <c r="AG5" s="87"/>
      <c r="AH5" s="87"/>
      <c r="AI5" s="87"/>
      <c r="AJ5" s="87"/>
      <c r="AK5" s="88"/>
      <c r="AL5" s="75"/>
      <c r="AM5" s="87"/>
      <c r="AN5" s="87"/>
      <c r="AO5" s="87"/>
      <c r="AP5" s="87"/>
      <c r="AQ5" s="88"/>
      <c r="AR5" s="75"/>
      <c r="AS5" s="87"/>
      <c r="AT5" s="87"/>
      <c r="AU5" s="87"/>
      <c r="AV5" s="87"/>
      <c r="AW5" s="88"/>
      <c r="AX5" s="75"/>
      <c r="AY5" s="87"/>
      <c r="AZ5" s="87"/>
      <c r="BA5" s="87"/>
      <c r="BB5" s="87"/>
      <c r="BC5" s="88"/>
      <c r="BD5" s="75"/>
      <c r="BE5" s="87"/>
      <c r="BF5" s="87"/>
      <c r="BG5" s="87"/>
      <c r="BH5" s="87"/>
      <c r="BI5" s="88"/>
      <c r="BJ5" s="75"/>
      <c r="BK5" s="87"/>
      <c r="BL5" s="87"/>
      <c r="BM5" s="87"/>
      <c r="BN5" s="87"/>
      <c r="BO5" s="88"/>
      <c r="BP5" s="75"/>
      <c r="BQ5" s="87"/>
      <c r="BR5" s="87"/>
      <c r="BS5" s="87"/>
      <c r="BT5" s="87"/>
      <c r="BU5" s="88"/>
      <c r="BV5" s="75"/>
      <c r="BW5" s="87"/>
      <c r="BX5" s="87"/>
      <c r="BY5" s="87"/>
      <c r="BZ5" s="87"/>
      <c r="CA5" s="88"/>
      <c r="CB5" s="75"/>
      <c r="CC5" s="87"/>
      <c r="CD5" s="87"/>
      <c r="CE5" s="87"/>
      <c r="CF5" s="87"/>
      <c r="CG5" s="88"/>
      <c r="CH5" s="75"/>
      <c r="CI5" s="87"/>
      <c r="CJ5" s="87"/>
      <c r="CK5" s="87"/>
      <c r="CL5" s="87"/>
      <c r="CM5" s="88"/>
      <c r="CN5" s="75"/>
      <c r="CO5" s="87"/>
      <c r="CP5" s="87"/>
      <c r="CQ5" s="87"/>
      <c r="CR5" s="87"/>
      <c r="CS5" s="88"/>
      <c r="CT5" s="87"/>
      <c r="CU5" s="88"/>
      <c r="CV5" s="87"/>
      <c r="CW5" s="88"/>
      <c r="CX5" s="87"/>
      <c r="CY5" s="88"/>
      <c r="CZ5" s="87"/>
      <c r="DA5" s="88"/>
      <c r="DB5" s="87"/>
      <c r="DC5" s="88"/>
      <c r="DD5" s="87"/>
      <c r="DE5" s="88"/>
      <c r="DF5" s="87"/>
      <c r="DG5" s="88"/>
      <c r="DH5" s="87"/>
      <c r="DI5" s="88"/>
      <c r="DJ5" s="87"/>
    </row>
    <row r="6" spans="1:174" s="11" customFormat="1" ht="16.75" customHeight="1">
      <c r="A6" s="118" t="s">
        <v>843</v>
      </c>
      <c r="B6" s="74"/>
      <c r="C6" s="200"/>
      <c r="D6" s="200"/>
      <c r="E6" s="200"/>
      <c r="F6" s="200">
        <f>SUM('aligning data'!B4,'aligning data'!B5,'aligning data'!B6,'aligning data'!B10,'aligning data'!B11,'aligning data'!B12,'aligning data'!B16,'aligning data'!B17,'aligning data'!B18,'aligning data'!B22,'aligning data'!B23,'aligning data'!B24,'aligning data'!B28,'aligning data'!B29,'aligning data'!B30,'aligning data'!B34,'aligning data'!B35,'aligning data'!B36,'aligning data'!B139,'aligning data'!B140,'aligning data'!B141,'aligning data'!B145,'aligning data'!B146,'aligning data'!B147,'aligning data'!B151,'aligning data'!B152,'aligning data'!B153,'aligning data'!B157,'aligning data'!B158,'aligning data'!B159,'aligning data'!B163,'aligning data'!B164,'aligning data'!B165,'aligning data'!B301,'aligning data'!B302,'aligning data'!B303,'aligning data'!B307,'aligning data'!B308,'aligning data'!B309,'aligning data'!B313,'aligning data'!B314,'aligning data'!B315,'aligning data'!B319,'aligning data'!B320,'aligning data'!B321,'aligning data'!B325,'aligning data'!B326,'aligning data'!B327,'aligning data'!B469,'aligning data'!B470,'aligning data'!B471,'aligning data'!B475,'aligning data'!B476,'aligning data'!B477,'aligning data'!B481,'aligning data'!B482,'aligning data'!B483,'aligning data'!B487,'aligning data'!B488,'aligning data'!B489,'aligning data'!B493,'aligning data'!B494,'aligning data'!B495,'aligning data'!B631,'aligning data'!B632,'aligning data'!B633,'aligning data'!B637,'aligning data'!B638,'aligning data'!B639,'aligning data'!B643,'aligning data'!B644,'aligning data'!B645,'aligning data'!B649,'aligning data'!B650,'aligning data'!B651,'aligning data'!B655,'aligning data'!B656,'aligning data'!B657,'aligning data'!B799,'aligning data'!B800,'aligning data'!B801,'aligning data'!B805,'aligning data'!B806,'aligning data'!B807,'aligning data'!B811,'aligning data'!B812,'aligning data'!B813,'aligning data'!B817,'aligning data'!B818,'aligning data'!B819,'aligning data'!B823,'aligning data'!B824,'aligning data'!B825,'aligning data'!B961,'aligning data'!B962,'aligning data'!B963,'aligning data'!B967,'aligning data'!B968,'aligning data'!B969,'aligning data'!B973,'aligning data'!B974,'aligning data'!B975,'aligning data'!B979,'aligning data'!B980,'aligning data'!B981,'aligning data'!B985,'aligning data'!B986,'aligning data'!B987,'aligning data'!B1123,'aligning data'!B1124,'aligning data'!B1125,'aligning data'!B1129,'aligning data'!B1130,'aligning data'!B1131,'aligning data'!B1135,'aligning data'!B1136,'aligning data'!B1137,'aligning data'!B1141,'aligning data'!B1142,'aligning data'!B1143,'aligning data'!B1147,'aligning data'!B1148,'aligning data'!B1149,'aligning data'!B1153,'aligning data'!B1154,'aligning data'!B1155,'aligning data'!B1156,'aligning data'!B1157,'aligning data'!B1158)/129</f>
        <v>0</v>
      </c>
      <c r="G6" s="200">
        <f>STDEVA('aligning data'!B4,'aligning data'!B5,'aligning data'!B6,'aligning data'!B10,'aligning data'!B11,'aligning data'!B12,'aligning data'!B16,'aligning data'!B17,'aligning data'!B18,'aligning data'!B22,'aligning data'!B23,'aligning data'!B24,'aligning data'!B28,'aligning data'!B29,'aligning data'!B30,'aligning data'!B34,'aligning data'!B35,'aligning data'!B36,'aligning data'!B139,'aligning data'!B140,'aligning data'!B141,'aligning data'!B145,'aligning data'!B146,'aligning data'!B147,'aligning data'!B151,'aligning data'!B152,'aligning data'!B153,'aligning data'!B157,'aligning data'!B158,'aligning data'!B159,'aligning data'!B163,'aligning data'!B164,'aligning data'!B165,'aligning data'!B301,'aligning data'!B302,'aligning data'!B303,'aligning data'!B307,'aligning data'!B308,'aligning data'!B309,'aligning data'!B313,'aligning data'!B314,'aligning data'!B315,'aligning data'!B319,'aligning data'!B320,'aligning data'!B321,'aligning data'!B325,'aligning data'!B326,'aligning data'!B327,'aligning data'!B469,'aligning data'!B470,'aligning data'!B471,'aligning data'!B475,'aligning data'!B476,'aligning data'!B477,'aligning data'!B481,'aligning data'!B482,'aligning data'!B483,'aligning data'!B487,'aligning data'!B488,'aligning data'!B489,'aligning data'!B493,'aligning data'!B494,'aligning data'!B495,'aligning data'!B631,'aligning data'!B632,'aligning data'!B633,'aligning data'!B637,'aligning data'!B638,'aligning data'!B639,'aligning data'!B643,'aligning data'!B644,'aligning data'!B645,'aligning data'!B649,'aligning data'!B650,'aligning data'!B651,'aligning data'!B655,'aligning data'!B656,'aligning data'!B657,'aligning data'!B799,'aligning data'!B800,'aligning data'!B801,'aligning data'!B805,'aligning data'!B806,'aligning data'!B807,'aligning data'!B811,'aligning data'!B812,'aligning data'!B813,'aligning data'!B817,'aligning data'!B818,'aligning data'!B819,'aligning data'!B823,'aligning data'!B824,'aligning data'!B825,'aligning data'!B961,'aligning data'!B962,'aligning data'!B963,'aligning data'!B967,'aligning data'!B968,'aligning data'!B969,'aligning data'!B973,'aligning data'!B974,'aligning data'!B975,'aligning data'!B979,'aligning data'!B980,'aligning data'!B981,'aligning data'!B985,'aligning data'!B986,'aligning data'!B987,'aligning data'!B1123,'aligning data'!B1124,'aligning data'!B1125,'aligning data'!B1129,'aligning data'!B1130,'aligning data'!B1131,'aligning data'!B1135,'aligning data'!B1136,'aligning data'!B1137,'aligning data'!B1141,'aligning data'!B1142,'aligning data'!B1143,'aligning data'!B1147,'aligning data'!B1148,'aligning data'!B1149,'aligning data'!B1153,'aligning data'!B1154,'aligning data'!B1155,'aligning data'!B1156,'aligning data'!B1157,'aligning data'!B1158)</f>
        <v>0</v>
      </c>
      <c r="H6" s="97"/>
      <c r="I6" s="200"/>
      <c r="J6" s="200"/>
      <c r="K6" s="200"/>
      <c r="L6" s="200">
        <f>SUM('aligning data'!E4,'aligning data'!E5,'aligning data'!E6,'aligning data'!E10,'aligning data'!E11,'aligning data'!E12,'aligning data'!E16,'aligning data'!E17,'aligning data'!E18,'aligning data'!E22,'aligning data'!E23,'aligning data'!E24,'aligning data'!E28,'aligning data'!E29,'aligning data'!E30,'aligning data'!E34,'aligning data'!E35,'aligning data'!E36,'aligning data'!E139,'aligning data'!E140,'aligning data'!E141,'aligning data'!E145,'aligning data'!E146,'aligning data'!E147,'aligning data'!E151,'aligning data'!E152,'aligning data'!E153,'aligning data'!E157,'aligning data'!E158,'aligning data'!E159,'aligning data'!E163,'aligning data'!E164,'aligning data'!E165,'aligning data'!E301,'aligning data'!E302,'aligning data'!E303,'aligning data'!E307,'aligning data'!E308,'aligning data'!E309,'aligning data'!E313,'aligning data'!E314,'aligning data'!E315,'aligning data'!E319,'aligning data'!E320,'aligning data'!E321,'aligning data'!E325,'aligning data'!E326,'aligning data'!E327,'aligning data'!E469,'aligning data'!E470,'aligning data'!E471,'aligning data'!E475,'aligning data'!E476,'aligning data'!E477,'aligning data'!E481,'aligning data'!E482,'aligning data'!E483,'aligning data'!E487,'aligning data'!E488,'aligning data'!E489,'aligning data'!E493,'aligning data'!E494,'aligning data'!E495,'aligning data'!E631,'aligning data'!E632,'aligning data'!E633,'aligning data'!E637,'aligning data'!E638,'aligning data'!E639,'aligning data'!E643,'aligning data'!E644,'aligning data'!E645,'aligning data'!E649,'aligning data'!E650,'aligning data'!E651,'aligning data'!E655,'aligning data'!E656,'aligning data'!E657,'aligning data'!E799,'aligning data'!E800,'aligning data'!E801,'aligning data'!E805,'aligning data'!E806,'aligning data'!E807,'aligning data'!E811,'aligning data'!E812,'aligning data'!E813,'aligning data'!E817,'aligning data'!E818,'aligning data'!E819,'aligning data'!E823,'aligning data'!E824,'aligning data'!E825,'aligning data'!E961,'aligning data'!E962,'aligning data'!E963,'aligning data'!E967,'aligning data'!E968,'aligning data'!E969,'aligning data'!E973,'aligning data'!E974,'aligning data'!E975,'aligning data'!E979,'aligning data'!E980,'aligning data'!E981,'aligning data'!E985,'aligning data'!E986,'aligning data'!E987,'aligning data'!E1123,'aligning data'!E1124,'aligning data'!E1125,'aligning data'!E1129,'aligning data'!E1130,'aligning data'!E1131,'aligning data'!E1135,'aligning data'!E1136,'aligning data'!E1137,'aligning data'!E1141,'aligning data'!E1142,'aligning data'!E1143,'aligning data'!E1147,'aligning data'!E1148,'aligning data'!E1149,'aligning data'!E1153,'aligning data'!E1154,'aligning data'!E1155,'aligning data'!E1156,'aligning data'!E1157,'aligning data'!E1158)/129</f>
        <v>0</v>
      </c>
      <c r="M6" s="200">
        <f>STDEVA('aligning data'!E4,'aligning data'!E5,'aligning data'!E6,'aligning data'!E10,'aligning data'!E11,'aligning data'!E12,'aligning data'!E16,'aligning data'!E17,'aligning data'!E18,'aligning data'!E22,'aligning data'!E23,'aligning data'!E24,'aligning data'!E28,'aligning data'!E29,'aligning data'!E30,'aligning data'!E34,'aligning data'!E35,'aligning data'!E36,'aligning data'!E139,'aligning data'!E140,'aligning data'!E141,'aligning data'!E145,'aligning data'!E146,'aligning data'!E147,'aligning data'!E151,'aligning data'!E152,'aligning data'!E153,'aligning data'!E157,'aligning data'!E158,'aligning data'!E159,'aligning data'!E163,'aligning data'!E164,'aligning data'!E165,'aligning data'!E301,'aligning data'!E302,'aligning data'!E303,'aligning data'!E307,'aligning data'!E308,'aligning data'!E309,'aligning data'!E313,'aligning data'!E314,'aligning data'!E315,'aligning data'!E319,'aligning data'!E320,'aligning data'!E321,'aligning data'!E325,'aligning data'!E326,'aligning data'!E327,'aligning data'!E469,'aligning data'!E470,'aligning data'!E471,'aligning data'!E475,'aligning data'!E476,'aligning data'!E477,'aligning data'!E481,'aligning data'!E482,'aligning data'!E483,'aligning data'!E487,'aligning data'!E488,'aligning data'!E489,'aligning data'!E493,'aligning data'!E494,'aligning data'!E495,'aligning data'!E631,'aligning data'!E632,'aligning data'!E633,'aligning data'!E637,'aligning data'!E638,'aligning data'!E639,'aligning data'!E643,'aligning data'!E644,'aligning data'!E645,'aligning data'!E649,'aligning data'!E650,'aligning data'!E651,'aligning data'!E655,'aligning data'!E656,'aligning data'!E657,'aligning data'!E799,'aligning data'!E800,'aligning data'!E801,'aligning data'!E805,'aligning data'!E806,'aligning data'!E807,'aligning data'!E811,'aligning data'!E812,'aligning data'!E813,'aligning data'!E817,'aligning data'!E818,'aligning data'!E819,'aligning data'!E823,'aligning data'!E824,'aligning data'!E825,'aligning data'!E961,'aligning data'!E962,'aligning data'!E963,'aligning data'!E967,'aligning data'!E968,'aligning data'!E969,'aligning data'!E973,'aligning data'!E974,'aligning data'!E975,'aligning data'!E979,'aligning data'!E980,'aligning data'!E981,'aligning data'!E985,'aligning data'!E986,'aligning data'!E987,'aligning data'!E1123,'aligning data'!E1124,'aligning data'!E1125,'aligning data'!E1129,'aligning data'!E1130,'aligning data'!E1131,'aligning data'!E1135,'aligning data'!E1136,'aligning data'!E1137,'aligning data'!E1141,'aligning data'!E1142,'aligning data'!E1143,'aligning data'!E1147,'aligning data'!E1148,'aligning data'!E1149,'aligning data'!E1153,'aligning data'!E1154,'aligning data'!E1155,'aligning data'!E1156,'aligning data'!E1157,'aligning data'!E1158)</f>
        <v>0</v>
      </c>
      <c r="N6" s="97"/>
      <c r="O6" s="200"/>
      <c r="P6" s="200"/>
      <c r="Q6" s="200"/>
      <c r="R6" s="200">
        <f>SUM('aligning data'!H4,'aligning data'!H5,'aligning data'!H6,'aligning data'!H10,'aligning data'!H11,'aligning data'!H12,'aligning data'!H16,'aligning data'!H17,'aligning data'!H18,'aligning data'!H22,'aligning data'!H23,'aligning data'!H24,'aligning data'!H28,'aligning data'!H29,'aligning data'!H30,'aligning data'!H34,'aligning data'!H35,'aligning data'!H36,'aligning data'!H139,'aligning data'!H140,'aligning data'!H141,'aligning data'!H145,'aligning data'!H146,'aligning data'!H147,'aligning data'!H151,'aligning data'!H152,'aligning data'!H153,'aligning data'!H157,'aligning data'!H158,'aligning data'!H159,'aligning data'!H163,'aligning data'!H164,'aligning data'!H165,'aligning data'!H301,'aligning data'!H302,'aligning data'!H303,'aligning data'!H307,'aligning data'!H308,'aligning data'!H309,'aligning data'!H313,'aligning data'!H314,'aligning data'!H315,'aligning data'!H319,'aligning data'!H320,'aligning data'!H321,'aligning data'!H325,'aligning data'!H326,'aligning data'!H327,'aligning data'!H469,'aligning data'!H470,'aligning data'!H471,'aligning data'!H475,'aligning data'!H476,'aligning data'!H477,'aligning data'!H481,'aligning data'!H482,'aligning data'!H483,'aligning data'!H487,'aligning data'!H488,'aligning data'!H489,'aligning data'!H493,'aligning data'!H494,'aligning data'!H495,'aligning data'!H631,'aligning data'!H632,'aligning data'!H633,'aligning data'!H637,'aligning data'!H638,'aligning data'!H639,'aligning data'!H643,'aligning data'!H644,'aligning data'!H645,'aligning data'!H649,'aligning data'!H650,'aligning data'!H651,'aligning data'!H655,'aligning data'!H656,'aligning data'!H657,'aligning data'!H799,'aligning data'!H800,'aligning data'!H801,'aligning data'!H805,'aligning data'!H806,'aligning data'!H807,'aligning data'!H811,'aligning data'!H812,'aligning data'!H813,'aligning data'!H817,'aligning data'!H818,'aligning data'!H819,'aligning data'!H823,'aligning data'!H824,'aligning data'!H825,'aligning data'!H961,'aligning data'!H962,'aligning data'!H963,'aligning data'!H967,'aligning data'!H968,'aligning data'!H969,'aligning data'!H973,'aligning data'!H974,'aligning data'!H975,'aligning data'!H979,'aligning data'!H980,'aligning data'!H981,'aligning data'!H985,'aligning data'!H986,'aligning data'!H987,'aligning data'!H1123,'aligning data'!H1124,'aligning data'!H1125,'aligning data'!H1129,'aligning data'!H1130,'aligning data'!H1131,'aligning data'!H1135,'aligning data'!H1136,'aligning data'!H1137,'aligning data'!H1141,'aligning data'!H1142,'aligning data'!H1143,'aligning data'!H1147,'aligning data'!H1148,'aligning data'!H1149,'aligning data'!H1153,'aligning data'!H1154,'aligning data'!H1155,'aligning data'!H1156,'aligning data'!H1157,'aligning data'!H1158)/129</f>
        <v>0</v>
      </c>
      <c r="S6" s="200">
        <f>STDEVA('aligning data'!H4,'aligning data'!H5,'aligning data'!H6,'aligning data'!H10,'aligning data'!H11,'aligning data'!H12,'aligning data'!H16,'aligning data'!H17,'aligning data'!H18,'aligning data'!H22,'aligning data'!H23,'aligning data'!H24,'aligning data'!H28,'aligning data'!H29,'aligning data'!H30,'aligning data'!H34,'aligning data'!H35,'aligning data'!H36,'aligning data'!H139,'aligning data'!H140,'aligning data'!H141,'aligning data'!H145,'aligning data'!H146,'aligning data'!H147,'aligning data'!H151,'aligning data'!H152,'aligning data'!H153,'aligning data'!H157,'aligning data'!H158,'aligning data'!H159,'aligning data'!H163,'aligning data'!H164,'aligning data'!H165,'aligning data'!H301,'aligning data'!H302,'aligning data'!H303,'aligning data'!H307,'aligning data'!H308,'aligning data'!H309,'aligning data'!H313,'aligning data'!H314,'aligning data'!H315,'aligning data'!H319,'aligning data'!H320,'aligning data'!H321,'aligning data'!H325,'aligning data'!H326,'aligning data'!H327,'aligning data'!H469,'aligning data'!H470,'aligning data'!H471,'aligning data'!H475,'aligning data'!H476,'aligning data'!H477,'aligning data'!H481,'aligning data'!H482,'aligning data'!H483,'aligning data'!H487,'aligning data'!H488,'aligning data'!H489,'aligning data'!H493,'aligning data'!H494,'aligning data'!H495,'aligning data'!H631,'aligning data'!H632,'aligning data'!H633,'aligning data'!H637,'aligning data'!H638,'aligning data'!H639,'aligning data'!H643,'aligning data'!H644,'aligning data'!H645,'aligning data'!H649,'aligning data'!H650,'aligning data'!H651,'aligning data'!H655,'aligning data'!H656,'aligning data'!H657,'aligning data'!H799,'aligning data'!H800,'aligning data'!H801,'aligning data'!H805,'aligning data'!H806,'aligning data'!H807,'aligning data'!H811,'aligning data'!H812,'aligning data'!H813,'aligning data'!H817,'aligning data'!H818,'aligning data'!H819,'aligning data'!H823,'aligning data'!H824,'aligning data'!H825,'aligning data'!H961,'aligning data'!H962,'aligning data'!H963,'aligning data'!H967,'aligning data'!H968,'aligning data'!H969,'aligning data'!H973,'aligning data'!H974,'aligning data'!H975,'aligning data'!H979,'aligning data'!H980,'aligning data'!H981,'aligning data'!H985,'aligning data'!H986,'aligning data'!H987,'aligning data'!H1123,'aligning data'!H1124,'aligning data'!H1125,'aligning data'!H1129,'aligning data'!H1130,'aligning data'!H1131,'aligning data'!H1135,'aligning data'!H1136,'aligning data'!H1137,'aligning data'!H1141,'aligning data'!H1142,'aligning data'!H1143,'aligning data'!H1147,'aligning data'!H1148,'aligning data'!H1149,'aligning data'!H1153,'aligning data'!H1154,'aligning data'!H1155,'aligning data'!H1156,'aligning data'!H1157,'aligning data'!H1158)</f>
        <v>0</v>
      </c>
      <c r="T6" s="97"/>
      <c r="U6" s="200"/>
      <c r="V6" s="200"/>
      <c r="W6" s="14"/>
      <c r="X6" s="14">
        <f>SUM('aligning data'!K4,'aligning data'!K5,'aligning data'!K6,'aligning data'!K10,'aligning data'!K11,'aligning data'!K12,'aligning data'!K16,'aligning data'!K17,'aligning data'!K18,'aligning data'!K22,'aligning data'!K23,'aligning data'!K24,'aligning data'!K28,'aligning data'!K29,'aligning data'!K30,'aligning data'!K34,'aligning data'!K35,'aligning data'!K36,'aligning data'!K139,'aligning data'!K140,'aligning data'!K141,'aligning data'!K145,'aligning data'!K146,'aligning data'!K147,'aligning data'!K151,'aligning data'!K152,'aligning data'!K153,'aligning data'!K157,'aligning data'!K158,'aligning data'!K159,'aligning data'!K163,'aligning data'!K164,'aligning data'!K165,'aligning data'!K301,'aligning data'!K302,'aligning data'!K303,'aligning data'!K307,'aligning data'!K308,'aligning data'!K309,'aligning data'!K313,'aligning data'!K314,'aligning data'!K315,'aligning data'!K319,'aligning data'!K320,'aligning data'!K321,'aligning data'!K325,'aligning data'!K326,'aligning data'!K327,'aligning data'!K469,'aligning data'!K470,'aligning data'!K471,'aligning data'!K475,'aligning data'!K476,'aligning data'!K477,'aligning data'!K481,'aligning data'!K482,'aligning data'!K483,'aligning data'!K487,'aligning data'!K488,'aligning data'!K489,'aligning data'!K493,'aligning data'!K494,'aligning data'!K495,'aligning data'!K631,'aligning data'!K632,'aligning data'!K633,'aligning data'!K637,'aligning data'!K638,'aligning data'!K639,'aligning data'!K643,'aligning data'!K644,'aligning data'!K645,'aligning data'!K649,'aligning data'!K650,'aligning data'!K651,'aligning data'!K655,'aligning data'!K656,'aligning data'!K657,'aligning data'!K799,'aligning data'!K800,'aligning data'!K801,'aligning data'!K805,'aligning data'!K806,'aligning data'!K807,'aligning data'!K811,'aligning data'!K812,'aligning data'!K813,'aligning data'!K817,'aligning data'!K818,'aligning data'!K819,'aligning data'!K823,'aligning data'!K824,'aligning data'!K825,'aligning data'!K961,'aligning data'!K962,'aligning data'!K963,'aligning data'!K967,'aligning data'!K968,'aligning data'!K969,'aligning data'!K973,'aligning data'!K974,'aligning data'!K975,'aligning data'!K979,'aligning data'!K980,'aligning data'!K981,'aligning data'!K985,'aligning data'!K986,'aligning data'!K987,'aligning data'!K1123,'aligning data'!K1124,'aligning data'!K1125,'aligning data'!K1129,'aligning data'!K1130,'aligning data'!K1131,'aligning data'!K1135,'aligning data'!K1136,'aligning data'!K1137,'aligning data'!K1141,'aligning data'!K1142,'aligning data'!K1143,'aligning data'!K1147,'aligning data'!K1148,'aligning data'!K1149,'aligning data'!K1153,'aligning data'!K1154,'aligning data'!K1155,'aligning data'!K1156,'aligning data'!K1157,'aligning data'!K1158)/129</f>
        <v>0</v>
      </c>
      <c r="Y6" s="14">
        <f>STDEVA('aligning data'!K4,'aligning data'!K5,'aligning data'!K6,'aligning data'!K10,'aligning data'!K11,'aligning data'!K12,'aligning data'!K16,'aligning data'!K17,'aligning data'!K18,'aligning data'!K22,'aligning data'!K23,'aligning data'!K24,'aligning data'!K28,'aligning data'!K29,'aligning data'!K30,'aligning data'!K34,'aligning data'!K35,'aligning data'!K36,'aligning data'!K139,'aligning data'!K140,'aligning data'!K141,'aligning data'!K145,'aligning data'!K146,'aligning data'!K147,'aligning data'!K151,'aligning data'!K152,'aligning data'!K153,'aligning data'!K157,'aligning data'!K158,'aligning data'!K159,'aligning data'!K163,'aligning data'!K164,'aligning data'!K165,'aligning data'!K301,'aligning data'!K302,'aligning data'!K303,'aligning data'!K307,'aligning data'!K308,'aligning data'!K309,'aligning data'!K313,'aligning data'!K314,'aligning data'!K315,'aligning data'!K319,'aligning data'!K320,'aligning data'!K321,'aligning data'!K325,'aligning data'!K326,'aligning data'!K327,'aligning data'!K469,'aligning data'!K470,'aligning data'!K471,'aligning data'!K475,'aligning data'!K476,'aligning data'!K477,'aligning data'!K481,'aligning data'!K482,'aligning data'!K483,'aligning data'!K487,'aligning data'!K488,'aligning data'!K489,'aligning data'!K493,'aligning data'!K494,'aligning data'!K495,'aligning data'!K631,'aligning data'!K632,'aligning data'!K633,'aligning data'!K637,'aligning data'!K638,'aligning data'!K639,'aligning data'!K643,'aligning data'!K644,'aligning data'!K645,'aligning data'!K649,'aligning data'!K650,'aligning data'!K651,'aligning data'!K655,'aligning data'!K656,'aligning data'!K657,'aligning data'!K799,'aligning data'!K800,'aligning data'!K801,'aligning data'!K805,'aligning data'!K806,'aligning data'!K807,'aligning data'!K811,'aligning data'!K812,'aligning data'!K813,'aligning data'!K817,'aligning data'!K818,'aligning data'!K819,'aligning data'!K823,'aligning data'!K824,'aligning data'!K825,'aligning data'!K961,'aligning data'!K962,'aligning data'!K963,'aligning data'!K967,'aligning data'!K968,'aligning data'!K969,'aligning data'!K973,'aligning data'!K974,'aligning data'!K975,'aligning data'!K979,'aligning data'!K980,'aligning data'!K981,'aligning data'!K985,'aligning data'!K986,'aligning data'!K987,'aligning data'!K1123,'aligning data'!K1124,'aligning data'!K1125,'aligning data'!K1129,'aligning data'!K1130,'aligning data'!K1131,'aligning data'!K1135,'aligning data'!K1136,'aligning data'!K1137,'aligning data'!K1141,'aligning data'!K1142,'aligning data'!K1143,'aligning data'!K1147,'aligning data'!K1148,'aligning data'!K1149,'aligning data'!K1153,'aligning data'!K1154,'aligning data'!K1155,'aligning data'!K1156,'aligning data'!K1157,'aligning data'!K1158)</f>
        <v>0</v>
      </c>
      <c r="Z6" s="97"/>
      <c r="AA6" s="14"/>
      <c r="AB6" s="14"/>
      <c r="AC6" s="14"/>
      <c r="AD6" s="14"/>
      <c r="AE6" s="14"/>
      <c r="AF6" s="97"/>
      <c r="AG6" s="14"/>
      <c r="AH6" s="14"/>
      <c r="AI6" s="14"/>
      <c r="AJ6" s="14"/>
      <c r="AK6" s="14"/>
      <c r="AL6" s="97"/>
      <c r="AM6" s="14"/>
      <c r="AN6" s="14"/>
      <c r="AO6" s="14"/>
      <c r="AP6" s="14"/>
      <c r="AQ6" s="14"/>
      <c r="AR6" s="97"/>
      <c r="AS6" s="14"/>
      <c r="AT6" s="14"/>
      <c r="AU6" s="14"/>
      <c r="AV6" s="14"/>
      <c r="AW6" s="14"/>
      <c r="AX6" s="97"/>
      <c r="AY6" s="14"/>
      <c r="AZ6" s="14"/>
      <c r="BA6" s="14"/>
      <c r="BB6" s="14"/>
      <c r="BC6" s="14"/>
      <c r="BD6" s="97"/>
      <c r="BE6" s="14"/>
      <c r="BF6" s="14"/>
      <c r="BG6" s="14"/>
      <c r="BH6" s="14"/>
      <c r="BI6" s="14"/>
      <c r="BJ6" s="97"/>
      <c r="BK6" s="14"/>
      <c r="BL6" s="14"/>
      <c r="BM6" s="14"/>
      <c r="BN6" s="14"/>
      <c r="BO6" s="14"/>
      <c r="BP6" s="97"/>
      <c r="BQ6" s="14"/>
      <c r="BR6" s="14"/>
      <c r="BS6" s="14"/>
      <c r="BT6" s="14"/>
      <c r="BU6" s="14"/>
      <c r="BV6" s="97"/>
      <c r="BW6" s="14"/>
      <c r="BX6" s="14"/>
      <c r="BY6" s="14"/>
      <c r="BZ6" s="14"/>
      <c r="CA6" s="14"/>
      <c r="CB6" s="97"/>
      <c r="CC6" s="14"/>
      <c r="CD6" s="14"/>
      <c r="CE6" s="14"/>
      <c r="CF6" s="14"/>
      <c r="CG6" s="14"/>
      <c r="CH6" s="97"/>
      <c r="CI6" s="14"/>
      <c r="CJ6" s="14"/>
      <c r="CK6" s="14"/>
      <c r="CL6" s="14"/>
      <c r="CM6" s="14"/>
      <c r="CN6" s="97"/>
      <c r="CO6" s="14"/>
      <c r="CP6" s="14"/>
      <c r="CQ6" s="14"/>
      <c r="CR6" s="14"/>
      <c r="CS6" s="14"/>
      <c r="CT6" s="97"/>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row>
    <row r="7" spans="1:174" s="11" customFormat="1" ht="16.75" customHeight="1">
      <c r="A7" s="118" t="s">
        <v>844</v>
      </c>
      <c r="B7" s="74"/>
      <c r="C7" s="200"/>
      <c r="D7" s="200"/>
      <c r="E7" s="200"/>
      <c r="F7" s="200">
        <f>SUM('aligning data'!B331,'aligning data'!B332,'aligning data'!B333,'aligning data'!B364,'aligning data'!B365,'aligning data'!B366,'aligning data'!B430,'aligning data'!B431,'aligning data'!B432,'aligning data'!B463,'aligning data'!B464,'aligning data'!B465,'aligning data'!B529,'aligning data'!B530,'aligning data'!B531,'aligning data'!B562,'aligning data'!B563,'aligning data'!B564,'aligning data'!B628,'aligning data'!B629,'aligning data'!B630,'aligning data'!B661,'aligning data'!B662,'aligning data'!B663,'aligning data'!B727,'aligning data'!B728,'aligning data'!B729,'aligning data'!B760,'aligning data'!B761,'aligning data'!B762,'aligning data'!B826,'aligning data'!B827,'aligning data'!B828,'aligning data'!B859,'aligning data'!B860,'aligning data'!B861,'aligning data'!B925,'aligning data'!B926,'aligning data'!B927,'aligning data'!B958,'aligning data'!B959,'aligning data'!B960,'aligning data'!B1024,'aligning data'!B1025,'aligning data'!B1026,'aligning data'!B1057,'aligning data'!B1058,'aligning data'!B1059,'aligning data'!B1090,'aligning data'!B1091,'aligning data'!B1092)/51</f>
        <v>0</v>
      </c>
      <c r="G7" s="200">
        <f>STDEVA('aligning data'!B331,'aligning data'!B332,'aligning data'!B333,'aligning data'!B364,'aligning data'!B365,'aligning data'!B366,'aligning data'!B430,'aligning data'!B431,'aligning data'!B432,'aligning data'!B463,'aligning data'!B464,'aligning data'!B465,'aligning data'!B529,'aligning data'!B530,'aligning data'!B531,'aligning data'!B562,'aligning data'!B563,'aligning data'!B564,'aligning data'!B628,'aligning data'!B629,'aligning data'!B630,'aligning data'!B661,'aligning data'!B662,'aligning data'!B663,'aligning data'!B727,'aligning data'!B728,'aligning data'!B729,'aligning data'!B760,'aligning data'!B761,'aligning data'!B762,'aligning data'!B826,'aligning data'!B827,'aligning data'!B828,'aligning data'!B859,'aligning data'!B860,'aligning data'!B861,'aligning data'!B925,'aligning data'!B926,'aligning data'!B927,'aligning data'!B958,'aligning data'!B959,'aligning data'!B960,'aligning data'!B1024,'aligning data'!B1025,'aligning data'!B1026,'aligning data'!B1057,'aligning data'!B1058,'aligning data'!B1059,'aligning data'!B1090,'aligning data'!B1091,'aligning data'!B1092)</f>
        <v>0</v>
      </c>
      <c r="H7" s="97"/>
      <c r="I7" s="200"/>
      <c r="J7" s="200"/>
      <c r="K7" s="200"/>
      <c r="L7" s="200">
        <f>SUM('aligning data'!E331,'aligning data'!E332,'aligning data'!E333,'aligning data'!E364,'aligning data'!E365,'aligning data'!E366,'aligning data'!E430,'aligning data'!E431,'aligning data'!E432,'aligning data'!E463,'aligning data'!E464,'aligning data'!E465,'aligning data'!E529,'aligning data'!E530,'aligning data'!E531,'aligning data'!E562,'aligning data'!E563,'aligning data'!E564,'aligning data'!E628,'aligning data'!E629,'aligning data'!E630,'aligning data'!E661,'aligning data'!E662,'aligning data'!E663,'aligning data'!E727,'aligning data'!E728,'aligning data'!E729,'aligning data'!E760,'aligning data'!E761,'aligning data'!E762,'aligning data'!E826,'aligning data'!E827,'aligning data'!E828,'aligning data'!E859,'aligning data'!E860,'aligning data'!E861,'aligning data'!E925,'aligning data'!E926,'aligning data'!E927,'aligning data'!E958,'aligning data'!E959,'aligning data'!E960,'aligning data'!E1024,'aligning data'!E1025,'aligning data'!E1026,'aligning data'!E1057,'aligning data'!E1058,'aligning data'!E1059,'aligning data'!E1090,'aligning data'!E1091,'aligning data'!E1092)/51</f>
        <v>0</v>
      </c>
      <c r="M7" s="200">
        <f>STDEVA('aligning data'!E331,'aligning data'!E332,'aligning data'!E333,'aligning data'!E364,'aligning data'!E365,'aligning data'!E366,'aligning data'!E430,'aligning data'!E431,'aligning data'!E432,'aligning data'!E463,'aligning data'!E464,'aligning data'!E465,'aligning data'!E529,'aligning data'!E530,'aligning data'!E531,'aligning data'!E562,'aligning data'!E563,'aligning data'!E564,'aligning data'!E628,'aligning data'!E629,'aligning data'!E630,'aligning data'!E661,'aligning data'!E662,'aligning data'!E663,'aligning data'!E727,'aligning data'!E728,'aligning data'!E729,'aligning data'!E760,'aligning data'!E761,'aligning data'!E762,'aligning data'!E826,'aligning data'!E827,'aligning data'!E828,'aligning data'!E859,'aligning data'!E860,'aligning data'!E861,'aligning data'!E925,'aligning data'!E926,'aligning data'!E927,'aligning data'!E958,'aligning data'!E959,'aligning data'!E960,'aligning data'!E1024,'aligning data'!E1025,'aligning data'!E1026,'aligning data'!E1057,'aligning data'!E1058,'aligning data'!E1059,'aligning data'!E1090,'aligning data'!E1091,'aligning data'!E1092)</f>
        <v>0</v>
      </c>
      <c r="N7" s="97"/>
      <c r="O7" s="200"/>
      <c r="P7" s="200"/>
      <c r="Q7" s="200"/>
      <c r="R7" s="200">
        <f>SUM('aligning data'!H331,'aligning data'!H332,'aligning data'!H333,'aligning data'!H364,'aligning data'!H365,'aligning data'!H366,'aligning data'!H430,'aligning data'!H431,'aligning data'!H432,'aligning data'!H463,'aligning data'!H464,'aligning data'!H465,'aligning data'!H529,'aligning data'!H530,'aligning data'!H531,'aligning data'!H562,'aligning data'!H563,'aligning data'!H564,'aligning data'!H628,'aligning data'!H629,'aligning data'!H630,'aligning data'!H661,'aligning data'!H662,'aligning data'!H663,'aligning data'!H727,'aligning data'!H728,'aligning data'!H729,'aligning data'!H760,'aligning data'!H761,'aligning data'!H762,'aligning data'!H826,'aligning data'!H827,'aligning data'!H828,'aligning data'!H859,'aligning data'!H860,'aligning data'!H861,'aligning data'!H925,'aligning data'!H926,'aligning data'!H927,'aligning data'!H958,'aligning data'!H959,'aligning data'!H960,'aligning data'!H1024,'aligning data'!H1025,'aligning data'!H1026,'aligning data'!H1057,'aligning data'!H1058,'aligning data'!H1059,'aligning data'!H1090,'aligning data'!H1091,'aligning data'!H1092)/51</f>
        <v>0</v>
      </c>
      <c r="S7" s="200">
        <f>STDEVA('aligning data'!H331,'aligning data'!H332,'aligning data'!H333,'aligning data'!H364,'aligning data'!H365,'aligning data'!H366,'aligning data'!H430,'aligning data'!H431,'aligning data'!H432,'aligning data'!H463,'aligning data'!H464,'aligning data'!H465,'aligning data'!H529,'aligning data'!H530,'aligning data'!H531,'aligning data'!H562,'aligning data'!H563,'aligning data'!H564,'aligning data'!H628,'aligning data'!H629,'aligning data'!H630,'aligning data'!H661,'aligning data'!H662,'aligning data'!H663,'aligning data'!H727,'aligning data'!H728,'aligning data'!H729,'aligning data'!H760,'aligning data'!H761,'aligning data'!H762,'aligning data'!H826,'aligning data'!H827,'aligning data'!H828,'aligning data'!H859,'aligning data'!H860,'aligning data'!H861,'aligning data'!H925,'aligning data'!H926,'aligning data'!H927,'aligning data'!H958,'aligning data'!H959,'aligning data'!H960,'aligning data'!H1024,'aligning data'!H1025,'aligning data'!H1026,'aligning data'!H1057,'aligning data'!H1058,'aligning data'!H1059,'aligning data'!H1090,'aligning data'!H1091,'aligning data'!H1092)</f>
        <v>0</v>
      </c>
      <c r="T7" s="97"/>
      <c r="U7" s="200"/>
      <c r="V7" s="200"/>
      <c r="W7" s="14"/>
      <c r="X7" s="14">
        <f>SUM('aligning data'!K331,'aligning data'!K332,'aligning data'!K333,'aligning data'!K364,'aligning data'!K365,'aligning data'!K366,'aligning data'!K430,'aligning data'!K431,'aligning data'!K432,'aligning data'!K463,'aligning data'!K464,'aligning data'!K465,'aligning data'!K529,'aligning data'!K530,'aligning data'!K531,'aligning data'!K562,'aligning data'!K563,'aligning data'!K564,'aligning data'!K628,'aligning data'!K629,'aligning data'!K630,'aligning data'!K661,'aligning data'!K662,'aligning data'!K663,'aligning data'!K727,'aligning data'!K728,'aligning data'!K729,'aligning data'!K760,'aligning data'!K761,'aligning data'!K762,'aligning data'!K826,'aligning data'!K827,'aligning data'!K828,'aligning data'!K859,'aligning data'!K860,'aligning data'!K861,'aligning data'!K925,'aligning data'!K926,'aligning data'!K927,'aligning data'!K958,'aligning data'!K959,'aligning data'!K960,'aligning data'!K1024,'aligning data'!K1025,'aligning data'!K1026,'aligning data'!K1057,'aligning data'!K1058,'aligning data'!K1059,'aligning data'!K1090,'aligning data'!K1091,'aligning data'!K1092)/51</f>
        <v>0</v>
      </c>
      <c r="Y7" s="14">
        <f>STDEVA('aligning data'!K331,'aligning data'!K332,'aligning data'!K333,'aligning data'!K364,'aligning data'!K365,'aligning data'!K366,'aligning data'!K430,'aligning data'!K431,'aligning data'!K432,'aligning data'!K463,'aligning data'!K464,'aligning data'!K465,'aligning data'!K529,'aligning data'!K530,'aligning data'!K531,'aligning data'!K562,'aligning data'!K563,'aligning data'!K564,'aligning data'!K628,'aligning data'!K629,'aligning data'!K630,'aligning data'!K661,'aligning data'!K662,'aligning data'!K663,'aligning data'!K727,'aligning data'!K728,'aligning data'!K729,'aligning data'!K760,'aligning data'!K761,'aligning data'!K762,'aligning data'!K826,'aligning data'!K827,'aligning data'!K828,'aligning data'!K859,'aligning data'!K860,'aligning data'!K861,'aligning data'!K925,'aligning data'!K926,'aligning data'!K927,'aligning data'!K958,'aligning data'!K959,'aligning data'!K960,'aligning data'!K1024,'aligning data'!K1025,'aligning data'!K1026,'aligning data'!K1057,'aligning data'!K1058,'aligning data'!K1059,'aligning data'!K1090,'aligning data'!K1091,'aligning data'!K1092)</f>
        <v>0</v>
      </c>
      <c r="Z7" s="97"/>
      <c r="AA7" s="14"/>
      <c r="AB7" s="14"/>
      <c r="AC7" s="14"/>
      <c r="AD7" s="14"/>
      <c r="AE7" s="14"/>
      <c r="AF7" s="97"/>
      <c r="AG7" s="14"/>
      <c r="AH7" s="14"/>
      <c r="AI7" s="14"/>
      <c r="AJ7" s="14"/>
      <c r="AK7" s="14"/>
      <c r="AL7" s="97"/>
      <c r="AM7" s="14"/>
      <c r="AN7" s="14"/>
      <c r="AO7" s="14"/>
      <c r="AP7" s="14"/>
      <c r="AQ7" s="14"/>
      <c r="AR7" s="97"/>
      <c r="AS7" s="14"/>
      <c r="AT7" s="14"/>
      <c r="AU7" s="14"/>
      <c r="AV7" s="14"/>
      <c r="AW7" s="14"/>
      <c r="AX7" s="97"/>
      <c r="AY7" s="14"/>
      <c r="AZ7" s="14"/>
      <c r="BA7" s="14"/>
      <c r="BB7" s="14"/>
      <c r="BC7" s="14"/>
      <c r="BD7" s="97"/>
      <c r="BE7" s="14"/>
      <c r="BF7" s="14"/>
      <c r="BG7" s="14"/>
      <c r="BH7" s="14"/>
      <c r="BI7" s="14"/>
      <c r="BJ7" s="97"/>
      <c r="BK7" s="14"/>
      <c r="BL7" s="14"/>
      <c r="BM7" s="14"/>
      <c r="BN7" s="14"/>
      <c r="BO7" s="14"/>
      <c r="BP7" s="97"/>
      <c r="BQ7" s="14"/>
      <c r="BR7" s="14"/>
      <c r="BS7" s="14"/>
      <c r="BT7" s="14"/>
      <c r="BU7" s="14"/>
      <c r="BV7" s="97"/>
      <c r="BW7" s="14"/>
      <c r="BX7" s="14"/>
      <c r="BY7" s="14"/>
      <c r="BZ7" s="14"/>
      <c r="CA7" s="14"/>
      <c r="CB7" s="97"/>
      <c r="CC7" s="14"/>
      <c r="CD7" s="14"/>
      <c r="CE7" s="14"/>
      <c r="CF7" s="14"/>
      <c r="CG7" s="14"/>
      <c r="CH7" s="97"/>
      <c r="CI7" s="14"/>
      <c r="CJ7" s="14"/>
      <c r="CK7" s="14"/>
      <c r="CL7" s="14"/>
      <c r="CM7" s="14"/>
      <c r="CN7" s="97"/>
      <c r="CO7" s="14"/>
      <c r="CP7" s="14"/>
      <c r="CQ7" s="14"/>
      <c r="CR7" s="14"/>
      <c r="CS7" s="14"/>
      <c r="CT7" s="97"/>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row>
    <row r="8" spans="1:174" s="11" customFormat="1" ht="16.75" customHeight="1">
      <c r="A8" s="118" t="s">
        <v>1073</v>
      </c>
      <c r="B8" s="74"/>
      <c r="C8" s="200" t="str">
        <f>'aligning data'!B7</f>
        <v>D1</v>
      </c>
      <c r="D8" s="200" t="str">
        <f>'aligning data'!B8</f>
        <v>E1</v>
      </c>
      <c r="E8" s="200" t="str">
        <f>'aligning data'!B9</f>
        <v>F1</v>
      </c>
      <c r="F8" s="200" t="e">
        <f>AVERAGE(C8:E8)</f>
        <v>#DIV/0!</v>
      </c>
      <c r="G8" s="200">
        <f>STDEVA(C8:E8)</f>
        <v>0</v>
      </c>
      <c r="H8" s="97"/>
      <c r="I8" s="200" t="str">
        <f>'aligning data'!E7</f>
        <v>D1</v>
      </c>
      <c r="J8" s="200" t="str">
        <f>'aligning data'!E8</f>
        <v>E1</v>
      </c>
      <c r="K8" s="200" t="str">
        <f>'aligning data'!E9</f>
        <v>F1</v>
      </c>
      <c r="L8" s="200" t="e">
        <f>AVERAGE(I8:K8)</f>
        <v>#DIV/0!</v>
      </c>
      <c r="M8" s="200">
        <f>STDEVA(I8:K8)</f>
        <v>0</v>
      </c>
      <c r="N8" s="200"/>
      <c r="O8" s="97" t="str">
        <f>'aligning data'!H7</f>
        <v>D1</v>
      </c>
      <c r="P8" s="200" t="str">
        <f>'aligning data'!H8</f>
        <v>E1</v>
      </c>
      <c r="Q8" s="200" t="str">
        <f>'aligning data'!H9</f>
        <v>F1</v>
      </c>
      <c r="R8" s="200" t="e">
        <f>AVERAGE(O8:Q8)</f>
        <v>#DIV/0!</v>
      </c>
      <c r="S8" s="200">
        <f>STDEVA(O8:Q8)</f>
        <v>0</v>
      </c>
      <c r="T8" s="200"/>
      <c r="U8" s="200" t="str">
        <f>'aligning data'!K7</f>
        <v>D1</v>
      </c>
      <c r="V8" s="97" t="str">
        <f>'aligning data'!K8</f>
        <v>E1</v>
      </c>
      <c r="W8" s="14" t="str">
        <f>'aligning data'!K9</f>
        <v>F1</v>
      </c>
      <c r="X8" s="200" t="e">
        <f>AVERAGE(U8:W8)</f>
        <v>#DIV/0!</v>
      </c>
      <c r="Y8" s="200">
        <f>STDEVA(U8:W8)</f>
        <v>0</v>
      </c>
      <c r="Z8" s="200"/>
      <c r="AA8" s="14"/>
      <c r="AB8" s="200"/>
      <c r="AC8" s="97"/>
      <c r="AD8" s="200"/>
      <c r="AE8" s="200"/>
      <c r="AF8" s="97"/>
      <c r="AG8" s="14"/>
      <c r="AH8" s="14"/>
      <c r="AI8" s="200"/>
      <c r="AJ8" s="97"/>
      <c r="AK8" s="200"/>
      <c r="AL8" s="97"/>
      <c r="AM8" s="14"/>
      <c r="AN8" s="200"/>
      <c r="AO8" s="200"/>
      <c r="AP8" s="200"/>
      <c r="AQ8" s="97"/>
      <c r="AR8" s="97"/>
      <c r="AS8" s="200"/>
      <c r="AT8" s="200"/>
      <c r="AU8" s="14"/>
      <c r="AV8" s="200"/>
      <c r="AW8" s="200"/>
      <c r="AX8" s="97"/>
      <c r="AY8" s="200"/>
      <c r="AZ8" s="14"/>
      <c r="BA8" s="14"/>
      <c r="BB8" s="200"/>
      <c r="BC8" s="200"/>
      <c r="BD8" s="200"/>
      <c r="BE8" s="97"/>
      <c r="BF8" s="14"/>
      <c r="BG8" s="14"/>
      <c r="BH8" s="200"/>
      <c r="BI8" s="200"/>
      <c r="BJ8" s="97"/>
      <c r="BK8" s="200"/>
      <c r="BL8" s="97"/>
      <c r="BM8" s="200"/>
      <c r="BN8" s="200"/>
      <c r="BO8" s="200"/>
      <c r="BP8" s="97"/>
      <c r="BQ8" s="14"/>
      <c r="BR8" s="200"/>
      <c r="BS8" s="97"/>
      <c r="BT8" s="200"/>
      <c r="BU8" s="200"/>
      <c r="BV8" s="97"/>
      <c r="BW8" s="200"/>
      <c r="BX8" s="200"/>
      <c r="BY8" s="200"/>
      <c r="BZ8" s="97"/>
      <c r="CA8" s="200"/>
      <c r="CB8" s="200"/>
      <c r="CC8" s="200"/>
      <c r="CD8" s="14"/>
      <c r="CE8" s="14"/>
      <c r="CF8" s="200"/>
      <c r="CG8" s="97"/>
      <c r="CH8" s="97"/>
      <c r="CI8" s="14"/>
      <c r="CJ8" s="14"/>
      <c r="CK8" s="14"/>
      <c r="CL8" s="200"/>
      <c r="CM8" s="200"/>
      <c r="CN8" s="97"/>
      <c r="CO8" s="14"/>
      <c r="CP8" s="14"/>
      <c r="CQ8" s="14"/>
      <c r="CR8" s="200"/>
      <c r="CS8" s="200"/>
      <c r="CT8" s="200"/>
      <c r="CU8" s="97"/>
      <c r="CV8" s="14"/>
      <c r="CW8" s="14"/>
      <c r="CX8" s="14"/>
      <c r="CY8" s="14"/>
      <c r="CZ8" s="14"/>
      <c r="DA8" s="200"/>
      <c r="DB8" s="97"/>
      <c r="DC8" s="14"/>
      <c r="DD8" s="14"/>
      <c r="DE8" s="14"/>
      <c r="DF8" s="14"/>
      <c r="DG8" s="14"/>
      <c r="DH8" s="200"/>
      <c r="DI8" s="97"/>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row>
    <row r="9" spans="1:174" s="11" customFormat="1" ht="16.75" customHeight="1">
      <c r="A9" s="118" t="s">
        <v>1140</v>
      </c>
      <c r="B9" s="74"/>
      <c r="C9" s="200" t="str">
        <f>'aligning data'!B13</f>
        <v>J1</v>
      </c>
      <c r="D9" s="200" t="str">
        <f>'aligning data'!B14</f>
        <v>K1</v>
      </c>
      <c r="E9" s="200" t="str">
        <f>'aligning data'!B15</f>
        <v>L1</v>
      </c>
      <c r="F9" s="200" t="e">
        <f t="shared" ref="F9:F72" si="0">AVERAGE(C9:E9)</f>
        <v>#DIV/0!</v>
      </c>
      <c r="G9" s="200">
        <f t="shared" ref="G9:G72" si="1">STDEVA(C9:E9)</f>
        <v>0</v>
      </c>
      <c r="H9" s="97"/>
      <c r="I9" s="200" t="str">
        <f>'aligning data'!E13</f>
        <v>J1</v>
      </c>
      <c r="J9" s="200" t="str">
        <f>'aligning data'!E14</f>
        <v>K1</v>
      </c>
      <c r="K9" s="200" t="str">
        <f>'aligning data'!E15</f>
        <v>L1</v>
      </c>
      <c r="L9" s="200" t="e">
        <f t="shared" ref="L9:L72" si="2">AVERAGE(I9:K9)</f>
        <v>#DIV/0!</v>
      </c>
      <c r="M9" s="200">
        <f t="shared" ref="M9:M72" si="3">STDEVA(I9:K9)</f>
        <v>0</v>
      </c>
      <c r="N9" s="200"/>
      <c r="O9" s="97" t="str">
        <f>'aligning data'!H13</f>
        <v>J1</v>
      </c>
      <c r="P9" s="200" t="str">
        <f>'aligning data'!H14</f>
        <v>K1</v>
      </c>
      <c r="Q9" s="200" t="str">
        <f>'aligning data'!H15</f>
        <v>L1</v>
      </c>
      <c r="R9" s="200" t="e">
        <f t="shared" ref="R9:R72" si="4">AVERAGE(O9:Q9)</f>
        <v>#DIV/0!</v>
      </c>
      <c r="S9" s="200">
        <f t="shared" ref="S9:S72" si="5">STDEVA(O9:Q9)</f>
        <v>0</v>
      </c>
      <c r="T9" s="200"/>
      <c r="U9" s="200" t="str">
        <f>'aligning data'!K13</f>
        <v>J1</v>
      </c>
      <c r="V9" s="97" t="str">
        <f>'aligning data'!K14</f>
        <v>K1</v>
      </c>
      <c r="W9" s="14" t="str">
        <f>'aligning data'!K15</f>
        <v>L1</v>
      </c>
      <c r="X9" s="200" t="e">
        <f t="shared" ref="X9:X72" si="6">AVERAGE(U9:W9)</f>
        <v>#DIV/0!</v>
      </c>
      <c r="Y9" s="200">
        <f t="shared" ref="Y9:Y72" si="7">STDEVA(U9:W9)</f>
        <v>0</v>
      </c>
      <c r="Z9" s="200"/>
      <c r="AA9" s="14"/>
      <c r="AB9" s="200"/>
      <c r="AC9" s="97"/>
      <c r="AD9" s="200"/>
      <c r="AE9" s="200"/>
      <c r="AF9" s="97"/>
      <c r="AG9" s="14"/>
      <c r="AH9" s="14"/>
      <c r="AI9" s="200"/>
      <c r="AJ9" s="97"/>
      <c r="AK9" s="200"/>
      <c r="AL9" s="97"/>
      <c r="AM9" s="14"/>
      <c r="AN9" s="200"/>
      <c r="AO9" s="200"/>
      <c r="AP9" s="200"/>
      <c r="AQ9" s="97"/>
      <c r="AR9" s="97"/>
      <c r="AS9" s="200"/>
      <c r="AT9" s="200"/>
      <c r="AU9" s="14"/>
      <c r="AV9" s="200"/>
      <c r="AW9" s="200"/>
      <c r="AX9" s="97"/>
      <c r="AY9" s="200"/>
      <c r="AZ9" s="14"/>
      <c r="BA9" s="14"/>
      <c r="BB9" s="200"/>
      <c r="BC9" s="200"/>
      <c r="BD9" s="200"/>
      <c r="BE9" s="97"/>
      <c r="BF9" s="14"/>
      <c r="BG9" s="14"/>
      <c r="BH9" s="200"/>
      <c r="BI9" s="200"/>
      <c r="BJ9" s="97"/>
      <c r="BK9" s="200"/>
      <c r="BL9" s="97"/>
      <c r="BM9" s="200"/>
      <c r="BN9" s="200"/>
      <c r="BO9" s="200"/>
      <c r="BP9" s="97"/>
      <c r="BQ9" s="14"/>
      <c r="BR9" s="200"/>
      <c r="BS9" s="97"/>
      <c r="BT9" s="200"/>
      <c r="BU9" s="200"/>
      <c r="BV9" s="97"/>
      <c r="BW9" s="200"/>
      <c r="BX9" s="200"/>
      <c r="BY9" s="200"/>
      <c r="BZ9" s="97"/>
      <c r="CA9" s="200"/>
      <c r="CB9" s="200"/>
      <c r="CC9" s="200"/>
      <c r="CD9" s="14"/>
      <c r="CE9" s="14"/>
      <c r="CF9" s="200"/>
      <c r="CG9" s="97"/>
      <c r="CH9" s="97"/>
      <c r="CI9" s="14"/>
      <c r="CJ9" s="14"/>
      <c r="CK9" s="14"/>
      <c r="CL9" s="200"/>
      <c r="CM9" s="200"/>
      <c r="CN9" s="97"/>
      <c r="CO9" s="14"/>
      <c r="CP9" s="14"/>
      <c r="CQ9" s="14"/>
      <c r="CR9" s="200"/>
      <c r="CS9" s="200"/>
      <c r="CT9" s="200"/>
      <c r="CU9" s="97"/>
      <c r="CV9" s="14"/>
      <c r="CW9" s="14"/>
      <c r="CX9" s="14"/>
      <c r="CY9" s="14"/>
      <c r="CZ9" s="14"/>
      <c r="DA9" s="200"/>
      <c r="DB9" s="97"/>
      <c r="DC9" s="14"/>
      <c r="DD9" s="14"/>
      <c r="DE9" s="14"/>
      <c r="DF9" s="14"/>
      <c r="DG9" s="14"/>
      <c r="DH9" s="200"/>
      <c r="DI9" s="97"/>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row>
    <row r="10" spans="1:174" s="11" customFormat="1" ht="16.75" customHeight="1">
      <c r="A10" s="118" t="s">
        <v>1070</v>
      </c>
      <c r="B10" s="74"/>
      <c r="C10" s="200" t="str">
        <f>'aligning data'!B19</f>
        <v>P1</v>
      </c>
      <c r="D10" s="200" t="str">
        <f>'aligning data'!B20</f>
        <v>Q1</v>
      </c>
      <c r="E10" s="200" t="str">
        <f>'aligning data'!B21</f>
        <v>R1</v>
      </c>
      <c r="F10" s="200" t="e">
        <f t="shared" si="0"/>
        <v>#DIV/0!</v>
      </c>
      <c r="G10" s="200">
        <f t="shared" si="1"/>
        <v>0</v>
      </c>
      <c r="H10" s="97"/>
      <c r="I10" s="200" t="str">
        <f>'aligning data'!E19</f>
        <v>P1</v>
      </c>
      <c r="J10" s="200" t="str">
        <f>'aligning data'!E20</f>
        <v>Q1</v>
      </c>
      <c r="K10" s="200" t="str">
        <f>'aligning data'!E21</f>
        <v>R1</v>
      </c>
      <c r="L10" s="200" t="e">
        <f t="shared" si="2"/>
        <v>#DIV/0!</v>
      </c>
      <c r="M10" s="200">
        <f t="shared" si="3"/>
        <v>0</v>
      </c>
      <c r="N10" s="200"/>
      <c r="O10" s="97" t="str">
        <f>'aligning data'!H19</f>
        <v>P1</v>
      </c>
      <c r="P10" s="200" t="str">
        <f>'aligning data'!H20</f>
        <v>Q1</v>
      </c>
      <c r="Q10" s="200" t="str">
        <f>'aligning data'!H21</f>
        <v>R1</v>
      </c>
      <c r="R10" s="200" t="e">
        <f t="shared" si="4"/>
        <v>#DIV/0!</v>
      </c>
      <c r="S10" s="200">
        <f t="shared" si="5"/>
        <v>0</v>
      </c>
      <c r="T10" s="200"/>
      <c r="U10" s="200" t="str">
        <f>'aligning data'!K19</f>
        <v>P1</v>
      </c>
      <c r="V10" s="97" t="str">
        <f>'aligning data'!K20</f>
        <v>Q1</v>
      </c>
      <c r="W10" s="14" t="str">
        <f>'aligning data'!K21</f>
        <v>R1</v>
      </c>
      <c r="X10" s="200" t="e">
        <f t="shared" si="6"/>
        <v>#DIV/0!</v>
      </c>
      <c r="Y10" s="200">
        <f t="shared" si="7"/>
        <v>0</v>
      </c>
      <c r="Z10" s="200"/>
      <c r="AA10" s="14"/>
      <c r="AB10" s="200"/>
      <c r="AC10" s="97"/>
      <c r="AD10" s="200"/>
      <c r="AE10" s="200"/>
      <c r="AF10" s="97"/>
      <c r="AG10" s="14"/>
      <c r="AH10" s="14"/>
      <c r="AI10" s="200"/>
      <c r="AJ10" s="97"/>
      <c r="AK10" s="200"/>
      <c r="AL10" s="97"/>
      <c r="AM10" s="14"/>
      <c r="AN10" s="200"/>
      <c r="AO10" s="200"/>
      <c r="AP10" s="200"/>
      <c r="AQ10" s="97"/>
      <c r="AR10" s="97"/>
      <c r="AS10" s="200"/>
      <c r="AT10" s="200"/>
      <c r="AU10" s="14"/>
      <c r="AV10" s="200"/>
      <c r="AW10" s="200"/>
      <c r="AX10" s="97"/>
      <c r="AY10" s="200"/>
      <c r="AZ10" s="14"/>
      <c r="BA10" s="14"/>
      <c r="BB10" s="200"/>
      <c r="BC10" s="200"/>
      <c r="BD10" s="200"/>
      <c r="BE10" s="97"/>
      <c r="BF10" s="14"/>
      <c r="BG10" s="14"/>
      <c r="BH10" s="200"/>
      <c r="BI10" s="200"/>
      <c r="BJ10" s="97"/>
      <c r="BK10" s="200"/>
      <c r="BL10" s="97"/>
      <c r="BM10" s="200"/>
      <c r="BN10" s="200"/>
      <c r="BO10" s="200"/>
      <c r="BP10" s="97"/>
      <c r="BQ10" s="14"/>
      <c r="BR10" s="200"/>
      <c r="BS10" s="97"/>
      <c r="BT10" s="200"/>
      <c r="BU10" s="200"/>
      <c r="BV10" s="97"/>
      <c r="BW10" s="200"/>
      <c r="BX10" s="200"/>
      <c r="BY10" s="200"/>
      <c r="BZ10" s="97"/>
      <c r="CA10" s="200"/>
      <c r="CB10" s="200"/>
      <c r="CC10" s="200"/>
      <c r="CD10" s="14"/>
      <c r="CE10" s="14"/>
      <c r="CF10" s="200"/>
      <c r="CG10" s="97"/>
      <c r="CH10" s="97"/>
      <c r="CI10" s="14"/>
      <c r="CJ10" s="14"/>
      <c r="CK10" s="14"/>
      <c r="CL10" s="200"/>
      <c r="CM10" s="200"/>
      <c r="CN10" s="97"/>
      <c r="CO10" s="14"/>
      <c r="CP10" s="14"/>
      <c r="CQ10" s="14"/>
      <c r="CR10" s="200"/>
      <c r="CS10" s="200"/>
      <c r="CT10" s="200"/>
      <c r="CU10" s="97"/>
      <c r="CV10" s="14"/>
      <c r="CW10" s="14"/>
      <c r="CX10" s="14"/>
      <c r="CY10" s="14"/>
      <c r="CZ10" s="14"/>
      <c r="DA10" s="200"/>
      <c r="DB10" s="97"/>
      <c r="DC10" s="14"/>
      <c r="DD10" s="14"/>
      <c r="DE10" s="14"/>
      <c r="DF10" s="14"/>
      <c r="DG10" s="14"/>
      <c r="DH10" s="200"/>
      <c r="DI10" s="97"/>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row>
    <row r="11" spans="1:174" s="11" customFormat="1" ht="16.75" customHeight="1">
      <c r="A11" s="118" t="s">
        <v>1071</v>
      </c>
      <c r="B11" s="74"/>
      <c r="C11" s="200" t="str">
        <f>'aligning data'!B25</f>
        <v>V1</v>
      </c>
      <c r="D11" s="200" t="str">
        <f>'aligning data'!B26</f>
        <v>W1</v>
      </c>
      <c r="E11" s="200" t="str">
        <f>'aligning data'!B27</f>
        <v>X1</v>
      </c>
      <c r="F11" s="200" t="e">
        <f t="shared" si="0"/>
        <v>#DIV/0!</v>
      </c>
      <c r="G11" s="200">
        <f t="shared" si="1"/>
        <v>0</v>
      </c>
      <c r="H11" s="97"/>
      <c r="I11" s="200" t="str">
        <f>'aligning data'!E25</f>
        <v>V1</v>
      </c>
      <c r="J11" s="200" t="str">
        <f>'aligning data'!E26</f>
        <v>W1</v>
      </c>
      <c r="K11" s="200" t="str">
        <f>'aligning data'!E27</f>
        <v>X1</v>
      </c>
      <c r="L11" s="200" t="e">
        <f t="shared" si="2"/>
        <v>#DIV/0!</v>
      </c>
      <c r="M11" s="200">
        <f t="shared" si="3"/>
        <v>0</v>
      </c>
      <c r="N11" s="200"/>
      <c r="O11" s="97" t="str">
        <f>'aligning data'!H25</f>
        <v>V1</v>
      </c>
      <c r="P11" s="200" t="str">
        <f>'aligning data'!H26</f>
        <v>W1</v>
      </c>
      <c r="Q11" s="200" t="str">
        <f>'aligning data'!H27</f>
        <v>X1</v>
      </c>
      <c r="R11" s="200" t="e">
        <f t="shared" si="4"/>
        <v>#DIV/0!</v>
      </c>
      <c r="S11" s="200">
        <f t="shared" si="5"/>
        <v>0</v>
      </c>
      <c r="T11" s="200"/>
      <c r="U11" s="200" t="str">
        <f>'aligning data'!K25</f>
        <v>V1</v>
      </c>
      <c r="V11" s="97" t="str">
        <f>'aligning data'!K26</f>
        <v>W1</v>
      </c>
      <c r="W11" s="14" t="str">
        <f>'aligning data'!K27</f>
        <v>X1</v>
      </c>
      <c r="X11" s="200" t="e">
        <f t="shared" si="6"/>
        <v>#DIV/0!</v>
      </c>
      <c r="Y11" s="200">
        <f t="shared" si="7"/>
        <v>0</v>
      </c>
      <c r="Z11" s="200"/>
      <c r="AA11" s="14"/>
      <c r="AB11" s="200"/>
      <c r="AC11" s="97"/>
      <c r="AD11" s="200"/>
      <c r="AE11" s="200"/>
      <c r="AF11" s="97"/>
      <c r="AG11" s="14"/>
      <c r="AH11" s="14"/>
      <c r="AI11" s="200"/>
      <c r="AJ11" s="97"/>
      <c r="AK11" s="200"/>
      <c r="AL11" s="97"/>
      <c r="AM11" s="14"/>
      <c r="AN11" s="200"/>
      <c r="AO11" s="200"/>
      <c r="AP11" s="200"/>
      <c r="AQ11" s="97"/>
      <c r="AR11" s="97"/>
      <c r="AS11" s="200"/>
      <c r="AT11" s="200"/>
      <c r="AU11" s="14"/>
      <c r="AV11" s="200"/>
      <c r="AW11" s="200"/>
      <c r="AX11" s="97"/>
      <c r="AY11" s="200"/>
      <c r="AZ11" s="14"/>
      <c r="BA11" s="14"/>
      <c r="BB11" s="200"/>
      <c r="BC11" s="200"/>
      <c r="BD11" s="200"/>
      <c r="BE11" s="97"/>
      <c r="BF11" s="14"/>
      <c r="BG11" s="14"/>
      <c r="BH11" s="200"/>
      <c r="BI11" s="200"/>
      <c r="BJ11" s="97"/>
      <c r="BK11" s="200"/>
      <c r="BL11" s="97"/>
      <c r="BM11" s="200"/>
      <c r="BN11" s="200"/>
      <c r="BO11" s="200"/>
      <c r="BP11" s="97"/>
      <c r="BQ11" s="14"/>
      <c r="BR11" s="200"/>
      <c r="BS11" s="97"/>
      <c r="BT11" s="200"/>
      <c r="BU11" s="200"/>
      <c r="BV11" s="97"/>
      <c r="BW11" s="200"/>
      <c r="BX11" s="200"/>
      <c r="BY11" s="200"/>
      <c r="BZ11" s="97"/>
      <c r="CA11" s="200"/>
      <c r="CB11" s="200"/>
      <c r="CC11" s="200"/>
      <c r="CD11" s="14"/>
      <c r="CE11" s="14"/>
      <c r="CF11" s="200"/>
      <c r="CG11" s="97"/>
      <c r="CH11" s="97"/>
      <c r="CI11" s="14"/>
      <c r="CJ11" s="14"/>
      <c r="CK11" s="14"/>
      <c r="CL11" s="200"/>
      <c r="CM11" s="200"/>
      <c r="CN11" s="97"/>
      <c r="CO11" s="14"/>
      <c r="CP11" s="14"/>
      <c r="CQ11" s="14"/>
      <c r="CR11" s="200"/>
      <c r="CS11" s="200"/>
      <c r="CT11" s="200"/>
      <c r="CU11" s="97"/>
      <c r="CV11" s="14"/>
      <c r="CW11" s="14"/>
      <c r="CX11" s="14"/>
      <c r="CY11" s="14"/>
      <c r="CZ11" s="14"/>
      <c r="DA11" s="200"/>
      <c r="DB11" s="97"/>
      <c r="DC11" s="14"/>
      <c r="DD11" s="14"/>
      <c r="DE11" s="14"/>
      <c r="DF11" s="14"/>
      <c r="DG11" s="14"/>
      <c r="DH11" s="200"/>
      <c r="DI11" s="97"/>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row>
    <row r="12" spans="1:174" s="11" customFormat="1" ht="16.75" customHeight="1">
      <c r="A12" s="118" t="s">
        <v>1072</v>
      </c>
      <c r="B12" s="74"/>
      <c r="C12" s="200" t="str">
        <f>'aligning data'!B31</f>
        <v>\1</v>
      </c>
      <c r="D12" s="200" t="str">
        <f>'aligning data'!B32</f>
        <v>]1</v>
      </c>
      <c r="E12" s="200" t="str">
        <f>'aligning data'!B33</f>
        <v>^1</v>
      </c>
      <c r="F12" s="200" t="e">
        <f t="shared" si="0"/>
        <v>#DIV/0!</v>
      </c>
      <c r="G12" s="200">
        <f t="shared" si="1"/>
        <v>0</v>
      </c>
      <c r="H12" s="97"/>
      <c r="I12" s="200" t="str">
        <f>'aligning data'!E31</f>
        <v>\1</v>
      </c>
      <c r="J12" s="200" t="str">
        <f>'aligning data'!E32</f>
        <v>]1</v>
      </c>
      <c r="K12" s="200" t="str">
        <f>'aligning data'!E33</f>
        <v>^1</v>
      </c>
      <c r="L12" s="200" t="e">
        <f t="shared" si="2"/>
        <v>#DIV/0!</v>
      </c>
      <c r="M12" s="200">
        <f t="shared" si="3"/>
        <v>0</v>
      </c>
      <c r="N12" s="200"/>
      <c r="O12" s="97" t="str">
        <f>'aligning data'!H31</f>
        <v>\1</v>
      </c>
      <c r="P12" s="200" t="str">
        <f>'aligning data'!H32</f>
        <v>]1</v>
      </c>
      <c r="Q12" s="200" t="str">
        <f>'aligning data'!H33</f>
        <v>^1</v>
      </c>
      <c r="R12" s="200" t="e">
        <f t="shared" si="4"/>
        <v>#DIV/0!</v>
      </c>
      <c r="S12" s="200">
        <f t="shared" si="5"/>
        <v>0</v>
      </c>
      <c r="T12" s="200"/>
      <c r="U12" s="200" t="str">
        <f>'aligning data'!K31</f>
        <v>\1</v>
      </c>
      <c r="V12" s="97" t="str">
        <f>'aligning data'!K32</f>
        <v>]1</v>
      </c>
      <c r="W12" s="14" t="str">
        <f>'aligning data'!K33</f>
        <v>^1</v>
      </c>
      <c r="X12" s="200" t="e">
        <f t="shared" si="6"/>
        <v>#DIV/0!</v>
      </c>
      <c r="Y12" s="200">
        <f t="shared" si="7"/>
        <v>0</v>
      </c>
      <c r="Z12" s="200"/>
      <c r="AA12" s="14"/>
      <c r="AB12" s="200"/>
      <c r="AC12" s="97"/>
      <c r="AD12" s="200"/>
      <c r="AE12" s="200"/>
      <c r="AF12" s="97"/>
      <c r="AG12" s="14"/>
      <c r="AH12" s="14"/>
      <c r="AI12" s="200"/>
      <c r="AJ12" s="97"/>
      <c r="AK12" s="200"/>
      <c r="AL12" s="97"/>
      <c r="AM12" s="14"/>
      <c r="AN12" s="200"/>
      <c r="AO12" s="200"/>
      <c r="AP12" s="200"/>
      <c r="AQ12" s="97"/>
      <c r="AR12" s="97"/>
      <c r="AS12" s="200"/>
      <c r="AT12" s="200"/>
      <c r="AU12" s="14"/>
      <c r="AV12" s="200"/>
      <c r="AW12" s="200"/>
      <c r="AX12" s="97"/>
      <c r="AY12" s="200"/>
      <c r="AZ12" s="14"/>
      <c r="BA12" s="14"/>
      <c r="BB12" s="200"/>
      <c r="BC12" s="200"/>
      <c r="BD12" s="200"/>
      <c r="BE12" s="97"/>
      <c r="BF12" s="14"/>
      <c r="BG12" s="14"/>
      <c r="BH12" s="200"/>
      <c r="BI12" s="200"/>
      <c r="BJ12" s="97"/>
      <c r="BK12" s="200"/>
      <c r="BL12" s="97"/>
      <c r="BM12" s="200"/>
      <c r="BN12" s="200"/>
      <c r="BO12" s="200"/>
      <c r="BP12" s="97"/>
      <c r="BQ12" s="14"/>
      <c r="BR12" s="200"/>
      <c r="BS12" s="97"/>
      <c r="BT12" s="200"/>
      <c r="BU12" s="200"/>
      <c r="BV12" s="97"/>
      <c r="BW12" s="200"/>
      <c r="BX12" s="200"/>
      <c r="BY12" s="200"/>
      <c r="BZ12" s="97"/>
      <c r="CA12" s="200"/>
      <c r="CB12" s="200"/>
      <c r="CC12" s="200"/>
      <c r="CD12" s="14"/>
      <c r="CE12" s="14"/>
      <c r="CF12" s="200"/>
      <c r="CG12" s="97"/>
      <c r="CH12" s="97"/>
      <c r="CI12" s="14"/>
      <c r="CJ12" s="14"/>
      <c r="CK12" s="14"/>
      <c r="CL12" s="200"/>
      <c r="CM12" s="200"/>
      <c r="CN12" s="97"/>
      <c r="CO12" s="14"/>
      <c r="CP12" s="14"/>
      <c r="CQ12" s="14"/>
      <c r="CR12" s="200"/>
      <c r="CS12" s="200"/>
      <c r="CT12" s="200"/>
      <c r="CU12" s="97"/>
      <c r="CV12" s="14"/>
      <c r="CW12" s="14"/>
      <c r="CX12" s="14"/>
      <c r="CY12" s="14"/>
      <c r="CZ12" s="14"/>
      <c r="DA12" s="200"/>
      <c r="DB12" s="97"/>
      <c r="DC12" s="14"/>
      <c r="DD12" s="14"/>
      <c r="DE12" s="14"/>
      <c r="DF12" s="14"/>
      <c r="DG12" s="14"/>
      <c r="DH12" s="200"/>
      <c r="DI12" s="97"/>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row>
    <row r="13" spans="1:174" s="11" customFormat="1" ht="16.75" customHeight="1">
      <c r="A13" s="118" t="s">
        <v>116</v>
      </c>
      <c r="B13" s="74"/>
      <c r="C13" s="200" t="str">
        <f>'aligning data'!B37</f>
        <v>A2</v>
      </c>
      <c r="D13" s="200" t="str">
        <f>'aligning data'!B38</f>
        <v>B2</v>
      </c>
      <c r="E13" s="200" t="str">
        <f>'aligning data'!B39</f>
        <v>C2</v>
      </c>
      <c r="F13" s="200" t="e">
        <f t="shared" si="0"/>
        <v>#DIV/0!</v>
      </c>
      <c r="G13" s="200">
        <f t="shared" si="1"/>
        <v>0</v>
      </c>
      <c r="H13" s="97"/>
      <c r="I13" s="200" t="str">
        <f>'aligning data'!E37</f>
        <v>A2</v>
      </c>
      <c r="J13" s="200" t="str">
        <f>'aligning data'!E38</f>
        <v>B2</v>
      </c>
      <c r="K13" s="200" t="str">
        <f>'aligning data'!E39</f>
        <v>C2</v>
      </c>
      <c r="L13" s="200" t="e">
        <f t="shared" si="2"/>
        <v>#DIV/0!</v>
      </c>
      <c r="M13" s="200">
        <f t="shared" si="3"/>
        <v>0</v>
      </c>
      <c r="N13" s="200"/>
      <c r="O13" s="97" t="str">
        <f>'aligning data'!H37</f>
        <v>A2</v>
      </c>
      <c r="P13" s="200" t="str">
        <f>'aligning data'!H38</f>
        <v>B2</v>
      </c>
      <c r="Q13" s="200" t="str">
        <f>'aligning data'!H39</f>
        <v>C2</v>
      </c>
      <c r="R13" s="200" t="e">
        <f t="shared" si="4"/>
        <v>#DIV/0!</v>
      </c>
      <c r="S13" s="200">
        <f t="shared" si="5"/>
        <v>0</v>
      </c>
      <c r="T13" s="200"/>
      <c r="U13" s="200" t="str">
        <f>'aligning data'!K37</f>
        <v>A2</v>
      </c>
      <c r="V13" s="97" t="str">
        <f>'aligning data'!K38</f>
        <v>B2</v>
      </c>
      <c r="W13" s="14" t="str">
        <f>'aligning data'!K39</f>
        <v>C2</v>
      </c>
      <c r="X13" s="200" t="e">
        <f t="shared" si="6"/>
        <v>#DIV/0!</v>
      </c>
      <c r="Y13" s="200">
        <f t="shared" si="7"/>
        <v>0</v>
      </c>
      <c r="Z13" s="200"/>
      <c r="AA13" s="14"/>
      <c r="AB13" s="200"/>
      <c r="AC13" s="97"/>
      <c r="AD13" s="200"/>
      <c r="AE13" s="200"/>
      <c r="AF13" s="97"/>
      <c r="AG13" s="14"/>
      <c r="AH13" s="14"/>
      <c r="AI13" s="200"/>
      <c r="AJ13" s="97"/>
      <c r="AK13" s="200"/>
      <c r="AL13" s="97"/>
      <c r="AM13" s="14"/>
      <c r="AN13" s="200"/>
      <c r="AO13" s="200"/>
      <c r="AP13" s="200"/>
      <c r="AQ13" s="97"/>
      <c r="AR13" s="97"/>
      <c r="AS13" s="200"/>
      <c r="AT13" s="200"/>
      <c r="AU13" s="14"/>
      <c r="AV13" s="200"/>
      <c r="AW13" s="200"/>
      <c r="AX13" s="97"/>
      <c r="AY13" s="200"/>
      <c r="AZ13" s="14"/>
      <c r="BA13" s="14"/>
      <c r="BB13" s="200"/>
      <c r="BC13" s="200"/>
      <c r="BD13" s="200"/>
      <c r="BE13" s="97"/>
      <c r="BF13" s="14"/>
      <c r="BG13" s="14"/>
      <c r="BH13" s="200"/>
      <c r="BI13" s="200"/>
      <c r="BJ13" s="97"/>
      <c r="BK13" s="200"/>
      <c r="BL13" s="97"/>
      <c r="BM13" s="200"/>
      <c r="BN13" s="200"/>
      <c r="BO13" s="200"/>
      <c r="BP13" s="97"/>
      <c r="BQ13" s="14"/>
      <c r="BR13" s="200"/>
      <c r="BS13" s="97"/>
      <c r="BT13" s="200"/>
      <c r="BU13" s="200"/>
      <c r="BV13" s="97"/>
      <c r="BW13" s="200"/>
      <c r="BX13" s="200"/>
      <c r="BY13" s="200"/>
      <c r="BZ13" s="97"/>
      <c r="CA13" s="200"/>
      <c r="CB13" s="200"/>
      <c r="CC13" s="200"/>
      <c r="CD13" s="14"/>
      <c r="CE13" s="14"/>
      <c r="CF13" s="200"/>
      <c r="CG13" s="97"/>
      <c r="CH13" s="97"/>
      <c r="CI13" s="14"/>
      <c r="CJ13" s="14"/>
      <c r="CK13" s="14"/>
      <c r="CL13" s="200"/>
      <c r="CM13" s="200"/>
      <c r="CN13" s="97"/>
      <c r="CO13" s="14"/>
      <c r="CP13" s="14"/>
      <c r="CQ13" s="14"/>
      <c r="CR13" s="200"/>
      <c r="CS13" s="200"/>
      <c r="CT13" s="200"/>
      <c r="CU13" s="97"/>
      <c r="CV13" s="14"/>
      <c r="CW13" s="14"/>
      <c r="CX13" s="14"/>
      <c r="CY13" s="14"/>
      <c r="CZ13" s="14"/>
      <c r="DA13" s="200"/>
      <c r="DB13" s="97"/>
      <c r="DC13" s="14"/>
      <c r="DD13" s="14"/>
      <c r="DE13" s="14"/>
      <c r="DF13" s="14"/>
      <c r="DG13" s="14"/>
      <c r="DH13" s="200"/>
      <c r="DI13" s="97"/>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row>
    <row r="14" spans="1:174" s="11" customFormat="1" ht="16.75" customHeight="1">
      <c r="A14" s="118" t="s">
        <v>1074</v>
      </c>
      <c r="B14" s="74"/>
      <c r="C14" s="200" t="str">
        <f>'aligning data'!B40</f>
        <v>D2</v>
      </c>
      <c r="D14" s="200" t="str">
        <f>'aligning data'!B41</f>
        <v>E2</v>
      </c>
      <c r="E14" s="200" t="str">
        <f>'aligning data'!B42</f>
        <v>F2</v>
      </c>
      <c r="F14" s="200" t="e">
        <f t="shared" si="0"/>
        <v>#DIV/0!</v>
      </c>
      <c r="G14" s="200">
        <f t="shared" si="1"/>
        <v>0</v>
      </c>
      <c r="H14" s="97"/>
      <c r="I14" s="200" t="str">
        <f>'aligning data'!E40</f>
        <v>D2</v>
      </c>
      <c r="J14" s="200" t="str">
        <f>'aligning data'!E41</f>
        <v>E2</v>
      </c>
      <c r="K14" s="200" t="str">
        <f>'aligning data'!E42</f>
        <v>F2</v>
      </c>
      <c r="L14" s="200" t="e">
        <f t="shared" si="2"/>
        <v>#DIV/0!</v>
      </c>
      <c r="M14" s="200">
        <f t="shared" si="3"/>
        <v>0</v>
      </c>
      <c r="N14" s="200"/>
      <c r="O14" s="97" t="str">
        <f>'aligning data'!H40</f>
        <v>D2</v>
      </c>
      <c r="P14" s="200" t="str">
        <f>'aligning data'!H41</f>
        <v>E2</v>
      </c>
      <c r="Q14" s="200" t="str">
        <f>'aligning data'!H42</f>
        <v>F2</v>
      </c>
      <c r="R14" s="200" t="e">
        <f t="shared" si="4"/>
        <v>#DIV/0!</v>
      </c>
      <c r="S14" s="200">
        <f t="shared" si="5"/>
        <v>0</v>
      </c>
      <c r="T14" s="200"/>
      <c r="U14" s="200" t="str">
        <f>'aligning data'!K40</f>
        <v>D2</v>
      </c>
      <c r="V14" s="97" t="str">
        <f>'aligning data'!K41</f>
        <v>E2</v>
      </c>
      <c r="W14" s="14" t="str">
        <f>'aligning data'!K42</f>
        <v>F2</v>
      </c>
      <c r="X14" s="200" t="e">
        <f t="shared" si="6"/>
        <v>#DIV/0!</v>
      </c>
      <c r="Y14" s="200">
        <f t="shared" si="7"/>
        <v>0</v>
      </c>
      <c r="Z14" s="200"/>
      <c r="AA14" s="14"/>
      <c r="AB14" s="200"/>
      <c r="AC14" s="97"/>
      <c r="AD14" s="200"/>
      <c r="AE14" s="200"/>
      <c r="AF14" s="97"/>
      <c r="AG14" s="14"/>
      <c r="AH14" s="14"/>
      <c r="AI14" s="200"/>
      <c r="AJ14" s="97"/>
      <c r="AK14" s="200"/>
      <c r="AL14" s="97"/>
      <c r="AM14" s="14"/>
      <c r="AN14" s="200"/>
      <c r="AO14" s="200"/>
      <c r="AP14" s="200"/>
      <c r="AQ14" s="97"/>
      <c r="AR14" s="97"/>
      <c r="AS14" s="200"/>
      <c r="AT14" s="200"/>
      <c r="AU14" s="14"/>
      <c r="AV14" s="200"/>
      <c r="AW14" s="200"/>
      <c r="AX14" s="97"/>
      <c r="AY14" s="200"/>
      <c r="AZ14" s="14"/>
      <c r="BA14" s="14"/>
      <c r="BB14" s="200"/>
      <c r="BC14" s="200"/>
      <c r="BD14" s="200"/>
      <c r="BE14" s="97"/>
      <c r="BF14" s="14"/>
      <c r="BG14" s="14"/>
      <c r="BH14" s="200"/>
      <c r="BI14" s="200"/>
      <c r="BJ14" s="97"/>
      <c r="BK14" s="200"/>
      <c r="BL14" s="97"/>
      <c r="BM14" s="200"/>
      <c r="BN14" s="200"/>
      <c r="BO14" s="200"/>
      <c r="BP14" s="97"/>
      <c r="BQ14" s="14"/>
      <c r="BR14" s="200"/>
      <c r="BS14" s="97"/>
      <c r="BT14" s="200"/>
      <c r="BU14" s="200"/>
      <c r="BV14" s="97"/>
      <c r="BW14" s="200"/>
      <c r="BX14" s="200"/>
      <c r="BY14" s="200"/>
      <c r="BZ14" s="97"/>
      <c r="CA14" s="200"/>
      <c r="CB14" s="200"/>
      <c r="CC14" s="200"/>
      <c r="CD14" s="14"/>
      <c r="CE14" s="14"/>
      <c r="CF14" s="200"/>
      <c r="CG14" s="97"/>
      <c r="CH14" s="97"/>
      <c r="CI14" s="14"/>
      <c r="CJ14" s="14"/>
      <c r="CK14" s="14"/>
      <c r="CL14" s="200"/>
      <c r="CM14" s="200"/>
      <c r="CN14" s="97"/>
      <c r="CO14" s="14"/>
      <c r="CP14" s="14"/>
      <c r="CQ14" s="14"/>
      <c r="CR14" s="200"/>
      <c r="CS14" s="200"/>
      <c r="CT14" s="200"/>
      <c r="CU14" s="97"/>
      <c r="CV14" s="14"/>
      <c r="CW14" s="14"/>
      <c r="CX14" s="14"/>
      <c r="CY14" s="14"/>
      <c r="CZ14" s="14"/>
      <c r="DA14" s="200"/>
      <c r="DB14" s="97"/>
      <c r="DC14" s="14"/>
      <c r="DD14" s="14"/>
      <c r="DE14" s="14"/>
      <c r="DF14" s="14"/>
      <c r="DG14" s="14"/>
      <c r="DH14" s="200"/>
      <c r="DI14" s="97"/>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row>
    <row r="15" spans="1:174" s="11" customFormat="1" ht="16.75" customHeight="1">
      <c r="A15" s="118" t="s">
        <v>1137</v>
      </c>
      <c r="B15" s="74"/>
      <c r="C15" s="200" t="str">
        <f>'aligning data'!B43</f>
        <v>G2</v>
      </c>
      <c r="D15" s="200" t="str">
        <f>'aligning data'!B44</f>
        <v>H2</v>
      </c>
      <c r="E15" s="200" t="str">
        <f>'aligning data'!B45</f>
        <v>I2</v>
      </c>
      <c r="F15" s="200" t="e">
        <f t="shared" si="0"/>
        <v>#DIV/0!</v>
      </c>
      <c r="G15" s="200">
        <f t="shared" si="1"/>
        <v>0</v>
      </c>
      <c r="H15" s="97"/>
      <c r="I15" s="200" t="str">
        <f>'aligning data'!E43</f>
        <v>G2</v>
      </c>
      <c r="J15" s="200" t="str">
        <f>'aligning data'!E44</f>
        <v>H2</v>
      </c>
      <c r="K15" s="200" t="str">
        <f>'aligning data'!E45</f>
        <v>I2</v>
      </c>
      <c r="L15" s="200" t="e">
        <f t="shared" si="2"/>
        <v>#DIV/0!</v>
      </c>
      <c r="M15" s="200">
        <f t="shared" si="3"/>
        <v>0</v>
      </c>
      <c r="N15" s="200"/>
      <c r="O15" s="97" t="str">
        <f>'aligning data'!H43</f>
        <v>G2</v>
      </c>
      <c r="P15" s="200" t="str">
        <f>'aligning data'!H44</f>
        <v>H2</v>
      </c>
      <c r="Q15" s="200" t="str">
        <f>'aligning data'!H45</f>
        <v>I2</v>
      </c>
      <c r="R15" s="200" t="e">
        <f t="shared" si="4"/>
        <v>#DIV/0!</v>
      </c>
      <c r="S15" s="200">
        <f t="shared" si="5"/>
        <v>0</v>
      </c>
      <c r="T15" s="200"/>
      <c r="U15" s="200" t="str">
        <f>'aligning data'!K43</f>
        <v>G2</v>
      </c>
      <c r="V15" s="97" t="str">
        <f>'aligning data'!K44</f>
        <v>H2</v>
      </c>
      <c r="W15" s="14" t="str">
        <f>'aligning data'!K45</f>
        <v>I2</v>
      </c>
      <c r="X15" s="200" t="e">
        <f t="shared" si="6"/>
        <v>#DIV/0!</v>
      </c>
      <c r="Y15" s="200">
        <f t="shared" si="7"/>
        <v>0</v>
      </c>
      <c r="Z15" s="200"/>
      <c r="AA15" s="14"/>
      <c r="AB15" s="200"/>
      <c r="AC15" s="97"/>
      <c r="AD15" s="200"/>
      <c r="AE15" s="200"/>
      <c r="AF15" s="97"/>
      <c r="AG15" s="14"/>
      <c r="AH15" s="14"/>
      <c r="AI15" s="200"/>
      <c r="AJ15" s="97"/>
      <c r="AK15" s="200"/>
      <c r="AL15" s="97"/>
      <c r="AM15" s="14"/>
      <c r="AN15" s="200"/>
      <c r="AO15" s="200"/>
      <c r="AP15" s="200"/>
      <c r="AQ15" s="97"/>
      <c r="AR15" s="97"/>
      <c r="AS15" s="200"/>
      <c r="AT15" s="200"/>
      <c r="AU15" s="14"/>
      <c r="AV15" s="200"/>
      <c r="AW15" s="200"/>
      <c r="AX15" s="97"/>
      <c r="AY15" s="200"/>
      <c r="AZ15" s="14"/>
      <c r="BA15" s="14"/>
      <c r="BB15" s="200"/>
      <c r="BC15" s="200"/>
      <c r="BD15" s="200"/>
      <c r="BE15" s="97"/>
      <c r="BF15" s="14"/>
      <c r="BG15" s="14"/>
      <c r="BH15" s="200"/>
      <c r="BI15" s="200"/>
      <c r="BJ15" s="97"/>
      <c r="BK15" s="200"/>
      <c r="BL15" s="97"/>
      <c r="BM15" s="200"/>
      <c r="BN15" s="200"/>
      <c r="BO15" s="200"/>
      <c r="BP15" s="97"/>
      <c r="BQ15" s="14"/>
      <c r="BR15" s="200"/>
      <c r="BS15" s="97"/>
      <c r="BT15" s="200"/>
      <c r="BU15" s="200"/>
      <c r="BV15" s="97"/>
      <c r="BW15" s="200"/>
      <c r="BX15" s="200"/>
      <c r="BY15" s="200"/>
      <c r="BZ15" s="97"/>
      <c r="CA15" s="200"/>
      <c r="CB15" s="200"/>
      <c r="CC15" s="200"/>
      <c r="CD15" s="14"/>
      <c r="CE15" s="14"/>
      <c r="CF15" s="200"/>
      <c r="CG15" s="97"/>
      <c r="CH15" s="97"/>
      <c r="CI15" s="14"/>
      <c r="CJ15" s="14"/>
      <c r="CK15" s="14"/>
      <c r="CL15" s="200"/>
      <c r="CM15" s="200"/>
      <c r="CN15" s="97"/>
      <c r="CO15" s="14"/>
      <c r="CP15" s="14"/>
      <c r="CQ15" s="14"/>
      <c r="CR15" s="200"/>
      <c r="CS15" s="200"/>
      <c r="CT15" s="200"/>
      <c r="CU15" s="97"/>
      <c r="CV15" s="14"/>
      <c r="CW15" s="14"/>
      <c r="CX15" s="14"/>
      <c r="CY15" s="14"/>
      <c r="CZ15" s="14"/>
      <c r="DA15" s="200"/>
      <c r="DB15" s="97"/>
      <c r="DC15" s="14"/>
      <c r="DD15" s="14"/>
      <c r="DE15" s="14"/>
      <c r="DF15" s="14"/>
      <c r="DG15" s="14"/>
      <c r="DH15" s="200"/>
      <c r="DI15" s="97"/>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row>
    <row r="16" spans="1:174" s="11" customFormat="1" ht="16.75" customHeight="1">
      <c r="A16" s="118" t="s">
        <v>847</v>
      </c>
      <c r="B16" s="74"/>
      <c r="C16" s="200" t="str">
        <f>'aligning data'!B46</f>
        <v>J2</v>
      </c>
      <c r="D16" s="200" t="str">
        <f>'aligning data'!B47</f>
        <v>K2</v>
      </c>
      <c r="E16" s="200" t="str">
        <f>'aligning data'!B48</f>
        <v>L2</v>
      </c>
      <c r="F16" s="200" t="e">
        <f t="shared" si="0"/>
        <v>#DIV/0!</v>
      </c>
      <c r="G16" s="200">
        <f t="shared" si="1"/>
        <v>0</v>
      </c>
      <c r="H16" s="97"/>
      <c r="I16" s="200" t="str">
        <f>'aligning data'!E46</f>
        <v>J2</v>
      </c>
      <c r="J16" s="200" t="str">
        <f>'aligning data'!E47</f>
        <v>K2</v>
      </c>
      <c r="K16" s="200" t="str">
        <f>'aligning data'!E48</f>
        <v>L2</v>
      </c>
      <c r="L16" s="200" t="e">
        <f t="shared" si="2"/>
        <v>#DIV/0!</v>
      </c>
      <c r="M16" s="200">
        <f t="shared" si="3"/>
        <v>0</v>
      </c>
      <c r="N16" s="200"/>
      <c r="O16" s="97" t="str">
        <f>'aligning data'!H46</f>
        <v>J2</v>
      </c>
      <c r="P16" s="200" t="str">
        <f>'aligning data'!H47</f>
        <v>K2</v>
      </c>
      <c r="Q16" s="200" t="str">
        <f>'aligning data'!H48</f>
        <v>L2</v>
      </c>
      <c r="R16" s="200" t="e">
        <f t="shared" si="4"/>
        <v>#DIV/0!</v>
      </c>
      <c r="S16" s="200">
        <f t="shared" si="5"/>
        <v>0</v>
      </c>
      <c r="T16" s="200"/>
      <c r="U16" s="200" t="str">
        <f>'aligning data'!K46</f>
        <v>J2</v>
      </c>
      <c r="V16" s="97" t="str">
        <f>'aligning data'!K47</f>
        <v>K2</v>
      </c>
      <c r="W16" s="14" t="str">
        <f>'aligning data'!K48</f>
        <v>L2</v>
      </c>
      <c r="X16" s="200" t="e">
        <f t="shared" si="6"/>
        <v>#DIV/0!</v>
      </c>
      <c r="Y16" s="200">
        <f t="shared" si="7"/>
        <v>0</v>
      </c>
      <c r="Z16" s="200"/>
      <c r="AA16" s="14"/>
      <c r="AB16" s="200"/>
      <c r="AC16" s="97"/>
      <c r="AD16" s="200"/>
      <c r="AE16" s="200"/>
      <c r="AF16" s="97"/>
      <c r="AG16" s="14"/>
      <c r="AH16" s="14"/>
      <c r="AI16" s="200"/>
      <c r="AJ16" s="97"/>
      <c r="AK16" s="200"/>
      <c r="AL16" s="97"/>
      <c r="AM16" s="14"/>
      <c r="AN16" s="200"/>
      <c r="AO16" s="200"/>
      <c r="AP16" s="200"/>
      <c r="AQ16" s="97"/>
      <c r="AR16" s="97"/>
      <c r="AS16" s="200"/>
      <c r="AT16" s="200"/>
      <c r="AU16" s="14"/>
      <c r="AV16" s="200"/>
      <c r="AW16" s="200"/>
      <c r="AX16" s="97"/>
      <c r="AY16" s="200"/>
      <c r="AZ16" s="14"/>
      <c r="BA16" s="14"/>
      <c r="BB16" s="200"/>
      <c r="BC16" s="200"/>
      <c r="BD16" s="200"/>
      <c r="BE16" s="97"/>
      <c r="BF16" s="14"/>
      <c r="BG16" s="14"/>
      <c r="BH16" s="200"/>
      <c r="BI16" s="200"/>
      <c r="BJ16" s="97"/>
      <c r="BK16" s="200"/>
      <c r="BL16" s="97"/>
      <c r="BM16" s="200"/>
      <c r="BN16" s="200"/>
      <c r="BO16" s="200"/>
      <c r="BP16" s="97"/>
      <c r="BQ16" s="14"/>
      <c r="BR16" s="200"/>
      <c r="BS16" s="97"/>
      <c r="BT16" s="200"/>
      <c r="BU16" s="200"/>
      <c r="BV16" s="97"/>
      <c r="BW16" s="200"/>
      <c r="BX16" s="200"/>
      <c r="BY16" s="200"/>
      <c r="BZ16" s="97"/>
      <c r="CA16" s="200"/>
      <c r="CB16" s="200"/>
      <c r="CC16" s="200"/>
      <c r="CD16" s="14"/>
      <c r="CE16" s="14"/>
      <c r="CF16" s="200"/>
      <c r="CG16" s="97"/>
      <c r="CH16" s="97"/>
      <c r="CI16" s="14"/>
      <c r="CJ16" s="14"/>
      <c r="CK16" s="14"/>
      <c r="CL16" s="200"/>
      <c r="CM16" s="200"/>
      <c r="CN16" s="97"/>
      <c r="CO16" s="14"/>
      <c r="CP16" s="14"/>
      <c r="CQ16" s="14"/>
      <c r="CR16" s="200"/>
      <c r="CS16" s="200"/>
      <c r="CT16" s="200"/>
      <c r="CU16" s="97"/>
      <c r="CV16" s="14"/>
      <c r="CW16" s="14"/>
      <c r="CX16" s="14"/>
      <c r="CY16" s="14"/>
      <c r="CZ16" s="14"/>
      <c r="DA16" s="200"/>
      <c r="DB16" s="97"/>
      <c r="DC16" s="14"/>
      <c r="DD16" s="14"/>
      <c r="DE16" s="14"/>
      <c r="DF16" s="14"/>
      <c r="DG16" s="14"/>
      <c r="DH16" s="200"/>
      <c r="DI16" s="97"/>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row>
    <row r="17" spans="1:174" s="11" customFormat="1" ht="16.75" customHeight="1">
      <c r="A17" s="118" t="s">
        <v>1063</v>
      </c>
      <c r="B17" s="74"/>
      <c r="C17" s="200" t="str">
        <f>'aligning data'!B49</f>
        <v>M2</v>
      </c>
      <c r="D17" s="200" t="str">
        <f>'aligning data'!B50</f>
        <v>N2</v>
      </c>
      <c r="E17" s="200" t="str">
        <f>'aligning data'!B51</f>
        <v>O2</v>
      </c>
      <c r="F17" s="200" t="e">
        <f t="shared" si="0"/>
        <v>#DIV/0!</v>
      </c>
      <c r="G17" s="200">
        <f t="shared" si="1"/>
        <v>0</v>
      </c>
      <c r="H17" s="97"/>
      <c r="I17" s="200" t="str">
        <f>'aligning data'!E49</f>
        <v>M2</v>
      </c>
      <c r="J17" s="200" t="str">
        <f>'aligning data'!E50</f>
        <v>N2</v>
      </c>
      <c r="K17" s="200" t="str">
        <f>'aligning data'!E51</f>
        <v>O2</v>
      </c>
      <c r="L17" s="200" t="e">
        <f t="shared" si="2"/>
        <v>#DIV/0!</v>
      </c>
      <c r="M17" s="200">
        <f t="shared" si="3"/>
        <v>0</v>
      </c>
      <c r="N17" s="200"/>
      <c r="O17" s="97" t="str">
        <f>'aligning data'!H49</f>
        <v>M2</v>
      </c>
      <c r="P17" s="200" t="str">
        <f>'aligning data'!H50</f>
        <v>N2</v>
      </c>
      <c r="Q17" s="200" t="str">
        <f>'aligning data'!H51</f>
        <v>O2</v>
      </c>
      <c r="R17" s="200" t="e">
        <f t="shared" si="4"/>
        <v>#DIV/0!</v>
      </c>
      <c r="S17" s="200">
        <f t="shared" si="5"/>
        <v>0</v>
      </c>
      <c r="T17" s="200"/>
      <c r="U17" s="200" t="str">
        <f>'aligning data'!K49</f>
        <v>M2</v>
      </c>
      <c r="V17" s="97" t="str">
        <f>'aligning data'!K50</f>
        <v>N2</v>
      </c>
      <c r="W17" s="14" t="str">
        <f>'aligning data'!K51</f>
        <v>O2</v>
      </c>
      <c r="X17" s="200" t="e">
        <f t="shared" si="6"/>
        <v>#DIV/0!</v>
      </c>
      <c r="Y17" s="200">
        <f t="shared" si="7"/>
        <v>0</v>
      </c>
      <c r="Z17" s="200"/>
      <c r="AA17" s="14"/>
      <c r="AB17" s="200"/>
      <c r="AC17" s="97"/>
      <c r="AD17" s="200"/>
      <c r="AE17" s="200"/>
      <c r="AF17" s="97"/>
      <c r="AG17" s="14"/>
      <c r="AH17" s="14"/>
      <c r="AI17" s="200"/>
      <c r="AJ17" s="97"/>
      <c r="AK17" s="200"/>
      <c r="AL17" s="97"/>
      <c r="AM17" s="14"/>
      <c r="AN17" s="200"/>
      <c r="AO17" s="200"/>
      <c r="AP17" s="200"/>
      <c r="AQ17" s="97"/>
      <c r="AR17" s="97"/>
      <c r="AS17" s="200"/>
      <c r="AT17" s="200"/>
      <c r="AU17" s="14"/>
      <c r="AV17" s="200"/>
      <c r="AW17" s="200"/>
      <c r="AX17" s="97"/>
      <c r="AY17" s="200"/>
      <c r="AZ17" s="14"/>
      <c r="BA17" s="14"/>
      <c r="BB17" s="200"/>
      <c r="BC17" s="200"/>
      <c r="BD17" s="200"/>
      <c r="BE17" s="97"/>
      <c r="BF17" s="14"/>
      <c r="BG17" s="14"/>
      <c r="BH17" s="200"/>
      <c r="BI17" s="200"/>
      <c r="BJ17" s="97"/>
      <c r="BK17" s="200"/>
      <c r="BL17" s="97"/>
      <c r="BM17" s="200"/>
      <c r="BN17" s="200"/>
      <c r="BO17" s="200"/>
      <c r="BP17" s="97"/>
      <c r="BQ17" s="14"/>
      <c r="BR17" s="200"/>
      <c r="BS17" s="97"/>
      <c r="BT17" s="200"/>
      <c r="BU17" s="200"/>
      <c r="BV17" s="97"/>
      <c r="BW17" s="200"/>
      <c r="BX17" s="200"/>
      <c r="BY17" s="200"/>
      <c r="BZ17" s="97"/>
      <c r="CA17" s="200"/>
      <c r="CB17" s="200"/>
      <c r="CC17" s="200"/>
      <c r="CD17" s="14"/>
      <c r="CE17" s="14"/>
      <c r="CF17" s="200"/>
      <c r="CG17" s="97"/>
      <c r="CH17" s="97"/>
      <c r="CI17" s="14"/>
      <c r="CJ17" s="14"/>
      <c r="CK17" s="14"/>
      <c r="CL17" s="200"/>
      <c r="CM17" s="200"/>
      <c r="CN17" s="97"/>
      <c r="CO17" s="14"/>
      <c r="CP17" s="14"/>
      <c r="CQ17" s="14"/>
      <c r="CR17" s="200"/>
      <c r="CS17" s="200"/>
      <c r="CT17" s="200"/>
      <c r="CU17" s="97"/>
      <c r="CV17" s="14"/>
      <c r="CW17" s="14"/>
      <c r="CX17" s="14"/>
      <c r="CY17" s="14"/>
      <c r="CZ17" s="14"/>
      <c r="DA17" s="200"/>
      <c r="DB17" s="97"/>
      <c r="DC17" s="14"/>
      <c r="DD17" s="14"/>
      <c r="DE17" s="14"/>
      <c r="DF17" s="14"/>
      <c r="DG17" s="14"/>
      <c r="DH17" s="200"/>
      <c r="DI17" s="97"/>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row>
    <row r="18" spans="1:174" s="11" customFormat="1" ht="16.75" customHeight="1">
      <c r="A18" s="118" t="s">
        <v>848</v>
      </c>
      <c r="B18" s="74"/>
      <c r="C18" s="200" t="str">
        <f>'aligning data'!B52</f>
        <v>P2</v>
      </c>
      <c r="D18" s="200" t="str">
        <f>'aligning data'!B53</f>
        <v>Q2</v>
      </c>
      <c r="E18" s="200" t="str">
        <f>'aligning data'!B54</f>
        <v>R2</v>
      </c>
      <c r="F18" s="200" t="e">
        <f t="shared" si="0"/>
        <v>#DIV/0!</v>
      </c>
      <c r="G18" s="200">
        <f t="shared" si="1"/>
        <v>0</v>
      </c>
      <c r="H18" s="97"/>
      <c r="I18" s="200" t="str">
        <f>'aligning data'!E52</f>
        <v>P2</v>
      </c>
      <c r="J18" s="200" t="str">
        <f>'aligning data'!E53</f>
        <v>Q2</v>
      </c>
      <c r="K18" s="200" t="str">
        <f>'aligning data'!E54</f>
        <v>R2</v>
      </c>
      <c r="L18" s="200" t="e">
        <f t="shared" si="2"/>
        <v>#DIV/0!</v>
      </c>
      <c r="M18" s="200">
        <f t="shared" si="3"/>
        <v>0</v>
      </c>
      <c r="N18" s="200"/>
      <c r="O18" s="97" t="str">
        <f>'aligning data'!H52</f>
        <v>P2</v>
      </c>
      <c r="P18" s="200" t="str">
        <f>'aligning data'!H53</f>
        <v>Q2</v>
      </c>
      <c r="Q18" s="200" t="str">
        <f>'aligning data'!H54</f>
        <v>R2</v>
      </c>
      <c r="R18" s="200" t="e">
        <f t="shared" si="4"/>
        <v>#DIV/0!</v>
      </c>
      <c r="S18" s="200">
        <f t="shared" si="5"/>
        <v>0</v>
      </c>
      <c r="T18" s="200"/>
      <c r="U18" s="200" t="str">
        <f>'aligning data'!K52</f>
        <v>P2</v>
      </c>
      <c r="V18" s="97" t="str">
        <f>'aligning data'!K53</f>
        <v>Q2</v>
      </c>
      <c r="W18" s="14" t="str">
        <f>'aligning data'!K54</f>
        <v>R2</v>
      </c>
      <c r="X18" s="200" t="e">
        <f t="shared" si="6"/>
        <v>#DIV/0!</v>
      </c>
      <c r="Y18" s="200">
        <f t="shared" si="7"/>
        <v>0</v>
      </c>
      <c r="Z18" s="14"/>
      <c r="AA18" s="14"/>
      <c r="AB18" s="200"/>
      <c r="AC18" s="97"/>
      <c r="AD18" s="14"/>
      <c r="AE18" s="14"/>
      <c r="AF18" s="97"/>
      <c r="AG18" s="14"/>
      <c r="AH18" s="14"/>
      <c r="AI18" s="200"/>
      <c r="AJ18" s="97"/>
      <c r="AK18" s="14"/>
      <c r="AL18" s="97"/>
      <c r="AM18" s="14"/>
      <c r="AN18" s="14"/>
      <c r="AO18" s="14"/>
      <c r="AP18" s="200"/>
      <c r="AQ18" s="97"/>
      <c r="AR18" s="97"/>
      <c r="AS18" s="14"/>
      <c r="AT18" s="14"/>
      <c r="AU18" s="14"/>
      <c r="AV18" s="14"/>
      <c r="AW18" s="200"/>
      <c r="AX18" s="97"/>
      <c r="AY18" s="14"/>
      <c r="AZ18" s="14"/>
      <c r="BA18" s="14"/>
      <c r="BB18" s="14"/>
      <c r="BC18" s="14"/>
      <c r="BD18" s="200"/>
      <c r="BE18" s="97"/>
      <c r="BF18" s="14"/>
      <c r="BG18" s="14"/>
      <c r="BH18" s="14"/>
      <c r="BI18" s="14"/>
      <c r="BJ18" s="97"/>
      <c r="BK18" s="200"/>
      <c r="BL18" s="97"/>
      <c r="BM18" s="14"/>
      <c r="BN18" s="14"/>
      <c r="BO18" s="14"/>
      <c r="BP18" s="97"/>
      <c r="BQ18" s="14"/>
      <c r="BR18" s="200"/>
      <c r="BS18" s="97"/>
      <c r="BT18" s="14"/>
      <c r="BU18" s="14"/>
      <c r="BV18" s="97"/>
      <c r="BW18" s="14"/>
      <c r="BX18" s="14"/>
      <c r="BY18" s="200"/>
      <c r="BZ18" s="97"/>
      <c r="CA18" s="14"/>
      <c r="CB18" s="14"/>
      <c r="CC18" s="14"/>
      <c r="CD18" s="14"/>
      <c r="CE18" s="14"/>
      <c r="CF18" s="200"/>
      <c r="CG18" s="97"/>
      <c r="CH18" s="97"/>
      <c r="CI18" s="14"/>
      <c r="CJ18" s="14"/>
      <c r="CK18" s="14"/>
      <c r="CL18" s="14"/>
      <c r="CM18" s="200"/>
      <c r="CN18" s="97"/>
      <c r="CO18" s="14"/>
      <c r="CP18" s="14"/>
      <c r="CQ18" s="14"/>
      <c r="CR18" s="14"/>
      <c r="CS18" s="14"/>
      <c r="CT18" s="200"/>
      <c r="CU18" s="97"/>
      <c r="CV18" s="14"/>
      <c r="CW18" s="14"/>
      <c r="CX18" s="14"/>
      <c r="CY18" s="14"/>
      <c r="CZ18" s="14"/>
      <c r="DA18" s="200"/>
      <c r="DB18" s="97"/>
      <c r="DC18" s="14"/>
      <c r="DD18" s="14"/>
      <c r="DE18" s="14"/>
      <c r="DF18" s="14"/>
      <c r="DG18" s="14"/>
      <c r="DH18" s="200"/>
      <c r="DI18" s="97"/>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row>
    <row r="19" spans="1:174" s="11" customFormat="1" ht="16.75" customHeight="1">
      <c r="A19" s="118" t="s">
        <v>1065</v>
      </c>
      <c r="B19" s="74"/>
      <c r="C19" s="200" t="str">
        <f>'aligning data'!B55</f>
        <v>S2</v>
      </c>
      <c r="D19" s="200" t="str">
        <f>'aligning data'!B56</f>
        <v>T2</v>
      </c>
      <c r="E19" s="200" t="str">
        <f>'aligning data'!B57</f>
        <v>U2</v>
      </c>
      <c r="F19" s="200" t="e">
        <f t="shared" si="0"/>
        <v>#DIV/0!</v>
      </c>
      <c r="G19" s="200">
        <f t="shared" si="1"/>
        <v>0</v>
      </c>
      <c r="H19" s="97"/>
      <c r="I19" s="200" t="str">
        <f>'aligning data'!E55</f>
        <v>S2</v>
      </c>
      <c r="J19" s="200" t="str">
        <f>'aligning data'!E56</f>
        <v>T2</v>
      </c>
      <c r="K19" s="200" t="str">
        <f>'aligning data'!E57</f>
        <v>U2</v>
      </c>
      <c r="L19" s="200" t="e">
        <f t="shared" si="2"/>
        <v>#DIV/0!</v>
      </c>
      <c r="M19" s="200">
        <f t="shared" si="3"/>
        <v>0</v>
      </c>
      <c r="N19" s="200"/>
      <c r="O19" s="200" t="str">
        <f>'aligning data'!H55</f>
        <v>S2</v>
      </c>
      <c r="P19" s="200" t="str">
        <f>'aligning data'!H56</f>
        <v>T2</v>
      </c>
      <c r="Q19" s="200" t="str">
        <f>'aligning data'!H57</f>
        <v>U2</v>
      </c>
      <c r="R19" s="200" t="e">
        <f t="shared" si="4"/>
        <v>#DIV/0!</v>
      </c>
      <c r="S19" s="200">
        <f t="shared" si="5"/>
        <v>0</v>
      </c>
      <c r="T19" s="200"/>
      <c r="U19" s="200" t="str">
        <f>'aligning data'!K55</f>
        <v>S2</v>
      </c>
      <c r="V19" s="97" t="str">
        <f>'aligning data'!K56</f>
        <v>T2</v>
      </c>
      <c r="W19" s="14" t="str">
        <f>'aligning data'!K57</f>
        <v>U2</v>
      </c>
      <c r="X19" s="200" t="e">
        <f t="shared" si="6"/>
        <v>#DIV/0!</v>
      </c>
      <c r="Y19" s="200">
        <f t="shared" si="7"/>
        <v>0</v>
      </c>
      <c r="Z19" s="14"/>
      <c r="AA19" s="14"/>
      <c r="AB19" s="14"/>
      <c r="AC19" s="97"/>
      <c r="AD19" s="14"/>
      <c r="AE19" s="14"/>
      <c r="AF19" s="97"/>
      <c r="AG19" s="14"/>
      <c r="AH19" s="14"/>
      <c r="AI19" s="14"/>
      <c r="AJ19" s="14"/>
      <c r="AK19" s="14"/>
      <c r="AL19" s="97"/>
      <c r="AM19" s="14"/>
      <c r="AN19" s="14"/>
      <c r="AO19" s="14"/>
      <c r="AP19" s="14"/>
      <c r="AQ19" s="14"/>
      <c r="AR19" s="97"/>
      <c r="AS19" s="14"/>
      <c r="AT19" s="14"/>
      <c r="AU19" s="14"/>
      <c r="AV19" s="14"/>
      <c r="AW19" s="14"/>
      <c r="AX19" s="14"/>
      <c r="AY19" s="14"/>
      <c r="AZ19" s="14"/>
      <c r="BA19" s="14"/>
      <c r="BB19" s="14"/>
      <c r="BC19" s="14"/>
      <c r="BD19" s="14"/>
      <c r="BE19" s="97"/>
      <c r="BF19" s="14"/>
      <c r="BG19" s="14"/>
      <c r="BH19" s="14"/>
      <c r="BI19" s="14"/>
      <c r="BJ19" s="97"/>
      <c r="BK19" s="14"/>
      <c r="BL19" s="97"/>
      <c r="BM19" s="14"/>
      <c r="BN19" s="14"/>
      <c r="BO19" s="14"/>
      <c r="BP19" s="97"/>
      <c r="BQ19" s="14"/>
      <c r="BR19" s="14"/>
      <c r="BS19" s="14"/>
      <c r="BT19" s="14"/>
      <c r="BU19" s="14"/>
      <c r="BV19" s="97"/>
      <c r="BW19" s="14"/>
      <c r="BX19" s="14"/>
      <c r="BY19" s="14"/>
      <c r="BZ19" s="14"/>
      <c r="CA19" s="14"/>
      <c r="CB19" s="14"/>
      <c r="CC19" s="14"/>
      <c r="CD19" s="14"/>
      <c r="CE19" s="14"/>
      <c r="CF19" s="14"/>
      <c r="CG19" s="14"/>
      <c r="CH19" s="97"/>
      <c r="CI19" s="14"/>
      <c r="CJ19" s="14"/>
      <c r="CK19" s="14"/>
      <c r="CL19" s="14"/>
      <c r="CM19" s="14"/>
      <c r="CN19" s="97"/>
      <c r="CO19" s="14"/>
      <c r="CP19" s="14"/>
      <c r="CQ19" s="14"/>
      <c r="CR19" s="14"/>
      <c r="CS19" s="14"/>
      <c r="CT19" s="14"/>
      <c r="CU19" s="97"/>
      <c r="CV19" s="14"/>
      <c r="CW19" s="14"/>
      <c r="CX19" s="14"/>
      <c r="CY19" s="14"/>
      <c r="CZ19" s="14"/>
      <c r="DA19" s="14"/>
      <c r="DB19" s="97"/>
      <c r="DC19" s="14"/>
      <c r="DD19" s="14"/>
      <c r="DE19" s="14"/>
      <c r="DF19" s="14"/>
      <c r="DG19" s="14"/>
      <c r="DH19" s="14"/>
      <c r="DI19" s="97"/>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row>
    <row r="20" spans="1:174" s="11" customFormat="1" ht="16.75" customHeight="1">
      <c r="A20" s="118" t="s">
        <v>849</v>
      </c>
      <c r="B20" s="74"/>
      <c r="C20" s="200" t="str">
        <f>'aligning data'!B58</f>
        <v>V2</v>
      </c>
      <c r="D20" s="200" t="str">
        <f>'aligning data'!B59</f>
        <v>W2</v>
      </c>
      <c r="E20" s="200" t="str">
        <f>'aligning data'!B60</f>
        <v>X2</v>
      </c>
      <c r="F20" s="200" t="e">
        <f t="shared" si="0"/>
        <v>#DIV/0!</v>
      </c>
      <c r="G20" s="200">
        <f t="shared" si="1"/>
        <v>0</v>
      </c>
      <c r="H20" s="97"/>
      <c r="I20" s="200" t="str">
        <f>'aligning data'!E58</f>
        <v>V2</v>
      </c>
      <c r="J20" s="200" t="str">
        <f>'aligning data'!E59</f>
        <v>W2</v>
      </c>
      <c r="K20" s="200" t="str">
        <f>'aligning data'!E60</f>
        <v>X2</v>
      </c>
      <c r="L20" s="200" t="e">
        <f t="shared" si="2"/>
        <v>#DIV/0!</v>
      </c>
      <c r="M20" s="200">
        <f t="shared" si="3"/>
        <v>0</v>
      </c>
      <c r="N20" s="200"/>
      <c r="O20" s="200" t="str">
        <f>'aligning data'!H58</f>
        <v>V2</v>
      </c>
      <c r="P20" s="200" t="str">
        <f>'aligning data'!H59</f>
        <v>W2</v>
      </c>
      <c r="Q20" s="200" t="str">
        <f>'aligning data'!H60</f>
        <v>X2</v>
      </c>
      <c r="R20" s="200" t="e">
        <f t="shared" si="4"/>
        <v>#DIV/0!</v>
      </c>
      <c r="S20" s="200">
        <f t="shared" si="5"/>
        <v>0</v>
      </c>
      <c r="T20" s="200"/>
      <c r="U20" s="200" t="str">
        <f>'aligning data'!K58</f>
        <v>V2</v>
      </c>
      <c r="V20" s="97" t="str">
        <f>'aligning data'!K59</f>
        <v>W2</v>
      </c>
      <c r="W20" s="14" t="str">
        <f>'aligning data'!K60</f>
        <v>X2</v>
      </c>
      <c r="X20" s="200" t="e">
        <f t="shared" si="6"/>
        <v>#DIV/0!</v>
      </c>
      <c r="Y20" s="200">
        <f t="shared" si="7"/>
        <v>0</v>
      </c>
      <c r="Z20" s="14"/>
      <c r="AA20" s="14"/>
      <c r="AB20" s="14"/>
      <c r="AC20" s="97"/>
      <c r="AD20" s="14"/>
      <c r="AE20" s="14"/>
      <c r="AF20" s="97"/>
      <c r="AG20" s="14"/>
      <c r="AH20" s="14"/>
      <c r="AI20" s="14"/>
      <c r="AJ20" s="14"/>
      <c r="AK20" s="14"/>
      <c r="AL20" s="97"/>
      <c r="AM20" s="14"/>
      <c r="AN20" s="14"/>
      <c r="AO20" s="14"/>
      <c r="AP20" s="14"/>
      <c r="AQ20" s="14"/>
      <c r="AR20" s="97"/>
      <c r="AS20" s="14"/>
      <c r="AT20" s="14"/>
      <c r="AU20" s="14"/>
      <c r="AV20" s="14"/>
      <c r="AW20" s="14"/>
      <c r="AX20" s="14"/>
      <c r="AY20" s="14"/>
      <c r="AZ20" s="14"/>
      <c r="BA20" s="14"/>
      <c r="BB20" s="14"/>
      <c r="BC20" s="14"/>
      <c r="BD20" s="14"/>
      <c r="BE20" s="97"/>
      <c r="BF20" s="14"/>
      <c r="BG20" s="14"/>
      <c r="BH20" s="14"/>
      <c r="BI20" s="14"/>
      <c r="BJ20" s="97"/>
      <c r="BK20" s="14"/>
      <c r="BL20" s="97"/>
      <c r="BM20" s="14"/>
      <c r="BN20" s="14"/>
      <c r="BO20" s="14"/>
      <c r="BP20" s="97"/>
      <c r="BQ20" s="14"/>
      <c r="BR20" s="14"/>
      <c r="BS20" s="14"/>
      <c r="BT20" s="14"/>
      <c r="BU20" s="14"/>
      <c r="BV20" s="97"/>
      <c r="BW20" s="14"/>
      <c r="BX20" s="14"/>
      <c r="BY20" s="14"/>
      <c r="BZ20" s="14"/>
      <c r="CA20" s="14"/>
      <c r="CB20" s="14"/>
      <c r="CC20" s="14"/>
      <c r="CD20" s="14"/>
      <c r="CE20" s="14"/>
      <c r="CF20" s="14"/>
      <c r="CG20" s="14"/>
      <c r="CH20" s="97"/>
      <c r="CI20" s="14"/>
      <c r="CJ20" s="14"/>
      <c r="CK20" s="14"/>
      <c r="CL20" s="14"/>
      <c r="CM20" s="14"/>
      <c r="CN20" s="97"/>
      <c r="CO20" s="14"/>
      <c r="CP20" s="14"/>
      <c r="CQ20" s="14"/>
      <c r="CR20" s="14"/>
      <c r="CS20" s="14"/>
      <c r="CT20" s="14"/>
      <c r="CU20" s="97"/>
      <c r="CV20" s="14"/>
      <c r="CW20" s="14"/>
      <c r="CX20" s="14"/>
      <c r="CY20" s="14"/>
      <c r="CZ20" s="14"/>
      <c r="DA20" s="14"/>
      <c r="DB20" s="97"/>
      <c r="DC20" s="14"/>
      <c r="DD20" s="14"/>
      <c r="DE20" s="14"/>
      <c r="DF20" s="14"/>
      <c r="DG20" s="14"/>
      <c r="DH20" s="14"/>
      <c r="DI20" s="97"/>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row>
    <row r="21" spans="1:174" s="11" customFormat="1" ht="16.75" customHeight="1">
      <c r="A21" s="118" t="s">
        <v>1067</v>
      </c>
      <c r="B21" s="74"/>
      <c r="C21" s="200" t="str">
        <f>'aligning data'!B61</f>
        <v>Y2</v>
      </c>
      <c r="D21" s="200" t="str">
        <f>'aligning data'!B62</f>
        <v>Z2</v>
      </c>
      <c r="E21" s="200" t="str">
        <f>'aligning data'!B63</f>
        <v>[2</v>
      </c>
      <c r="F21" s="200" t="e">
        <f t="shared" si="0"/>
        <v>#DIV/0!</v>
      </c>
      <c r="G21" s="200">
        <f t="shared" si="1"/>
        <v>0</v>
      </c>
      <c r="H21" s="97"/>
      <c r="I21" s="200" t="str">
        <f>'aligning data'!E61</f>
        <v>Y2</v>
      </c>
      <c r="J21" s="200" t="str">
        <f>'aligning data'!E62</f>
        <v>Z2</v>
      </c>
      <c r="K21" s="200" t="str">
        <f>'aligning data'!E63</f>
        <v>[2</v>
      </c>
      <c r="L21" s="200" t="e">
        <f t="shared" si="2"/>
        <v>#DIV/0!</v>
      </c>
      <c r="M21" s="200">
        <f t="shared" si="3"/>
        <v>0</v>
      </c>
      <c r="N21" s="200"/>
      <c r="O21" s="200" t="str">
        <f>'aligning data'!H61</f>
        <v>Y2</v>
      </c>
      <c r="P21" s="200" t="str">
        <f>'aligning data'!H62</f>
        <v>Z2</v>
      </c>
      <c r="Q21" s="200" t="str">
        <f>'aligning data'!H63</f>
        <v>[2</v>
      </c>
      <c r="R21" s="200" t="e">
        <f t="shared" si="4"/>
        <v>#DIV/0!</v>
      </c>
      <c r="S21" s="200">
        <f t="shared" si="5"/>
        <v>0</v>
      </c>
      <c r="T21" s="200"/>
      <c r="U21" s="200" t="str">
        <f>'aligning data'!K61</f>
        <v>Y2</v>
      </c>
      <c r="V21" s="97" t="str">
        <f>'aligning data'!K62</f>
        <v>Z2</v>
      </c>
      <c r="W21" s="14" t="str">
        <f>'aligning data'!K63</f>
        <v>[2</v>
      </c>
      <c r="X21" s="200" t="e">
        <f t="shared" si="6"/>
        <v>#DIV/0!</v>
      </c>
      <c r="Y21" s="200">
        <f t="shared" si="7"/>
        <v>0</v>
      </c>
      <c r="Z21" s="14"/>
      <c r="AA21" s="14"/>
      <c r="AB21" s="14"/>
      <c r="AC21" s="97"/>
      <c r="AD21" s="14"/>
      <c r="AE21" s="14"/>
      <c r="AF21" s="97"/>
      <c r="AG21" s="14"/>
      <c r="AH21" s="14"/>
      <c r="AI21" s="14"/>
      <c r="AJ21" s="14"/>
      <c r="AK21" s="14"/>
      <c r="AL21" s="97"/>
      <c r="AM21" s="14"/>
      <c r="AN21" s="14"/>
      <c r="AO21" s="14"/>
      <c r="AP21" s="14"/>
      <c r="AQ21" s="14"/>
      <c r="AR21" s="97"/>
      <c r="AS21" s="14"/>
      <c r="AT21" s="14"/>
      <c r="AU21" s="14"/>
      <c r="AV21" s="14"/>
      <c r="AW21" s="14"/>
      <c r="AX21" s="14"/>
      <c r="AY21" s="14"/>
      <c r="AZ21" s="14"/>
      <c r="BA21" s="14"/>
      <c r="BB21" s="14"/>
      <c r="BC21" s="14"/>
      <c r="BD21" s="14"/>
      <c r="BE21" s="97"/>
      <c r="BF21" s="14"/>
      <c r="BG21" s="14"/>
      <c r="BH21" s="14"/>
      <c r="BI21" s="14"/>
      <c r="BJ21" s="97"/>
      <c r="BK21" s="14"/>
      <c r="BL21" s="97"/>
      <c r="BM21" s="14"/>
      <c r="BN21" s="14"/>
      <c r="BO21" s="14"/>
      <c r="BP21" s="97"/>
      <c r="BQ21" s="14"/>
      <c r="BR21" s="14"/>
      <c r="BS21" s="14"/>
      <c r="BT21" s="14"/>
      <c r="BU21" s="14"/>
      <c r="BV21" s="97"/>
      <c r="BW21" s="14"/>
      <c r="BX21" s="14"/>
      <c r="BY21" s="14"/>
      <c r="BZ21" s="14"/>
      <c r="CA21" s="14"/>
      <c r="CB21" s="14"/>
      <c r="CC21" s="14"/>
      <c r="CD21" s="14"/>
      <c r="CE21" s="14"/>
      <c r="CF21" s="14"/>
      <c r="CG21" s="14"/>
      <c r="CH21" s="97"/>
      <c r="CI21" s="14"/>
      <c r="CJ21" s="14"/>
      <c r="CK21" s="14"/>
      <c r="CL21" s="14"/>
      <c r="CM21" s="14"/>
      <c r="CN21" s="97"/>
      <c r="CO21" s="14"/>
      <c r="CP21" s="14"/>
      <c r="CQ21" s="14"/>
      <c r="CR21" s="14"/>
      <c r="CS21" s="14"/>
      <c r="CT21" s="14"/>
      <c r="CU21" s="97"/>
      <c r="CV21" s="14"/>
      <c r="CW21" s="14"/>
      <c r="CX21" s="14"/>
      <c r="CY21" s="14"/>
      <c r="CZ21" s="14"/>
      <c r="DA21" s="14"/>
      <c r="DB21" s="97"/>
      <c r="DC21" s="14"/>
      <c r="DD21" s="14"/>
      <c r="DE21" s="14"/>
      <c r="DF21" s="14"/>
      <c r="DG21" s="14"/>
      <c r="DH21" s="14"/>
      <c r="DI21" s="97"/>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row>
    <row r="22" spans="1:174" s="11" customFormat="1" ht="16.75" customHeight="1">
      <c r="A22" s="118" t="s">
        <v>850</v>
      </c>
      <c r="B22" s="74"/>
      <c r="C22" s="200" t="str">
        <f>'aligning data'!B64</f>
        <v>\2</v>
      </c>
      <c r="D22" s="200" t="str">
        <f>'aligning data'!B65</f>
        <v>]2</v>
      </c>
      <c r="E22" s="200" t="str">
        <f>'aligning data'!B66</f>
        <v>^2</v>
      </c>
      <c r="F22" s="200" t="e">
        <f t="shared" si="0"/>
        <v>#DIV/0!</v>
      </c>
      <c r="G22" s="200">
        <f t="shared" si="1"/>
        <v>0</v>
      </c>
      <c r="H22" s="97"/>
      <c r="I22" s="200" t="str">
        <f>'aligning data'!E64</f>
        <v>\2</v>
      </c>
      <c r="J22" s="200" t="str">
        <f>'aligning data'!E65</f>
        <v>]2</v>
      </c>
      <c r="K22" s="200" t="str">
        <f>'aligning data'!E66</f>
        <v>^2</v>
      </c>
      <c r="L22" s="200" t="e">
        <f t="shared" si="2"/>
        <v>#DIV/0!</v>
      </c>
      <c r="M22" s="200">
        <f t="shared" si="3"/>
        <v>0</v>
      </c>
      <c r="N22" s="200"/>
      <c r="O22" s="200" t="str">
        <f>'aligning data'!H64</f>
        <v>\2</v>
      </c>
      <c r="P22" s="200" t="str">
        <f>'aligning data'!H65</f>
        <v>]2</v>
      </c>
      <c r="Q22" s="200" t="str">
        <f>'aligning data'!H66</f>
        <v>^2</v>
      </c>
      <c r="R22" s="200" t="e">
        <f t="shared" si="4"/>
        <v>#DIV/0!</v>
      </c>
      <c r="S22" s="200">
        <f t="shared" si="5"/>
        <v>0</v>
      </c>
      <c r="T22" s="200"/>
      <c r="U22" s="200" t="str">
        <f>'aligning data'!K64</f>
        <v>\2</v>
      </c>
      <c r="V22" s="97" t="str">
        <f>'aligning data'!K65</f>
        <v>]2</v>
      </c>
      <c r="W22" s="14" t="str">
        <f>'aligning data'!K66</f>
        <v>^2</v>
      </c>
      <c r="X22" s="200" t="e">
        <f t="shared" si="6"/>
        <v>#DIV/0!</v>
      </c>
      <c r="Y22" s="200">
        <f t="shared" si="7"/>
        <v>0</v>
      </c>
      <c r="Z22" s="14"/>
      <c r="AA22" s="14"/>
      <c r="AB22" s="14"/>
      <c r="AC22" s="97"/>
      <c r="AD22" s="14"/>
      <c r="AE22" s="14"/>
      <c r="AF22" s="97"/>
      <c r="AG22" s="14"/>
      <c r="AH22" s="14"/>
      <c r="AI22" s="14"/>
      <c r="AJ22" s="14"/>
      <c r="AK22" s="14"/>
      <c r="AL22" s="97"/>
      <c r="AM22" s="14"/>
      <c r="AN22" s="14"/>
      <c r="AO22" s="14"/>
      <c r="AP22" s="14"/>
      <c r="AQ22" s="14"/>
      <c r="AR22" s="97"/>
      <c r="AS22" s="14"/>
      <c r="AT22" s="14"/>
      <c r="AU22" s="14"/>
      <c r="AV22" s="14"/>
      <c r="AW22" s="14"/>
      <c r="AX22" s="14"/>
      <c r="AY22" s="14"/>
      <c r="AZ22" s="14"/>
      <c r="BA22" s="14"/>
      <c r="BB22" s="14"/>
      <c r="BC22" s="14"/>
      <c r="BD22" s="14"/>
      <c r="BE22" s="97"/>
      <c r="BF22" s="14"/>
      <c r="BG22" s="14"/>
      <c r="BH22" s="14"/>
      <c r="BI22" s="14"/>
      <c r="BJ22" s="97"/>
      <c r="BK22" s="14"/>
      <c r="BL22" s="97"/>
      <c r="BM22" s="14"/>
      <c r="BN22" s="14"/>
      <c r="BO22" s="14"/>
      <c r="BP22" s="97"/>
      <c r="BQ22" s="14"/>
      <c r="BR22" s="14"/>
      <c r="BS22" s="14"/>
      <c r="BT22" s="14"/>
      <c r="BU22" s="14"/>
      <c r="BV22" s="97"/>
      <c r="BW22" s="14"/>
      <c r="BX22" s="14"/>
      <c r="BY22" s="14"/>
      <c r="BZ22" s="14"/>
      <c r="CA22" s="14"/>
      <c r="CB22" s="14"/>
      <c r="CC22" s="14"/>
      <c r="CD22" s="14"/>
      <c r="CE22" s="14"/>
      <c r="CF22" s="14"/>
      <c r="CG22" s="14"/>
      <c r="CH22" s="97"/>
      <c r="CI22" s="14"/>
      <c r="CJ22" s="14"/>
      <c r="CK22" s="14"/>
      <c r="CL22" s="14"/>
      <c r="CM22" s="14"/>
      <c r="CN22" s="97"/>
      <c r="CO22" s="14"/>
      <c r="CP22" s="14"/>
      <c r="CQ22" s="14"/>
      <c r="CR22" s="14"/>
      <c r="CS22" s="14"/>
      <c r="CT22" s="14"/>
      <c r="CU22" s="97"/>
      <c r="CV22" s="14"/>
      <c r="CW22" s="14"/>
      <c r="CX22" s="14"/>
      <c r="CY22" s="14"/>
      <c r="CZ22" s="14"/>
      <c r="DA22" s="14"/>
      <c r="DB22" s="97"/>
      <c r="DC22" s="14"/>
      <c r="DD22" s="14"/>
      <c r="DE22" s="14"/>
      <c r="DF22" s="14"/>
      <c r="DG22" s="14"/>
      <c r="DH22" s="14"/>
      <c r="DI22" s="97"/>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row>
    <row r="23" spans="1:174" s="11" customFormat="1" ht="16.75" customHeight="1">
      <c r="A23" s="118" t="s">
        <v>1069</v>
      </c>
      <c r="B23" s="74"/>
      <c r="C23" s="200" t="str">
        <f>'aligning data'!B67</f>
        <v>_2</v>
      </c>
      <c r="D23" s="200" t="str">
        <f>'aligning data'!B68</f>
        <v>`2</v>
      </c>
      <c r="E23" s="200" t="str">
        <f>'aligning data'!B69</f>
        <v>a2</v>
      </c>
      <c r="F23" s="200" t="e">
        <f t="shared" si="0"/>
        <v>#DIV/0!</v>
      </c>
      <c r="G23" s="200">
        <f t="shared" si="1"/>
        <v>0</v>
      </c>
      <c r="H23" s="97"/>
      <c r="I23" s="200" t="str">
        <f>'aligning data'!E67</f>
        <v>_2</v>
      </c>
      <c r="J23" s="200" t="str">
        <f>'aligning data'!E68</f>
        <v>`2</v>
      </c>
      <c r="K23" s="200" t="str">
        <f>'aligning data'!E69</f>
        <v>a2</v>
      </c>
      <c r="L23" s="200" t="e">
        <f t="shared" si="2"/>
        <v>#DIV/0!</v>
      </c>
      <c r="M23" s="200">
        <f t="shared" si="3"/>
        <v>0</v>
      </c>
      <c r="N23" s="200"/>
      <c r="O23" s="200" t="str">
        <f>'aligning data'!H67</f>
        <v>_2</v>
      </c>
      <c r="P23" s="200" t="str">
        <f>'aligning data'!H68</f>
        <v>`2</v>
      </c>
      <c r="Q23" s="200" t="str">
        <f>'aligning data'!H69</f>
        <v>a2</v>
      </c>
      <c r="R23" s="200" t="e">
        <f t="shared" si="4"/>
        <v>#DIV/0!</v>
      </c>
      <c r="S23" s="200">
        <f t="shared" si="5"/>
        <v>0</v>
      </c>
      <c r="T23" s="200"/>
      <c r="U23" s="200" t="str">
        <f>'aligning data'!K67</f>
        <v>_2</v>
      </c>
      <c r="V23" s="97" t="str">
        <f>'aligning data'!K68</f>
        <v>`2</v>
      </c>
      <c r="W23" s="14" t="str">
        <f>'aligning data'!K69</f>
        <v>a2</v>
      </c>
      <c r="X23" s="200" t="e">
        <f t="shared" si="6"/>
        <v>#DIV/0!</v>
      </c>
      <c r="Y23" s="200">
        <f t="shared" si="7"/>
        <v>0</v>
      </c>
      <c r="Z23" s="14"/>
      <c r="AA23" s="14"/>
      <c r="AB23" s="14"/>
      <c r="AC23" s="97"/>
      <c r="AD23" s="14"/>
      <c r="AE23" s="14"/>
      <c r="AF23" s="97"/>
      <c r="AG23" s="14"/>
      <c r="AH23" s="14"/>
      <c r="AI23" s="14"/>
      <c r="AJ23" s="14"/>
      <c r="AK23" s="14"/>
      <c r="AL23" s="97"/>
      <c r="AM23" s="14"/>
      <c r="AN23" s="14"/>
      <c r="AO23" s="14"/>
      <c r="AP23" s="14"/>
      <c r="AQ23" s="14"/>
      <c r="AR23" s="97"/>
      <c r="AS23" s="14"/>
      <c r="AT23" s="14"/>
      <c r="AU23" s="14"/>
      <c r="AV23" s="14"/>
      <c r="AW23" s="14"/>
      <c r="AX23" s="14"/>
      <c r="AY23" s="14"/>
      <c r="AZ23" s="14"/>
      <c r="BA23" s="14"/>
      <c r="BB23" s="14"/>
      <c r="BC23" s="14"/>
      <c r="BD23" s="14"/>
      <c r="BE23" s="97"/>
      <c r="BF23" s="14"/>
      <c r="BG23" s="14"/>
      <c r="BH23" s="14"/>
      <c r="BI23" s="14"/>
      <c r="BJ23" s="97"/>
      <c r="BK23" s="14"/>
      <c r="BL23" s="97"/>
      <c r="BM23" s="14"/>
      <c r="BN23" s="14"/>
      <c r="BO23" s="14"/>
      <c r="BP23" s="97"/>
      <c r="BQ23" s="14"/>
      <c r="BR23" s="14"/>
      <c r="BS23" s="14"/>
      <c r="BT23" s="14"/>
      <c r="BU23" s="14"/>
      <c r="BV23" s="97"/>
      <c r="BW23" s="14"/>
      <c r="BX23" s="14"/>
      <c r="BY23" s="14"/>
      <c r="BZ23" s="14"/>
      <c r="CA23" s="14"/>
      <c r="CB23" s="14"/>
      <c r="CC23" s="14"/>
      <c r="CD23" s="14"/>
      <c r="CE23" s="14"/>
      <c r="CF23" s="14"/>
      <c r="CG23" s="14"/>
      <c r="CH23" s="97"/>
      <c r="CI23" s="14"/>
      <c r="CJ23" s="14"/>
      <c r="CK23" s="14"/>
      <c r="CL23" s="14"/>
      <c r="CM23" s="14"/>
      <c r="CN23" s="97"/>
      <c r="CO23" s="14"/>
      <c r="CP23" s="14"/>
      <c r="CQ23" s="14"/>
      <c r="CR23" s="14"/>
      <c r="CS23" s="14"/>
      <c r="CT23" s="14"/>
      <c r="CU23" s="97"/>
      <c r="CV23" s="14"/>
      <c r="CW23" s="14"/>
      <c r="CX23" s="14"/>
      <c r="CY23" s="14"/>
      <c r="CZ23" s="14"/>
      <c r="DA23" s="14"/>
      <c r="DB23" s="97"/>
      <c r="DC23" s="14"/>
      <c r="DD23" s="14"/>
      <c r="DE23" s="14"/>
      <c r="DF23" s="14"/>
      <c r="DG23" s="14"/>
      <c r="DH23" s="14"/>
      <c r="DI23" s="97"/>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row>
    <row r="24" spans="1:174" s="11" customFormat="1" ht="16.75" customHeight="1">
      <c r="A24" s="118" t="s">
        <v>212</v>
      </c>
      <c r="B24" s="74"/>
      <c r="C24" s="200" t="str">
        <f>'aligning data'!B70</f>
        <v>A3</v>
      </c>
      <c r="D24" s="200" t="str">
        <f>'aligning data'!B71</f>
        <v>B3</v>
      </c>
      <c r="E24" s="200" t="str">
        <f>'aligning data'!B72</f>
        <v>C3</v>
      </c>
      <c r="F24" s="200" t="e">
        <f t="shared" si="0"/>
        <v>#DIV/0!</v>
      </c>
      <c r="G24" s="200">
        <f t="shared" si="1"/>
        <v>0</v>
      </c>
      <c r="H24" s="97"/>
      <c r="I24" s="200" t="str">
        <f>'aligning data'!E70</f>
        <v>A3</v>
      </c>
      <c r="J24" s="200" t="str">
        <f>'aligning data'!E71</f>
        <v>B3</v>
      </c>
      <c r="K24" s="200" t="str">
        <f>'aligning data'!E72</f>
        <v>C3</v>
      </c>
      <c r="L24" s="200" t="e">
        <f t="shared" si="2"/>
        <v>#DIV/0!</v>
      </c>
      <c r="M24" s="200">
        <f t="shared" si="3"/>
        <v>0</v>
      </c>
      <c r="N24" s="200"/>
      <c r="O24" s="200" t="str">
        <f>'aligning data'!H70</f>
        <v>A3</v>
      </c>
      <c r="P24" s="200" t="str">
        <f>'aligning data'!H71</f>
        <v>B3</v>
      </c>
      <c r="Q24" s="200" t="str">
        <f>'aligning data'!H72</f>
        <v>C3</v>
      </c>
      <c r="R24" s="200" t="e">
        <f t="shared" si="4"/>
        <v>#DIV/0!</v>
      </c>
      <c r="S24" s="200">
        <f t="shared" si="5"/>
        <v>0</v>
      </c>
      <c r="T24" s="200"/>
      <c r="U24" s="200" t="str">
        <f>'aligning data'!K70</f>
        <v>A3</v>
      </c>
      <c r="V24" s="97" t="str">
        <f>'aligning data'!K71</f>
        <v>B3</v>
      </c>
      <c r="W24" s="14" t="str">
        <f>'aligning data'!K72</f>
        <v>C3</v>
      </c>
      <c r="X24" s="200" t="e">
        <f t="shared" si="6"/>
        <v>#DIV/0!</v>
      </c>
      <c r="Y24" s="200">
        <f t="shared" si="7"/>
        <v>0</v>
      </c>
      <c r="Z24" s="14"/>
      <c r="AA24" s="14"/>
      <c r="AB24" s="14"/>
      <c r="AC24" s="97"/>
      <c r="AD24" s="14"/>
      <c r="AE24" s="14"/>
      <c r="AF24" s="97"/>
      <c r="AG24" s="14"/>
      <c r="AH24" s="14"/>
      <c r="AI24" s="14"/>
      <c r="AJ24" s="14"/>
      <c r="AK24" s="14"/>
      <c r="AL24" s="97"/>
      <c r="AM24" s="14"/>
      <c r="AN24" s="14"/>
      <c r="AO24" s="14"/>
      <c r="AP24" s="14"/>
      <c r="AQ24" s="14"/>
      <c r="AR24" s="97"/>
      <c r="AS24" s="14"/>
      <c r="AT24" s="14"/>
      <c r="AU24" s="14"/>
      <c r="AV24" s="14"/>
      <c r="AW24" s="14"/>
      <c r="AX24" s="14"/>
      <c r="AY24" s="14"/>
      <c r="AZ24" s="14"/>
      <c r="BA24" s="14"/>
      <c r="BB24" s="14"/>
      <c r="BC24" s="14"/>
      <c r="BD24" s="14"/>
      <c r="BE24" s="97"/>
      <c r="BF24" s="14"/>
      <c r="BG24" s="14"/>
      <c r="BH24" s="14"/>
      <c r="BI24" s="14"/>
      <c r="BJ24" s="97"/>
      <c r="BK24" s="14"/>
      <c r="BL24" s="97"/>
      <c r="BM24" s="14"/>
      <c r="BN24" s="14"/>
      <c r="BO24" s="14"/>
      <c r="BP24" s="97"/>
      <c r="BQ24" s="14"/>
      <c r="BR24" s="14"/>
      <c r="BS24" s="14"/>
      <c r="BT24" s="14"/>
      <c r="BU24" s="14"/>
      <c r="BV24" s="97"/>
      <c r="BW24" s="14"/>
      <c r="BX24" s="14"/>
      <c r="BY24" s="14"/>
      <c r="BZ24" s="14"/>
      <c r="CA24" s="14"/>
      <c r="CB24" s="14"/>
      <c r="CC24" s="14"/>
      <c r="CD24" s="14"/>
      <c r="CE24" s="14"/>
      <c r="CF24" s="14"/>
      <c r="CG24" s="14"/>
      <c r="CH24" s="97"/>
      <c r="CI24" s="14"/>
      <c r="CJ24" s="14"/>
      <c r="CK24" s="14"/>
      <c r="CL24" s="14"/>
      <c r="CM24" s="14"/>
      <c r="CN24" s="97"/>
      <c r="CO24" s="14"/>
      <c r="CP24" s="14"/>
      <c r="CQ24" s="14"/>
      <c r="CR24" s="14"/>
      <c r="CS24" s="14"/>
      <c r="CT24" s="14"/>
      <c r="CU24" s="97"/>
      <c r="CV24" s="14"/>
      <c r="CW24" s="14"/>
      <c r="CX24" s="14"/>
      <c r="CY24" s="14"/>
      <c r="CZ24" s="14"/>
      <c r="DA24" s="14"/>
      <c r="DB24" s="97"/>
      <c r="DC24" s="14"/>
      <c r="DD24" s="14"/>
      <c r="DE24" s="14"/>
      <c r="DF24" s="14"/>
      <c r="DG24" s="14"/>
      <c r="DH24" s="14"/>
      <c r="DI24" s="97"/>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row>
    <row r="25" spans="1:174" s="11" customFormat="1" ht="16.75" customHeight="1">
      <c r="A25" s="118" t="s">
        <v>1075</v>
      </c>
      <c r="B25" s="74"/>
      <c r="C25" s="200" t="str">
        <f>'aligning data'!B73</f>
        <v>D3</v>
      </c>
      <c r="D25" s="200" t="str">
        <f>'aligning data'!B74</f>
        <v>E3</v>
      </c>
      <c r="E25" s="200" t="str">
        <f>'aligning data'!B75</f>
        <v>F3</v>
      </c>
      <c r="F25" s="200" t="e">
        <f t="shared" si="0"/>
        <v>#DIV/0!</v>
      </c>
      <c r="G25" s="200">
        <f t="shared" si="1"/>
        <v>0</v>
      </c>
      <c r="H25" s="97"/>
      <c r="I25" s="200" t="str">
        <f>'aligning data'!E73</f>
        <v>D3</v>
      </c>
      <c r="J25" s="200" t="str">
        <f>'aligning data'!E74</f>
        <v>E3</v>
      </c>
      <c r="K25" s="200" t="str">
        <f>'aligning data'!E75</f>
        <v>F3</v>
      </c>
      <c r="L25" s="200" t="e">
        <f t="shared" si="2"/>
        <v>#DIV/0!</v>
      </c>
      <c r="M25" s="200">
        <f t="shared" si="3"/>
        <v>0</v>
      </c>
      <c r="N25" s="200"/>
      <c r="O25" s="200" t="str">
        <f>'aligning data'!H73</f>
        <v>D3</v>
      </c>
      <c r="P25" s="200" t="str">
        <f>'aligning data'!H74</f>
        <v>E3</v>
      </c>
      <c r="Q25" s="200" t="str">
        <f>'aligning data'!H75</f>
        <v>F3</v>
      </c>
      <c r="R25" s="200" t="e">
        <f t="shared" si="4"/>
        <v>#DIV/0!</v>
      </c>
      <c r="S25" s="200">
        <f t="shared" si="5"/>
        <v>0</v>
      </c>
      <c r="T25" s="200"/>
      <c r="U25" s="200" t="str">
        <f>'aligning data'!K73</f>
        <v>D3</v>
      </c>
      <c r="V25" s="97" t="str">
        <f>'aligning data'!K74</f>
        <v>E3</v>
      </c>
      <c r="W25" s="14" t="str">
        <f>'aligning data'!K75</f>
        <v>F3</v>
      </c>
      <c r="X25" s="200" t="e">
        <f t="shared" si="6"/>
        <v>#DIV/0!</v>
      </c>
      <c r="Y25" s="200">
        <f t="shared" si="7"/>
        <v>0</v>
      </c>
      <c r="Z25" s="14"/>
      <c r="AA25" s="14"/>
      <c r="AB25" s="14"/>
      <c r="AC25" s="97"/>
      <c r="AD25" s="14"/>
      <c r="AE25" s="14"/>
      <c r="AF25" s="97"/>
      <c r="AG25" s="14"/>
      <c r="AH25" s="14"/>
      <c r="AI25" s="14"/>
      <c r="AJ25" s="14"/>
      <c r="AK25" s="14"/>
      <c r="AL25" s="97"/>
      <c r="AM25" s="14"/>
      <c r="AN25" s="14"/>
      <c r="AO25" s="14"/>
      <c r="AP25" s="14"/>
      <c r="AQ25" s="14"/>
      <c r="AR25" s="97"/>
      <c r="AS25" s="14"/>
      <c r="AT25" s="14"/>
      <c r="AU25" s="14"/>
      <c r="AV25" s="14"/>
      <c r="AW25" s="14"/>
      <c r="AX25" s="14"/>
      <c r="AY25" s="14"/>
      <c r="AZ25" s="14"/>
      <c r="BA25" s="14"/>
      <c r="BB25" s="14"/>
      <c r="BC25" s="14"/>
      <c r="BD25" s="14"/>
      <c r="BE25" s="97"/>
      <c r="BF25" s="14"/>
      <c r="BG25" s="14"/>
      <c r="BH25" s="14"/>
      <c r="BI25" s="14"/>
      <c r="BJ25" s="97"/>
      <c r="BK25" s="14"/>
      <c r="BL25" s="97"/>
      <c r="BM25" s="14"/>
      <c r="BN25" s="14"/>
      <c r="BO25" s="14"/>
      <c r="BP25" s="97"/>
      <c r="BQ25" s="14"/>
      <c r="BR25" s="14"/>
      <c r="BS25" s="14"/>
      <c r="BT25" s="14"/>
      <c r="BU25" s="14"/>
      <c r="BV25" s="97"/>
      <c r="BW25" s="14"/>
      <c r="BX25" s="14"/>
      <c r="BY25" s="14"/>
      <c r="BZ25" s="14"/>
      <c r="CA25" s="14"/>
      <c r="CB25" s="14"/>
      <c r="CC25" s="14"/>
      <c r="CD25" s="14"/>
      <c r="CE25" s="14"/>
      <c r="CF25" s="14"/>
      <c r="CG25" s="14"/>
      <c r="CH25" s="97"/>
      <c r="CI25" s="14"/>
      <c r="CJ25" s="14"/>
      <c r="CK25" s="14"/>
      <c r="CL25" s="14"/>
      <c r="CM25" s="14"/>
      <c r="CN25" s="97"/>
      <c r="CO25" s="14"/>
      <c r="CP25" s="14"/>
      <c r="CQ25" s="14"/>
      <c r="CR25" s="14"/>
      <c r="CS25" s="14"/>
      <c r="CT25" s="14"/>
      <c r="CU25" s="97"/>
      <c r="CV25" s="14"/>
      <c r="CW25" s="14"/>
      <c r="CX25" s="14"/>
      <c r="CY25" s="14"/>
      <c r="CZ25" s="14"/>
      <c r="DA25" s="14"/>
      <c r="DB25" s="97"/>
      <c r="DC25" s="14"/>
      <c r="DD25" s="14"/>
      <c r="DE25" s="14"/>
      <c r="DF25" s="14"/>
      <c r="DG25" s="14"/>
      <c r="DH25" s="14"/>
      <c r="DI25" s="97"/>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row>
    <row r="26" spans="1:174" s="11" customFormat="1" ht="16.75" customHeight="1">
      <c r="A26" s="118" t="s">
        <v>1076</v>
      </c>
      <c r="B26" s="74"/>
      <c r="C26" s="200" t="str">
        <f>'aligning data'!B76</f>
        <v>G3</v>
      </c>
      <c r="D26" s="200" t="str">
        <f>'aligning data'!B77</f>
        <v>H3</v>
      </c>
      <c r="E26" s="200" t="str">
        <f>'aligning data'!B78</f>
        <v>I3</v>
      </c>
      <c r="F26" s="200" t="e">
        <f t="shared" si="0"/>
        <v>#DIV/0!</v>
      </c>
      <c r="G26" s="200">
        <f t="shared" si="1"/>
        <v>0</v>
      </c>
      <c r="H26" s="97"/>
      <c r="I26" s="200" t="str">
        <f>'aligning data'!E76</f>
        <v>G3</v>
      </c>
      <c r="J26" s="200" t="str">
        <f>'aligning data'!E77</f>
        <v>H3</v>
      </c>
      <c r="K26" s="200" t="str">
        <f>'aligning data'!E78</f>
        <v>I3</v>
      </c>
      <c r="L26" s="200" t="e">
        <f t="shared" si="2"/>
        <v>#DIV/0!</v>
      </c>
      <c r="M26" s="200">
        <f t="shared" si="3"/>
        <v>0</v>
      </c>
      <c r="N26" s="200"/>
      <c r="O26" s="200" t="str">
        <f>'aligning data'!H76</f>
        <v>G3</v>
      </c>
      <c r="P26" s="200" t="str">
        <f>'aligning data'!H77</f>
        <v>H3</v>
      </c>
      <c r="Q26" s="200" t="str">
        <f>'aligning data'!H78</f>
        <v>I3</v>
      </c>
      <c r="R26" s="200" t="e">
        <f t="shared" si="4"/>
        <v>#DIV/0!</v>
      </c>
      <c r="S26" s="200">
        <f t="shared" si="5"/>
        <v>0</v>
      </c>
      <c r="T26" s="200"/>
      <c r="U26" s="200" t="str">
        <f>'aligning data'!K76</f>
        <v>G3</v>
      </c>
      <c r="V26" s="97" t="str">
        <f>'aligning data'!K77</f>
        <v>H3</v>
      </c>
      <c r="W26" s="14" t="str">
        <f>'aligning data'!K78</f>
        <v>I3</v>
      </c>
      <c r="X26" s="200" t="e">
        <f t="shared" si="6"/>
        <v>#DIV/0!</v>
      </c>
      <c r="Y26" s="200">
        <f t="shared" si="7"/>
        <v>0</v>
      </c>
      <c r="Z26" s="14"/>
      <c r="AA26" s="14"/>
      <c r="AB26" s="14"/>
      <c r="AC26" s="97"/>
      <c r="AD26" s="14"/>
      <c r="AE26" s="14"/>
      <c r="AF26" s="97"/>
      <c r="AG26" s="14"/>
      <c r="AH26" s="14"/>
      <c r="AI26" s="14"/>
      <c r="AJ26" s="14"/>
      <c r="AK26" s="14"/>
      <c r="AL26" s="97"/>
      <c r="AM26" s="14"/>
      <c r="AN26" s="14"/>
      <c r="AO26" s="14"/>
      <c r="AP26" s="14"/>
      <c r="AQ26" s="14"/>
      <c r="AR26" s="97"/>
      <c r="AS26" s="14"/>
      <c r="AT26" s="14"/>
      <c r="AU26" s="14"/>
      <c r="AV26" s="14"/>
      <c r="AW26" s="14"/>
      <c r="AX26" s="14"/>
      <c r="AY26" s="14"/>
      <c r="AZ26" s="14"/>
      <c r="BA26" s="14"/>
      <c r="BB26" s="14"/>
      <c r="BC26" s="14"/>
      <c r="BD26" s="14"/>
      <c r="BE26" s="97"/>
      <c r="BF26" s="14"/>
      <c r="BG26" s="14"/>
      <c r="BH26" s="14"/>
      <c r="BI26" s="14"/>
      <c r="BJ26" s="97"/>
      <c r="BK26" s="14"/>
      <c r="BL26" s="97"/>
      <c r="BM26" s="14"/>
      <c r="BN26" s="14"/>
      <c r="BO26" s="14"/>
      <c r="BP26" s="97"/>
      <c r="BQ26" s="14"/>
      <c r="BR26" s="14"/>
      <c r="BS26" s="14"/>
      <c r="BT26" s="14"/>
      <c r="BU26" s="14"/>
      <c r="BV26" s="97"/>
      <c r="BW26" s="14"/>
      <c r="BX26" s="14"/>
      <c r="BY26" s="14"/>
      <c r="BZ26" s="14"/>
      <c r="CA26" s="14"/>
      <c r="CB26" s="14"/>
      <c r="CC26" s="14"/>
      <c r="CD26" s="14"/>
      <c r="CE26" s="14"/>
      <c r="CF26" s="14"/>
      <c r="CG26" s="14"/>
      <c r="CH26" s="97"/>
      <c r="CI26" s="14"/>
      <c r="CJ26" s="14"/>
      <c r="CK26" s="14"/>
      <c r="CL26" s="14"/>
      <c r="CM26" s="14"/>
      <c r="CN26" s="97"/>
      <c r="CO26" s="14"/>
      <c r="CP26" s="14"/>
      <c r="CQ26" s="14"/>
      <c r="CR26" s="14"/>
      <c r="CS26" s="14"/>
      <c r="CT26" s="14"/>
      <c r="CU26" s="97"/>
      <c r="CV26" s="14"/>
      <c r="CW26" s="14"/>
      <c r="CX26" s="14"/>
      <c r="CY26" s="14"/>
      <c r="CZ26" s="14"/>
      <c r="DA26" s="14"/>
      <c r="DB26" s="97"/>
      <c r="DC26" s="14"/>
      <c r="DD26" s="14"/>
      <c r="DE26" s="14"/>
      <c r="DF26" s="14"/>
      <c r="DG26" s="14"/>
      <c r="DH26" s="14"/>
      <c r="DI26" s="97"/>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row>
    <row r="27" spans="1:174" s="11" customFormat="1" ht="16.75" customHeight="1">
      <c r="A27" s="118" t="s">
        <v>851</v>
      </c>
      <c r="B27" s="74"/>
      <c r="C27" s="200" t="str">
        <f>'aligning data'!B79</f>
        <v>J3</v>
      </c>
      <c r="D27" s="200" t="str">
        <f>'aligning data'!B80</f>
        <v>K3</v>
      </c>
      <c r="E27" s="200" t="str">
        <f>'aligning data'!B81</f>
        <v>L3</v>
      </c>
      <c r="F27" s="200" t="e">
        <f t="shared" si="0"/>
        <v>#DIV/0!</v>
      </c>
      <c r="G27" s="200">
        <f t="shared" si="1"/>
        <v>0</v>
      </c>
      <c r="H27" s="97"/>
      <c r="I27" s="200" t="str">
        <f>'aligning data'!E79</f>
        <v>J3</v>
      </c>
      <c r="J27" s="200" t="str">
        <f>'aligning data'!E80</f>
        <v>K3</v>
      </c>
      <c r="K27" s="200" t="str">
        <f>'aligning data'!E81</f>
        <v>L3</v>
      </c>
      <c r="L27" s="200" t="e">
        <f t="shared" si="2"/>
        <v>#DIV/0!</v>
      </c>
      <c r="M27" s="200">
        <f t="shared" si="3"/>
        <v>0</v>
      </c>
      <c r="N27" s="200"/>
      <c r="O27" s="200" t="str">
        <f>'aligning data'!H79</f>
        <v>J3</v>
      </c>
      <c r="P27" s="200" t="str">
        <f>'aligning data'!H80</f>
        <v>K3</v>
      </c>
      <c r="Q27" s="200" t="str">
        <f>'aligning data'!H81</f>
        <v>L3</v>
      </c>
      <c r="R27" s="200" t="e">
        <f t="shared" si="4"/>
        <v>#DIV/0!</v>
      </c>
      <c r="S27" s="200">
        <f t="shared" si="5"/>
        <v>0</v>
      </c>
      <c r="T27" s="200"/>
      <c r="U27" s="200" t="str">
        <f>'aligning data'!K79</f>
        <v>J3</v>
      </c>
      <c r="V27" s="97" t="str">
        <f>'aligning data'!K80</f>
        <v>K3</v>
      </c>
      <c r="W27" s="14" t="str">
        <f>'aligning data'!K81</f>
        <v>L3</v>
      </c>
      <c r="X27" s="200" t="e">
        <f t="shared" si="6"/>
        <v>#DIV/0!</v>
      </c>
      <c r="Y27" s="200">
        <f t="shared" si="7"/>
        <v>0</v>
      </c>
      <c r="Z27" s="14"/>
      <c r="AA27" s="14"/>
      <c r="AB27" s="14"/>
      <c r="AC27" s="97"/>
      <c r="AD27" s="14"/>
      <c r="AE27" s="14"/>
      <c r="AF27" s="97"/>
      <c r="AG27" s="14"/>
      <c r="AH27" s="14"/>
      <c r="AI27" s="14"/>
      <c r="AJ27" s="14"/>
      <c r="AK27" s="14"/>
      <c r="AL27" s="97"/>
      <c r="AM27" s="14"/>
      <c r="AN27" s="14"/>
      <c r="AO27" s="14"/>
      <c r="AP27" s="14"/>
      <c r="AQ27" s="14"/>
      <c r="AR27" s="97"/>
      <c r="AS27" s="14"/>
      <c r="AT27" s="14"/>
      <c r="AU27" s="14"/>
      <c r="AV27" s="14"/>
      <c r="AW27" s="14"/>
      <c r="AX27" s="14"/>
      <c r="AY27" s="14"/>
      <c r="AZ27" s="14"/>
      <c r="BA27" s="14"/>
      <c r="BB27" s="14"/>
      <c r="BC27" s="14"/>
      <c r="BD27" s="14"/>
      <c r="BE27" s="97"/>
      <c r="BF27" s="14"/>
      <c r="BG27" s="14"/>
      <c r="BH27" s="14"/>
      <c r="BI27" s="14"/>
      <c r="BJ27" s="97"/>
      <c r="BK27" s="14"/>
      <c r="BL27" s="97"/>
      <c r="BM27" s="14"/>
      <c r="BN27" s="14"/>
      <c r="BO27" s="14"/>
      <c r="BP27" s="97"/>
      <c r="BQ27" s="14"/>
      <c r="BR27" s="14"/>
      <c r="BS27" s="14"/>
      <c r="BT27" s="14"/>
      <c r="BU27" s="14"/>
      <c r="BV27" s="97"/>
      <c r="BW27" s="14"/>
      <c r="BX27" s="14"/>
      <c r="BY27" s="14"/>
      <c r="BZ27" s="14"/>
      <c r="CA27" s="14"/>
      <c r="CB27" s="14"/>
      <c r="CC27" s="14"/>
      <c r="CD27" s="14"/>
      <c r="CE27" s="14"/>
      <c r="CF27" s="14"/>
      <c r="CG27" s="14"/>
      <c r="CH27" s="97"/>
      <c r="CI27" s="14"/>
      <c r="CJ27" s="14"/>
      <c r="CK27" s="14"/>
      <c r="CL27" s="14"/>
      <c r="CM27" s="14"/>
      <c r="CN27" s="97"/>
      <c r="CO27" s="14"/>
      <c r="CP27" s="14"/>
      <c r="CQ27" s="14"/>
      <c r="CR27" s="14"/>
      <c r="CS27" s="14"/>
      <c r="CT27" s="14"/>
      <c r="CU27" s="97"/>
      <c r="CV27" s="14"/>
      <c r="CW27" s="14"/>
      <c r="CX27" s="14"/>
      <c r="CY27" s="14"/>
      <c r="CZ27" s="14"/>
      <c r="DA27" s="14"/>
      <c r="DB27" s="97"/>
      <c r="DC27" s="14"/>
      <c r="DD27" s="14"/>
      <c r="DE27" s="14"/>
      <c r="DF27" s="14"/>
      <c r="DG27" s="14"/>
      <c r="DH27" s="14"/>
      <c r="DI27" s="97"/>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row>
    <row r="28" spans="1:174" s="11" customFormat="1" ht="16.75" customHeight="1">
      <c r="A28" s="118" t="s">
        <v>852</v>
      </c>
      <c r="B28" s="74"/>
      <c r="C28" s="200" t="str">
        <f>'aligning data'!B82</f>
        <v>M3</v>
      </c>
      <c r="D28" s="200" t="str">
        <f>'aligning data'!B83</f>
        <v>N3</v>
      </c>
      <c r="E28" s="200" t="str">
        <f>'aligning data'!B84</f>
        <v>O3</v>
      </c>
      <c r="F28" s="200" t="e">
        <f t="shared" si="0"/>
        <v>#DIV/0!</v>
      </c>
      <c r="G28" s="200">
        <f t="shared" si="1"/>
        <v>0</v>
      </c>
      <c r="H28" s="97"/>
      <c r="I28" s="200" t="str">
        <f>'aligning data'!E82</f>
        <v>M3</v>
      </c>
      <c r="J28" s="200" t="str">
        <f>'aligning data'!E83</f>
        <v>N3</v>
      </c>
      <c r="K28" s="200" t="str">
        <f>'aligning data'!E84</f>
        <v>O3</v>
      </c>
      <c r="L28" s="200" t="e">
        <f t="shared" si="2"/>
        <v>#DIV/0!</v>
      </c>
      <c r="M28" s="200">
        <f t="shared" si="3"/>
        <v>0</v>
      </c>
      <c r="N28" s="200"/>
      <c r="O28" s="200" t="str">
        <f>'aligning data'!H82</f>
        <v>M3</v>
      </c>
      <c r="P28" s="200" t="str">
        <f>'aligning data'!H83</f>
        <v>N3</v>
      </c>
      <c r="Q28" s="200" t="str">
        <f>'aligning data'!H84</f>
        <v>O3</v>
      </c>
      <c r="R28" s="200" t="e">
        <f t="shared" si="4"/>
        <v>#DIV/0!</v>
      </c>
      <c r="S28" s="200">
        <f t="shared" si="5"/>
        <v>0</v>
      </c>
      <c r="T28" s="200"/>
      <c r="U28" s="200" t="str">
        <f>'aligning data'!K82</f>
        <v>M3</v>
      </c>
      <c r="V28" s="97" t="str">
        <f>'aligning data'!K83</f>
        <v>N3</v>
      </c>
      <c r="W28" s="14" t="str">
        <f>'aligning data'!K84</f>
        <v>O3</v>
      </c>
      <c r="X28" s="200" t="e">
        <f t="shared" si="6"/>
        <v>#DIV/0!</v>
      </c>
      <c r="Y28" s="200">
        <f t="shared" si="7"/>
        <v>0</v>
      </c>
      <c r="Z28" s="14"/>
      <c r="AA28" s="14"/>
      <c r="AB28" s="14"/>
      <c r="AC28" s="97"/>
      <c r="AD28" s="14"/>
      <c r="AE28" s="14"/>
      <c r="AF28" s="97"/>
      <c r="AG28" s="14"/>
      <c r="AH28" s="14"/>
      <c r="AI28" s="14"/>
      <c r="AJ28" s="14"/>
      <c r="AK28" s="14"/>
      <c r="AL28" s="97"/>
      <c r="AM28" s="14"/>
      <c r="AN28" s="14"/>
      <c r="AO28" s="14"/>
      <c r="AP28" s="14"/>
      <c r="AQ28" s="14"/>
      <c r="AR28" s="97"/>
      <c r="AS28" s="14"/>
      <c r="AT28" s="14"/>
      <c r="AU28" s="14"/>
      <c r="AV28" s="14"/>
      <c r="AW28" s="14"/>
      <c r="AX28" s="14"/>
      <c r="AY28" s="14"/>
      <c r="AZ28" s="14"/>
      <c r="BA28" s="14"/>
      <c r="BB28" s="14"/>
      <c r="BC28" s="14"/>
      <c r="BD28" s="14"/>
      <c r="BE28" s="97"/>
      <c r="BF28" s="14"/>
      <c r="BG28" s="14"/>
      <c r="BH28" s="14"/>
      <c r="BI28" s="14"/>
      <c r="BJ28" s="97"/>
      <c r="BK28" s="14"/>
      <c r="BL28" s="97"/>
      <c r="BM28" s="14"/>
      <c r="BN28" s="14"/>
      <c r="BO28" s="14"/>
      <c r="BP28" s="97"/>
      <c r="BQ28" s="14"/>
      <c r="BR28" s="14"/>
      <c r="BS28" s="14"/>
      <c r="BT28" s="14"/>
      <c r="BU28" s="14"/>
      <c r="BV28" s="97"/>
      <c r="BW28" s="14"/>
      <c r="BX28" s="14"/>
      <c r="BY28" s="14"/>
      <c r="BZ28" s="14"/>
      <c r="CA28" s="14"/>
      <c r="CB28" s="14"/>
      <c r="CC28" s="14"/>
      <c r="CD28" s="14"/>
      <c r="CE28" s="14"/>
      <c r="CF28" s="14"/>
      <c r="CG28" s="14"/>
      <c r="CH28" s="97"/>
      <c r="CI28" s="14"/>
      <c r="CJ28" s="14"/>
      <c r="CK28" s="14"/>
      <c r="CL28" s="14"/>
      <c r="CM28" s="14"/>
      <c r="CN28" s="97"/>
      <c r="CO28" s="14"/>
      <c r="CP28" s="14"/>
      <c r="CQ28" s="14"/>
      <c r="CR28" s="14"/>
      <c r="CS28" s="14"/>
      <c r="CT28" s="14"/>
      <c r="CU28" s="97"/>
      <c r="CV28" s="14"/>
      <c r="CW28" s="14"/>
      <c r="CX28" s="14"/>
      <c r="CY28" s="14"/>
      <c r="CZ28" s="14"/>
      <c r="DA28" s="14"/>
      <c r="DB28" s="97"/>
      <c r="DC28" s="14"/>
      <c r="DD28" s="14"/>
      <c r="DE28" s="14"/>
      <c r="DF28" s="14"/>
      <c r="DG28" s="14"/>
      <c r="DH28" s="14"/>
      <c r="DI28" s="97"/>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row>
    <row r="29" spans="1:174" s="11" customFormat="1" ht="16.75" customHeight="1">
      <c r="A29" s="118" t="s">
        <v>853</v>
      </c>
      <c r="B29" s="74"/>
      <c r="C29" s="200" t="str">
        <f>'aligning data'!B85</f>
        <v>P3</v>
      </c>
      <c r="D29" s="200" t="str">
        <f>'aligning data'!B86</f>
        <v>Q3</v>
      </c>
      <c r="E29" s="200" t="str">
        <f>'aligning data'!B87</f>
        <v>R3</v>
      </c>
      <c r="F29" s="200" t="e">
        <f t="shared" si="0"/>
        <v>#DIV/0!</v>
      </c>
      <c r="G29" s="200">
        <f t="shared" si="1"/>
        <v>0</v>
      </c>
      <c r="H29" s="97"/>
      <c r="I29" s="200" t="str">
        <f>'aligning data'!E85</f>
        <v>P3</v>
      </c>
      <c r="J29" s="200" t="str">
        <f>'aligning data'!E86</f>
        <v>Q3</v>
      </c>
      <c r="K29" s="200" t="str">
        <f>'aligning data'!E87</f>
        <v>R3</v>
      </c>
      <c r="L29" s="200" t="e">
        <f t="shared" si="2"/>
        <v>#DIV/0!</v>
      </c>
      <c r="M29" s="200">
        <f t="shared" si="3"/>
        <v>0</v>
      </c>
      <c r="N29" s="200"/>
      <c r="O29" s="200" t="str">
        <f>'aligning data'!H85</f>
        <v>P3</v>
      </c>
      <c r="P29" s="200" t="str">
        <f>'aligning data'!H86</f>
        <v>Q3</v>
      </c>
      <c r="Q29" s="200" t="str">
        <f>'aligning data'!H87</f>
        <v>R3</v>
      </c>
      <c r="R29" s="200" t="e">
        <f t="shared" si="4"/>
        <v>#DIV/0!</v>
      </c>
      <c r="S29" s="200">
        <f t="shared" si="5"/>
        <v>0</v>
      </c>
      <c r="T29" s="200"/>
      <c r="U29" s="200" t="str">
        <f>'aligning data'!K85</f>
        <v>P3</v>
      </c>
      <c r="V29" s="97" t="str">
        <f>'aligning data'!K86</f>
        <v>Q3</v>
      </c>
      <c r="W29" s="14" t="str">
        <f>'aligning data'!K87</f>
        <v>R3</v>
      </c>
      <c r="X29" s="200" t="e">
        <f t="shared" si="6"/>
        <v>#DIV/0!</v>
      </c>
      <c r="Y29" s="200">
        <f t="shared" si="7"/>
        <v>0</v>
      </c>
      <c r="Z29" s="14"/>
      <c r="AA29" s="14"/>
      <c r="AB29" s="14"/>
      <c r="AC29" s="97"/>
      <c r="AD29" s="14"/>
      <c r="AE29" s="14"/>
      <c r="AF29" s="97"/>
      <c r="AG29" s="14"/>
      <c r="AH29" s="14"/>
      <c r="AI29" s="14"/>
      <c r="AJ29" s="14"/>
      <c r="AK29" s="14"/>
      <c r="AL29" s="97"/>
      <c r="AM29" s="14"/>
      <c r="AN29" s="14"/>
      <c r="AO29" s="14"/>
      <c r="AP29" s="14"/>
      <c r="AQ29" s="14"/>
      <c r="AR29" s="97"/>
      <c r="AS29" s="14"/>
      <c r="AT29" s="14"/>
      <c r="AU29" s="14"/>
      <c r="AV29" s="14"/>
      <c r="AW29" s="14"/>
      <c r="AX29" s="14"/>
      <c r="AY29" s="14"/>
      <c r="AZ29" s="14"/>
      <c r="BA29" s="14"/>
      <c r="BB29" s="14"/>
      <c r="BC29" s="14"/>
      <c r="BD29" s="14"/>
      <c r="BE29" s="97"/>
      <c r="BF29" s="14"/>
      <c r="BG29" s="14"/>
      <c r="BH29" s="14"/>
      <c r="BI29" s="14"/>
      <c r="BJ29" s="97"/>
      <c r="BK29" s="14"/>
      <c r="BL29" s="97"/>
      <c r="BM29" s="14"/>
      <c r="BN29" s="14"/>
      <c r="BO29" s="14"/>
      <c r="BP29" s="97"/>
      <c r="BQ29" s="14"/>
      <c r="BR29" s="14"/>
      <c r="BS29" s="14"/>
      <c r="BT29" s="14"/>
      <c r="BU29" s="14"/>
      <c r="BV29" s="97"/>
      <c r="BW29" s="14"/>
      <c r="BX29" s="14"/>
      <c r="BY29" s="14"/>
      <c r="BZ29" s="14"/>
      <c r="CA29" s="14"/>
      <c r="CB29" s="14"/>
      <c r="CC29" s="14"/>
      <c r="CD29" s="14"/>
      <c r="CE29" s="14"/>
      <c r="CF29" s="14"/>
      <c r="CG29" s="14"/>
      <c r="CH29" s="97"/>
      <c r="CI29" s="14"/>
      <c r="CJ29" s="14"/>
      <c r="CK29" s="14"/>
      <c r="CL29" s="14"/>
      <c r="CM29" s="14"/>
      <c r="CN29" s="97"/>
      <c r="CO29" s="14"/>
      <c r="CP29" s="14"/>
      <c r="CQ29" s="14"/>
      <c r="CR29" s="14"/>
      <c r="CS29" s="14"/>
      <c r="CT29" s="14"/>
      <c r="CU29" s="97"/>
      <c r="CV29" s="14"/>
      <c r="CW29" s="14"/>
      <c r="CX29" s="14"/>
      <c r="CY29" s="14"/>
      <c r="CZ29" s="14"/>
      <c r="DA29" s="14"/>
      <c r="DB29" s="97"/>
      <c r="DC29" s="14"/>
      <c r="DD29" s="14"/>
      <c r="DE29" s="14"/>
      <c r="DF29" s="14"/>
      <c r="DG29" s="14"/>
      <c r="DH29" s="14"/>
      <c r="DI29" s="97"/>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row>
    <row r="30" spans="1:174" s="11" customFormat="1" ht="16.75" customHeight="1">
      <c r="A30" s="118" t="s">
        <v>854</v>
      </c>
      <c r="B30" s="74"/>
      <c r="C30" s="200" t="str">
        <f>'aligning data'!B88</f>
        <v>S3</v>
      </c>
      <c r="D30" s="200" t="str">
        <f>'aligning data'!B89</f>
        <v>T3</v>
      </c>
      <c r="E30" s="200" t="str">
        <f>'aligning data'!B90</f>
        <v>U3</v>
      </c>
      <c r="F30" s="200" t="e">
        <f t="shared" si="0"/>
        <v>#DIV/0!</v>
      </c>
      <c r="G30" s="200">
        <f t="shared" si="1"/>
        <v>0</v>
      </c>
      <c r="H30" s="97"/>
      <c r="I30" s="200" t="str">
        <f>'aligning data'!E88</f>
        <v>S3</v>
      </c>
      <c r="J30" s="200" t="str">
        <f>'aligning data'!E89</f>
        <v>T3</v>
      </c>
      <c r="K30" s="200" t="str">
        <f>'aligning data'!E90</f>
        <v>U3</v>
      </c>
      <c r="L30" s="200" t="e">
        <f t="shared" si="2"/>
        <v>#DIV/0!</v>
      </c>
      <c r="M30" s="200">
        <f t="shared" si="3"/>
        <v>0</v>
      </c>
      <c r="N30" s="200"/>
      <c r="O30" s="200" t="str">
        <f>'aligning data'!H88</f>
        <v>S3</v>
      </c>
      <c r="P30" s="200" t="str">
        <f>'aligning data'!H89</f>
        <v>T3</v>
      </c>
      <c r="Q30" s="200" t="str">
        <f>'aligning data'!H90</f>
        <v>U3</v>
      </c>
      <c r="R30" s="200" t="e">
        <f t="shared" si="4"/>
        <v>#DIV/0!</v>
      </c>
      <c r="S30" s="200">
        <f t="shared" si="5"/>
        <v>0</v>
      </c>
      <c r="T30" s="200"/>
      <c r="U30" s="200" t="str">
        <f>'aligning data'!K88</f>
        <v>S3</v>
      </c>
      <c r="V30" s="97" t="str">
        <f>'aligning data'!K89</f>
        <v>T3</v>
      </c>
      <c r="W30" s="14" t="str">
        <f>'aligning data'!K90</f>
        <v>U3</v>
      </c>
      <c r="X30" s="200" t="e">
        <f t="shared" si="6"/>
        <v>#DIV/0!</v>
      </c>
      <c r="Y30" s="200">
        <f t="shared" si="7"/>
        <v>0</v>
      </c>
      <c r="Z30" s="14"/>
      <c r="AA30" s="14"/>
      <c r="AB30" s="14"/>
      <c r="AC30" s="97"/>
      <c r="AD30" s="14"/>
      <c r="AE30" s="14"/>
      <c r="AF30" s="97"/>
      <c r="AG30" s="14"/>
      <c r="AH30" s="14"/>
      <c r="AI30" s="14"/>
      <c r="AJ30" s="14"/>
      <c r="AK30" s="14"/>
      <c r="AL30" s="97"/>
      <c r="AM30" s="14"/>
      <c r="AN30" s="14"/>
      <c r="AO30" s="14"/>
      <c r="AP30" s="14"/>
      <c r="AQ30" s="14"/>
      <c r="AR30" s="97"/>
      <c r="AS30" s="14"/>
      <c r="AT30" s="14"/>
      <c r="AU30" s="14"/>
      <c r="AV30" s="14"/>
      <c r="AW30" s="14"/>
      <c r="AX30" s="14"/>
      <c r="AY30" s="14"/>
      <c r="AZ30" s="14"/>
      <c r="BA30" s="14"/>
      <c r="BB30" s="14"/>
      <c r="BC30" s="14"/>
      <c r="BD30" s="14"/>
      <c r="BE30" s="97"/>
      <c r="BF30" s="14"/>
      <c r="BG30" s="14"/>
      <c r="BH30" s="14"/>
      <c r="BI30" s="14"/>
      <c r="BJ30" s="97"/>
      <c r="BK30" s="14"/>
      <c r="BL30" s="97"/>
      <c r="BM30" s="14"/>
      <c r="BN30" s="14"/>
      <c r="BO30" s="14"/>
      <c r="BP30" s="97"/>
      <c r="BQ30" s="14"/>
      <c r="BR30" s="14"/>
      <c r="BS30" s="14"/>
      <c r="BT30" s="14"/>
      <c r="BU30" s="14"/>
      <c r="BV30" s="97"/>
      <c r="BW30" s="14"/>
      <c r="BX30" s="14"/>
      <c r="BY30" s="14"/>
      <c r="BZ30" s="14"/>
      <c r="CA30" s="14"/>
      <c r="CB30" s="14"/>
      <c r="CC30" s="14"/>
      <c r="CD30" s="14"/>
      <c r="CE30" s="14"/>
      <c r="CF30" s="14"/>
      <c r="CG30" s="14"/>
      <c r="CH30" s="97"/>
      <c r="CI30" s="14"/>
      <c r="CJ30" s="14"/>
      <c r="CK30" s="14"/>
      <c r="CL30" s="14"/>
      <c r="CM30" s="14"/>
      <c r="CN30" s="97"/>
      <c r="CO30" s="14"/>
      <c r="CP30" s="14"/>
      <c r="CQ30" s="14"/>
      <c r="CR30" s="14"/>
      <c r="CS30" s="14"/>
      <c r="CT30" s="14"/>
      <c r="CU30" s="97"/>
      <c r="CV30" s="14"/>
      <c r="CW30" s="14"/>
      <c r="CX30" s="14"/>
      <c r="CY30" s="14"/>
      <c r="CZ30" s="14"/>
      <c r="DA30" s="14"/>
      <c r="DB30" s="97"/>
      <c r="DC30" s="14"/>
      <c r="DD30" s="14"/>
      <c r="DE30" s="14"/>
      <c r="DF30" s="14"/>
      <c r="DG30" s="14"/>
      <c r="DH30" s="14"/>
      <c r="DI30" s="97"/>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row>
    <row r="31" spans="1:174" s="11" customFormat="1" ht="16.75" customHeight="1">
      <c r="A31" s="118" t="s">
        <v>855</v>
      </c>
      <c r="B31" s="74"/>
      <c r="C31" s="200" t="str">
        <f>'aligning data'!B91</f>
        <v>V3</v>
      </c>
      <c r="D31" s="200" t="str">
        <f>'aligning data'!B92</f>
        <v>W3</v>
      </c>
      <c r="E31" s="200" t="str">
        <f>'aligning data'!B93</f>
        <v>X3</v>
      </c>
      <c r="F31" s="200" t="e">
        <f t="shared" si="0"/>
        <v>#DIV/0!</v>
      </c>
      <c r="G31" s="200">
        <f t="shared" si="1"/>
        <v>0</v>
      </c>
      <c r="H31" s="97"/>
      <c r="I31" s="200" t="str">
        <f>'aligning data'!E91</f>
        <v>V3</v>
      </c>
      <c r="J31" s="200" t="str">
        <f>'aligning data'!E92</f>
        <v>W3</v>
      </c>
      <c r="K31" s="200" t="str">
        <f>'aligning data'!E93</f>
        <v>X3</v>
      </c>
      <c r="L31" s="200" t="e">
        <f t="shared" si="2"/>
        <v>#DIV/0!</v>
      </c>
      <c r="M31" s="200">
        <f t="shared" si="3"/>
        <v>0</v>
      </c>
      <c r="N31" s="200"/>
      <c r="O31" s="200" t="str">
        <f>'aligning data'!H91</f>
        <v>V3</v>
      </c>
      <c r="P31" s="200" t="str">
        <f>'aligning data'!H92</f>
        <v>W3</v>
      </c>
      <c r="Q31" s="200" t="str">
        <f>'aligning data'!H93</f>
        <v>X3</v>
      </c>
      <c r="R31" s="200" t="e">
        <f t="shared" si="4"/>
        <v>#DIV/0!</v>
      </c>
      <c r="S31" s="200">
        <f t="shared" si="5"/>
        <v>0</v>
      </c>
      <c r="T31" s="200"/>
      <c r="U31" s="200" t="str">
        <f>'aligning data'!K91</f>
        <v>V3</v>
      </c>
      <c r="V31" s="97" t="str">
        <f>'aligning data'!K92</f>
        <v>W3</v>
      </c>
      <c r="W31" s="14" t="str">
        <f>'aligning data'!K93</f>
        <v>X3</v>
      </c>
      <c r="X31" s="200" t="e">
        <f t="shared" si="6"/>
        <v>#DIV/0!</v>
      </c>
      <c r="Y31" s="200">
        <f t="shared" si="7"/>
        <v>0</v>
      </c>
      <c r="Z31" s="14"/>
      <c r="AA31" s="14"/>
      <c r="AB31" s="14"/>
      <c r="AC31" s="97"/>
      <c r="AD31" s="14"/>
      <c r="AE31" s="14"/>
      <c r="AF31" s="97"/>
      <c r="AG31" s="14"/>
      <c r="AH31" s="14"/>
      <c r="AI31" s="14"/>
      <c r="AJ31" s="14"/>
      <c r="AK31" s="14"/>
      <c r="AL31" s="97"/>
      <c r="AM31" s="14"/>
      <c r="AN31" s="14"/>
      <c r="AO31" s="14"/>
      <c r="AP31" s="14"/>
      <c r="AQ31" s="14"/>
      <c r="AR31" s="97"/>
      <c r="AS31" s="14"/>
      <c r="AT31" s="14"/>
      <c r="AU31" s="14"/>
      <c r="AV31" s="14"/>
      <c r="AW31" s="14"/>
      <c r="AX31" s="14"/>
      <c r="AY31" s="14"/>
      <c r="AZ31" s="14"/>
      <c r="BA31" s="14"/>
      <c r="BB31" s="14"/>
      <c r="BC31" s="14"/>
      <c r="BD31" s="14"/>
      <c r="BE31" s="97"/>
      <c r="BF31" s="14"/>
      <c r="BG31" s="14"/>
      <c r="BH31" s="14"/>
      <c r="BI31" s="14"/>
      <c r="BJ31" s="97"/>
      <c r="BK31" s="14"/>
      <c r="BL31" s="97"/>
      <c r="BM31" s="14"/>
      <c r="BN31" s="14"/>
      <c r="BO31" s="14"/>
      <c r="BP31" s="97"/>
      <c r="BQ31" s="14"/>
      <c r="BR31" s="14"/>
      <c r="BS31" s="14"/>
      <c r="BT31" s="14"/>
      <c r="BU31" s="14"/>
      <c r="BV31" s="97"/>
      <c r="BW31" s="14"/>
      <c r="BX31" s="14"/>
      <c r="BY31" s="14"/>
      <c r="BZ31" s="14"/>
      <c r="CA31" s="14"/>
      <c r="CB31" s="14"/>
      <c r="CC31" s="14"/>
      <c r="CD31" s="14"/>
      <c r="CE31" s="14"/>
      <c r="CF31" s="14"/>
      <c r="CG31" s="14"/>
      <c r="CH31" s="97"/>
      <c r="CI31" s="14"/>
      <c r="CJ31" s="14"/>
      <c r="CK31" s="14"/>
      <c r="CL31" s="14"/>
      <c r="CM31" s="14"/>
      <c r="CN31" s="97"/>
      <c r="CO31" s="14"/>
      <c r="CP31" s="14"/>
      <c r="CQ31" s="14"/>
      <c r="CR31" s="14"/>
      <c r="CS31" s="14"/>
      <c r="CT31" s="14"/>
      <c r="CU31" s="97"/>
      <c r="CV31" s="14"/>
      <c r="CW31" s="14"/>
      <c r="CX31" s="14"/>
      <c r="CY31" s="14"/>
      <c r="CZ31" s="14"/>
      <c r="DA31" s="14"/>
      <c r="DB31" s="97"/>
      <c r="DC31" s="14"/>
      <c r="DD31" s="14"/>
      <c r="DE31" s="14"/>
      <c r="DF31" s="14"/>
      <c r="DG31" s="14"/>
      <c r="DH31" s="14"/>
      <c r="DI31" s="97"/>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row>
    <row r="32" spans="1:174" s="11" customFormat="1" ht="16.75" customHeight="1">
      <c r="A32" s="118" t="s">
        <v>856</v>
      </c>
      <c r="B32" s="74"/>
      <c r="C32" s="200" t="str">
        <f>'aligning data'!B94</f>
        <v>Y3</v>
      </c>
      <c r="D32" s="200" t="str">
        <f>'aligning data'!B95</f>
        <v>Z3</v>
      </c>
      <c r="E32" s="200" t="str">
        <f>'aligning data'!B96</f>
        <v>[3</v>
      </c>
      <c r="F32" s="200" t="e">
        <f t="shared" si="0"/>
        <v>#DIV/0!</v>
      </c>
      <c r="G32" s="200">
        <f t="shared" si="1"/>
        <v>0</v>
      </c>
      <c r="H32" s="97"/>
      <c r="I32" s="200" t="str">
        <f>'aligning data'!E94</f>
        <v>Y3</v>
      </c>
      <c r="J32" s="200" t="str">
        <f>'aligning data'!E95</f>
        <v>Z3</v>
      </c>
      <c r="K32" s="200" t="str">
        <f>'aligning data'!E96</f>
        <v>[3</v>
      </c>
      <c r="L32" s="200" t="e">
        <f t="shared" si="2"/>
        <v>#DIV/0!</v>
      </c>
      <c r="M32" s="200">
        <f t="shared" si="3"/>
        <v>0</v>
      </c>
      <c r="N32" s="200"/>
      <c r="O32" s="200" t="str">
        <f>'aligning data'!H94</f>
        <v>Y3</v>
      </c>
      <c r="P32" s="200" t="str">
        <f>'aligning data'!H95</f>
        <v>Z3</v>
      </c>
      <c r="Q32" s="200" t="str">
        <f>'aligning data'!H96</f>
        <v>[3</v>
      </c>
      <c r="R32" s="200" t="e">
        <f t="shared" si="4"/>
        <v>#DIV/0!</v>
      </c>
      <c r="S32" s="200">
        <f t="shared" si="5"/>
        <v>0</v>
      </c>
      <c r="T32" s="200"/>
      <c r="U32" s="200" t="str">
        <f>'aligning data'!K94</f>
        <v>Y3</v>
      </c>
      <c r="V32" s="97" t="str">
        <f>'aligning data'!K95</f>
        <v>Z3</v>
      </c>
      <c r="W32" s="14" t="str">
        <f>'aligning data'!K96</f>
        <v>[3</v>
      </c>
      <c r="X32" s="200" t="e">
        <f t="shared" si="6"/>
        <v>#DIV/0!</v>
      </c>
      <c r="Y32" s="200">
        <f t="shared" si="7"/>
        <v>0</v>
      </c>
      <c r="Z32" s="14"/>
      <c r="AA32" s="14"/>
      <c r="AB32" s="14"/>
      <c r="AC32" s="97"/>
      <c r="AD32" s="14"/>
      <c r="AE32" s="14"/>
      <c r="AF32" s="97"/>
      <c r="AG32" s="14"/>
      <c r="AH32" s="14"/>
      <c r="AI32" s="14"/>
      <c r="AJ32" s="14"/>
      <c r="AK32" s="14"/>
      <c r="AL32" s="97"/>
      <c r="AM32" s="14"/>
      <c r="AN32" s="14"/>
      <c r="AO32" s="14"/>
      <c r="AP32" s="14"/>
      <c r="AQ32" s="14"/>
      <c r="AR32" s="97"/>
      <c r="AS32" s="14"/>
      <c r="AT32" s="14"/>
      <c r="AU32" s="14"/>
      <c r="AV32" s="14"/>
      <c r="AW32" s="14"/>
      <c r="AX32" s="14"/>
      <c r="AY32" s="14"/>
      <c r="AZ32" s="14"/>
      <c r="BA32" s="14"/>
      <c r="BB32" s="14"/>
      <c r="BC32" s="14"/>
      <c r="BD32" s="14"/>
      <c r="BE32" s="97"/>
      <c r="BF32" s="14"/>
      <c r="BG32" s="14"/>
      <c r="BH32" s="14"/>
      <c r="BI32" s="14"/>
      <c r="BJ32" s="97"/>
      <c r="BK32" s="14"/>
      <c r="BL32" s="97"/>
      <c r="BM32" s="14"/>
      <c r="BN32" s="14"/>
      <c r="BO32" s="14"/>
      <c r="BP32" s="97"/>
      <c r="BQ32" s="14"/>
      <c r="BR32" s="14"/>
      <c r="BS32" s="14"/>
      <c r="BT32" s="14"/>
      <c r="BU32" s="14"/>
      <c r="BV32" s="97"/>
      <c r="BW32" s="14"/>
      <c r="BX32" s="14"/>
      <c r="BY32" s="14"/>
      <c r="BZ32" s="14"/>
      <c r="CA32" s="14"/>
      <c r="CB32" s="14"/>
      <c r="CC32" s="14"/>
      <c r="CD32" s="14"/>
      <c r="CE32" s="14"/>
      <c r="CF32" s="14"/>
      <c r="CG32" s="14"/>
      <c r="CH32" s="97"/>
      <c r="CI32" s="14"/>
      <c r="CJ32" s="14"/>
      <c r="CK32" s="14"/>
      <c r="CL32" s="14"/>
      <c r="CM32" s="14"/>
      <c r="CN32" s="97"/>
      <c r="CO32" s="14"/>
      <c r="CP32" s="14"/>
      <c r="CQ32" s="14"/>
      <c r="CR32" s="14"/>
      <c r="CS32" s="14"/>
      <c r="CT32" s="14"/>
      <c r="CU32" s="97"/>
      <c r="CV32" s="14"/>
      <c r="CW32" s="14"/>
      <c r="CX32" s="14"/>
      <c r="CY32" s="14"/>
      <c r="CZ32" s="14"/>
      <c r="DA32" s="14"/>
      <c r="DB32" s="97"/>
      <c r="DC32" s="14"/>
      <c r="DD32" s="14"/>
      <c r="DE32" s="14"/>
      <c r="DF32" s="14"/>
      <c r="DG32" s="14"/>
      <c r="DH32" s="14"/>
      <c r="DI32" s="97"/>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row>
    <row r="33" spans="1:174" s="11" customFormat="1" ht="16.75" customHeight="1">
      <c r="A33" s="118" t="s">
        <v>857</v>
      </c>
      <c r="B33" s="74"/>
      <c r="C33" s="200" t="str">
        <f>'aligning data'!B97</f>
        <v>\3</v>
      </c>
      <c r="D33" s="200" t="str">
        <f>'aligning data'!B98</f>
        <v>]3</v>
      </c>
      <c r="E33" s="200" t="str">
        <f>'aligning data'!B99</f>
        <v>^3</v>
      </c>
      <c r="F33" s="200" t="e">
        <f t="shared" si="0"/>
        <v>#DIV/0!</v>
      </c>
      <c r="G33" s="200">
        <f t="shared" si="1"/>
        <v>0</v>
      </c>
      <c r="H33" s="97"/>
      <c r="I33" s="200" t="str">
        <f>'aligning data'!E97</f>
        <v>\3</v>
      </c>
      <c r="J33" s="200" t="str">
        <f>'aligning data'!E98</f>
        <v>]3</v>
      </c>
      <c r="K33" s="200" t="str">
        <f>'aligning data'!E99</f>
        <v>^3</v>
      </c>
      <c r="L33" s="200" t="e">
        <f t="shared" si="2"/>
        <v>#DIV/0!</v>
      </c>
      <c r="M33" s="200">
        <f t="shared" si="3"/>
        <v>0</v>
      </c>
      <c r="N33" s="200"/>
      <c r="O33" s="200" t="str">
        <f>'aligning data'!H97</f>
        <v>\3</v>
      </c>
      <c r="P33" s="200" t="str">
        <f>'aligning data'!H98</f>
        <v>]3</v>
      </c>
      <c r="Q33" s="200" t="str">
        <f>'aligning data'!H99</f>
        <v>^3</v>
      </c>
      <c r="R33" s="200" t="e">
        <f t="shared" si="4"/>
        <v>#DIV/0!</v>
      </c>
      <c r="S33" s="200">
        <f t="shared" si="5"/>
        <v>0</v>
      </c>
      <c r="T33" s="200"/>
      <c r="U33" s="200" t="str">
        <f>'aligning data'!K97</f>
        <v>\3</v>
      </c>
      <c r="V33" s="97" t="str">
        <f>'aligning data'!K98</f>
        <v>]3</v>
      </c>
      <c r="W33" s="14" t="str">
        <f>'aligning data'!K99</f>
        <v>^3</v>
      </c>
      <c r="X33" s="200" t="e">
        <f t="shared" si="6"/>
        <v>#DIV/0!</v>
      </c>
      <c r="Y33" s="200">
        <f t="shared" si="7"/>
        <v>0</v>
      </c>
      <c r="Z33" s="14"/>
      <c r="AA33" s="14"/>
      <c r="AB33" s="14"/>
      <c r="AC33" s="97"/>
      <c r="AD33" s="14"/>
      <c r="AE33" s="14"/>
      <c r="AF33" s="97"/>
      <c r="AG33" s="14"/>
      <c r="AH33" s="14"/>
      <c r="AI33" s="14"/>
      <c r="AJ33" s="14"/>
      <c r="AK33" s="14"/>
      <c r="AL33" s="97"/>
      <c r="AM33" s="14"/>
      <c r="AN33" s="14"/>
      <c r="AO33" s="14"/>
      <c r="AP33" s="14"/>
      <c r="AQ33" s="14"/>
      <c r="AR33" s="97"/>
      <c r="AS33" s="14"/>
      <c r="AT33" s="14"/>
      <c r="AU33" s="14"/>
      <c r="AV33" s="14"/>
      <c r="AW33" s="14"/>
      <c r="AX33" s="14"/>
      <c r="AY33" s="14"/>
      <c r="AZ33" s="14"/>
      <c r="BA33" s="14"/>
      <c r="BB33" s="14"/>
      <c r="BC33" s="14"/>
      <c r="BD33" s="14"/>
      <c r="BE33" s="97"/>
      <c r="BF33" s="14"/>
      <c r="BG33" s="14"/>
      <c r="BH33" s="14"/>
      <c r="BI33" s="14"/>
      <c r="BJ33" s="97"/>
      <c r="BK33" s="14"/>
      <c r="BL33" s="97"/>
      <c r="BM33" s="14"/>
      <c r="BN33" s="14"/>
      <c r="BO33" s="14"/>
      <c r="BP33" s="97"/>
      <c r="BQ33" s="14"/>
      <c r="BR33" s="14"/>
      <c r="BS33" s="14"/>
      <c r="BT33" s="14"/>
      <c r="BU33" s="14"/>
      <c r="BV33" s="97"/>
      <c r="BW33" s="14"/>
      <c r="BX33" s="14"/>
      <c r="BY33" s="14"/>
      <c r="BZ33" s="14"/>
      <c r="CA33" s="14"/>
      <c r="CB33" s="14"/>
      <c r="CC33" s="14"/>
      <c r="CD33" s="14"/>
      <c r="CE33" s="14"/>
      <c r="CF33" s="14"/>
      <c r="CG33" s="14"/>
      <c r="CH33" s="97"/>
      <c r="CI33" s="14"/>
      <c r="CJ33" s="14"/>
      <c r="CK33" s="14"/>
      <c r="CL33" s="14"/>
      <c r="CM33" s="14"/>
      <c r="CN33" s="97"/>
      <c r="CO33" s="14"/>
      <c r="CP33" s="14"/>
      <c r="CQ33" s="14"/>
      <c r="CR33" s="14"/>
      <c r="CS33" s="14"/>
      <c r="CT33" s="14"/>
      <c r="CU33" s="97"/>
      <c r="CV33" s="14"/>
      <c r="CW33" s="14"/>
      <c r="CX33" s="14"/>
      <c r="CY33" s="14"/>
      <c r="CZ33" s="14"/>
      <c r="DA33" s="14"/>
      <c r="DB33" s="97"/>
      <c r="DC33" s="14"/>
      <c r="DD33" s="14"/>
      <c r="DE33" s="14"/>
      <c r="DF33" s="14"/>
      <c r="DG33" s="14"/>
      <c r="DH33" s="14"/>
      <c r="DI33" s="97"/>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row>
    <row r="34" spans="1:174" s="11" customFormat="1" ht="16.75" customHeight="1">
      <c r="A34" s="118" t="s">
        <v>858</v>
      </c>
      <c r="B34" s="74"/>
      <c r="C34" s="200" t="str">
        <f>'aligning data'!B100</f>
        <v>_3</v>
      </c>
      <c r="D34" s="200" t="str">
        <f>'aligning data'!B101</f>
        <v>`3</v>
      </c>
      <c r="E34" s="200" t="str">
        <f>'aligning data'!B102</f>
        <v>a3</v>
      </c>
      <c r="F34" s="200" t="e">
        <f t="shared" si="0"/>
        <v>#DIV/0!</v>
      </c>
      <c r="G34" s="200">
        <f t="shared" si="1"/>
        <v>0</v>
      </c>
      <c r="H34" s="97"/>
      <c r="I34" s="200" t="str">
        <f>'aligning data'!E100</f>
        <v>_3</v>
      </c>
      <c r="J34" s="200" t="str">
        <f>'aligning data'!E101</f>
        <v>`3</v>
      </c>
      <c r="K34" s="200" t="str">
        <f>'aligning data'!E102</f>
        <v>a3</v>
      </c>
      <c r="L34" s="200" t="e">
        <f t="shared" si="2"/>
        <v>#DIV/0!</v>
      </c>
      <c r="M34" s="200">
        <f t="shared" si="3"/>
        <v>0</v>
      </c>
      <c r="N34" s="200"/>
      <c r="O34" s="200" t="str">
        <f>'aligning data'!H100</f>
        <v>_3</v>
      </c>
      <c r="P34" s="200" t="str">
        <f>'aligning data'!H101</f>
        <v>`3</v>
      </c>
      <c r="Q34" s="200" t="str">
        <f>'aligning data'!H102</f>
        <v>a3</v>
      </c>
      <c r="R34" s="200" t="e">
        <f t="shared" si="4"/>
        <v>#DIV/0!</v>
      </c>
      <c r="S34" s="200">
        <f t="shared" si="5"/>
        <v>0</v>
      </c>
      <c r="T34" s="200"/>
      <c r="U34" s="200" t="str">
        <f>'aligning data'!K100</f>
        <v>_3</v>
      </c>
      <c r="V34" s="97" t="str">
        <f>'aligning data'!K101</f>
        <v>`3</v>
      </c>
      <c r="W34" s="14" t="str">
        <f>'aligning data'!K102</f>
        <v>a3</v>
      </c>
      <c r="X34" s="200" t="e">
        <f t="shared" si="6"/>
        <v>#DIV/0!</v>
      </c>
      <c r="Y34" s="200">
        <f t="shared" si="7"/>
        <v>0</v>
      </c>
      <c r="Z34" s="14"/>
      <c r="AA34" s="14"/>
      <c r="AB34" s="14"/>
      <c r="AC34" s="97"/>
      <c r="AD34" s="14"/>
      <c r="AE34" s="14"/>
      <c r="AF34" s="97"/>
      <c r="AG34" s="14"/>
      <c r="AH34" s="14"/>
      <c r="AI34" s="14"/>
      <c r="AJ34" s="14"/>
      <c r="AK34" s="14"/>
      <c r="AL34" s="97"/>
      <c r="AM34" s="14"/>
      <c r="AN34" s="14"/>
      <c r="AO34" s="14"/>
      <c r="AP34" s="14"/>
      <c r="AQ34" s="14"/>
      <c r="AR34" s="97"/>
      <c r="AS34" s="14"/>
      <c r="AT34" s="14"/>
      <c r="AU34" s="14"/>
      <c r="AV34" s="14"/>
      <c r="AW34" s="14"/>
      <c r="AX34" s="14"/>
      <c r="AY34" s="14"/>
      <c r="AZ34" s="14"/>
      <c r="BA34" s="14"/>
      <c r="BB34" s="14"/>
      <c r="BC34" s="14"/>
      <c r="BD34" s="14"/>
      <c r="BE34" s="97"/>
      <c r="BF34" s="14"/>
      <c r="BG34" s="14"/>
      <c r="BH34" s="14"/>
      <c r="BI34" s="14"/>
      <c r="BJ34" s="97"/>
      <c r="BK34" s="14"/>
      <c r="BL34" s="97"/>
      <c r="BM34" s="14"/>
      <c r="BN34" s="14"/>
      <c r="BO34" s="14"/>
      <c r="BP34" s="97"/>
      <c r="BQ34" s="14"/>
      <c r="BR34" s="14"/>
      <c r="BS34" s="14"/>
      <c r="BT34" s="14"/>
      <c r="BU34" s="14"/>
      <c r="BV34" s="97"/>
      <c r="BW34" s="14"/>
      <c r="BX34" s="14"/>
      <c r="BY34" s="14"/>
      <c r="BZ34" s="14"/>
      <c r="CA34" s="14"/>
      <c r="CB34" s="14"/>
      <c r="CC34" s="14"/>
      <c r="CD34" s="14"/>
      <c r="CE34" s="14"/>
      <c r="CF34" s="14"/>
      <c r="CG34" s="14"/>
      <c r="CH34" s="97"/>
      <c r="CI34" s="14"/>
      <c r="CJ34" s="14"/>
      <c r="CK34" s="14"/>
      <c r="CL34" s="14"/>
      <c r="CM34" s="14"/>
      <c r="CN34" s="97"/>
      <c r="CO34" s="14"/>
      <c r="CP34" s="14"/>
      <c r="CQ34" s="14"/>
      <c r="CR34" s="14"/>
      <c r="CS34" s="14"/>
      <c r="CT34" s="14"/>
      <c r="CU34" s="97"/>
      <c r="CV34" s="14"/>
      <c r="CW34" s="14"/>
      <c r="CX34" s="14"/>
      <c r="CY34" s="14"/>
      <c r="CZ34" s="14"/>
      <c r="DA34" s="14"/>
      <c r="DB34" s="97"/>
      <c r="DC34" s="14"/>
      <c r="DD34" s="14"/>
      <c r="DE34" s="14"/>
      <c r="DF34" s="14"/>
      <c r="DG34" s="14"/>
      <c r="DH34" s="14"/>
      <c r="DI34" s="97"/>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row>
    <row r="35" spans="1:174" s="11" customFormat="1" ht="16.75" customHeight="1">
      <c r="A35" s="118" t="s">
        <v>238</v>
      </c>
      <c r="B35" s="74"/>
      <c r="C35" s="14" t="str">
        <f>'aligning data'!B103</f>
        <v>A4</v>
      </c>
      <c r="D35" s="14" t="str">
        <f>'aligning data'!B104</f>
        <v>B4</v>
      </c>
      <c r="E35" s="14" t="str">
        <f>'aligning data'!B105</f>
        <v>C4</v>
      </c>
      <c r="F35" s="200" t="e">
        <f t="shared" si="0"/>
        <v>#DIV/0!</v>
      </c>
      <c r="G35" s="200">
        <f t="shared" si="1"/>
        <v>0</v>
      </c>
      <c r="H35" s="97"/>
      <c r="I35" s="14" t="str">
        <f>'aligning data'!E103</f>
        <v>A4</v>
      </c>
      <c r="J35" s="14" t="str">
        <f>'aligning data'!E104</f>
        <v>B4</v>
      </c>
      <c r="K35" s="14" t="str">
        <f>'aligning data'!E105</f>
        <v>C4</v>
      </c>
      <c r="L35" s="200" t="e">
        <f t="shared" si="2"/>
        <v>#DIV/0!</v>
      </c>
      <c r="M35" s="200">
        <f t="shared" si="3"/>
        <v>0</v>
      </c>
      <c r="N35" s="14"/>
      <c r="O35" s="14" t="str">
        <f>'aligning data'!H103</f>
        <v>A4</v>
      </c>
      <c r="P35" s="14" t="str">
        <f>'aligning data'!H104</f>
        <v>B4</v>
      </c>
      <c r="Q35" s="14" t="str">
        <f>'aligning data'!H105</f>
        <v>C4</v>
      </c>
      <c r="R35" s="200" t="e">
        <f t="shared" si="4"/>
        <v>#DIV/0!</v>
      </c>
      <c r="S35" s="200">
        <f t="shared" si="5"/>
        <v>0</v>
      </c>
      <c r="T35" s="14"/>
      <c r="U35" s="14" t="str">
        <f>'aligning data'!K103</f>
        <v>A4</v>
      </c>
      <c r="V35" s="97" t="str">
        <f>'aligning data'!K104</f>
        <v>B4</v>
      </c>
      <c r="W35" s="14" t="str">
        <f>'aligning data'!K105</f>
        <v>C4</v>
      </c>
      <c r="X35" s="200" t="e">
        <f t="shared" si="6"/>
        <v>#DIV/0!</v>
      </c>
      <c r="Y35" s="200">
        <f t="shared" si="7"/>
        <v>0</v>
      </c>
      <c r="Z35" s="14"/>
      <c r="AA35" s="14"/>
      <c r="AB35" s="14"/>
      <c r="AC35" s="97"/>
      <c r="AD35" s="14"/>
      <c r="AE35" s="14"/>
      <c r="AF35" s="97"/>
      <c r="AG35" s="14"/>
      <c r="AH35" s="14"/>
      <c r="AI35" s="14"/>
      <c r="AJ35" s="14"/>
      <c r="AK35" s="14"/>
      <c r="AL35" s="97"/>
      <c r="AM35" s="14"/>
      <c r="AN35" s="14"/>
      <c r="AO35" s="14"/>
      <c r="AP35" s="14"/>
      <c r="AQ35" s="14"/>
      <c r="AR35" s="97"/>
      <c r="AS35" s="14"/>
      <c r="AT35" s="14"/>
      <c r="AU35" s="14"/>
      <c r="AV35" s="14"/>
      <c r="AW35" s="14"/>
      <c r="AX35" s="14"/>
      <c r="AY35" s="14"/>
      <c r="AZ35" s="14"/>
      <c r="BA35" s="14"/>
      <c r="BB35" s="14"/>
      <c r="BC35" s="14"/>
      <c r="BD35" s="14"/>
      <c r="BE35" s="97"/>
      <c r="BF35" s="14"/>
      <c r="BG35" s="14"/>
      <c r="BH35" s="14"/>
      <c r="BI35" s="14"/>
      <c r="BJ35" s="97"/>
      <c r="BK35" s="14"/>
      <c r="BL35" s="97"/>
      <c r="BM35" s="14"/>
      <c r="BN35" s="14"/>
      <c r="BO35" s="14"/>
      <c r="BP35" s="97"/>
      <c r="BQ35" s="14"/>
      <c r="BR35" s="14"/>
      <c r="BS35" s="14"/>
      <c r="BT35" s="14"/>
      <c r="BU35" s="14"/>
      <c r="BV35" s="97"/>
      <c r="BW35" s="14"/>
      <c r="BX35" s="14"/>
      <c r="BY35" s="14"/>
      <c r="BZ35" s="14"/>
      <c r="CA35" s="14"/>
      <c r="CB35" s="14"/>
      <c r="CC35" s="14"/>
      <c r="CD35" s="14"/>
      <c r="CE35" s="14"/>
      <c r="CF35" s="14"/>
      <c r="CG35" s="14"/>
      <c r="CH35" s="97"/>
      <c r="CI35" s="14"/>
      <c r="CJ35" s="14"/>
      <c r="CK35" s="14"/>
      <c r="CL35" s="14"/>
      <c r="CM35" s="14"/>
      <c r="CN35" s="97"/>
      <c r="CO35" s="14"/>
      <c r="CP35" s="14"/>
      <c r="CQ35" s="14"/>
      <c r="CR35" s="14"/>
      <c r="CS35" s="14"/>
      <c r="CT35" s="14"/>
      <c r="CU35" s="97"/>
      <c r="CV35" s="14"/>
      <c r="CW35" s="14"/>
      <c r="CX35" s="14"/>
      <c r="CY35" s="14"/>
      <c r="CZ35" s="14"/>
      <c r="DA35" s="14"/>
      <c r="DB35" s="97"/>
      <c r="DC35" s="14"/>
      <c r="DD35" s="14"/>
      <c r="DE35" s="14"/>
      <c r="DF35" s="14"/>
      <c r="DG35" s="14"/>
      <c r="DH35" s="14"/>
      <c r="DI35" s="97"/>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row>
    <row r="36" spans="1:174" s="11" customFormat="1" ht="16.75" customHeight="1">
      <c r="A36" s="118" t="s">
        <v>1077</v>
      </c>
      <c r="B36" s="74"/>
      <c r="C36" s="14" t="str">
        <f>'aligning data'!B106</f>
        <v>D4</v>
      </c>
      <c r="D36" s="14" t="str">
        <f>'aligning data'!B107</f>
        <v>E4</v>
      </c>
      <c r="E36" s="14" t="str">
        <f>'aligning data'!B108</f>
        <v>F4</v>
      </c>
      <c r="F36" s="200" t="e">
        <f t="shared" si="0"/>
        <v>#DIV/0!</v>
      </c>
      <c r="G36" s="200">
        <f t="shared" si="1"/>
        <v>0</v>
      </c>
      <c r="H36" s="97"/>
      <c r="I36" s="14" t="str">
        <f>'aligning data'!E106</f>
        <v>D4</v>
      </c>
      <c r="J36" s="14" t="str">
        <f>'aligning data'!E107</f>
        <v>E4</v>
      </c>
      <c r="K36" s="14" t="str">
        <f>'aligning data'!E108</f>
        <v>F4</v>
      </c>
      <c r="L36" s="200" t="e">
        <f t="shared" si="2"/>
        <v>#DIV/0!</v>
      </c>
      <c r="M36" s="200">
        <f t="shared" si="3"/>
        <v>0</v>
      </c>
      <c r="N36" s="14"/>
      <c r="O36" s="14" t="str">
        <f>'aligning data'!H106</f>
        <v>D4</v>
      </c>
      <c r="P36" s="14" t="str">
        <f>'aligning data'!H107</f>
        <v>E4</v>
      </c>
      <c r="Q36" s="14" t="str">
        <f>'aligning data'!H108</f>
        <v>F4</v>
      </c>
      <c r="R36" s="200" t="e">
        <f t="shared" si="4"/>
        <v>#DIV/0!</v>
      </c>
      <c r="S36" s="200">
        <f t="shared" si="5"/>
        <v>0</v>
      </c>
      <c r="T36" s="14"/>
      <c r="U36" s="14" t="str">
        <f>'aligning data'!K106</f>
        <v>D4</v>
      </c>
      <c r="V36" s="97" t="str">
        <f>'aligning data'!K107</f>
        <v>E4</v>
      </c>
      <c r="W36" s="14" t="str">
        <f>'aligning data'!K108</f>
        <v>F4</v>
      </c>
      <c r="X36" s="200" t="e">
        <f t="shared" si="6"/>
        <v>#DIV/0!</v>
      </c>
      <c r="Y36" s="200">
        <f t="shared" si="7"/>
        <v>0</v>
      </c>
      <c r="Z36" s="14"/>
      <c r="AA36" s="14"/>
      <c r="AB36" s="14"/>
      <c r="AC36" s="97"/>
      <c r="AD36" s="14"/>
      <c r="AE36" s="14"/>
      <c r="AF36" s="97"/>
      <c r="AG36" s="14"/>
      <c r="AH36" s="14"/>
      <c r="AI36" s="14"/>
      <c r="AJ36" s="14"/>
      <c r="AK36" s="14"/>
      <c r="AL36" s="97"/>
      <c r="AM36" s="14"/>
      <c r="AN36" s="14"/>
      <c r="AO36" s="14"/>
      <c r="AP36" s="14"/>
      <c r="AQ36" s="14"/>
      <c r="AR36" s="97"/>
      <c r="AS36" s="14"/>
      <c r="AT36" s="14"/>
      <c r="AU36" s="14"/>
      <c r="AV36" s="14"/>
      <c r="AW36" s="14"/>
      <c r="AX36" s="14"/>
      <c r="AY36" s="14"/>
      <c r="AZ36" s="14"/>
      <c r="BA36" s="14"/>
      <c r="BB36" s="14"/>
      <c r="BC36" s="14"/>
      <c r="BD36" s="14"/>
      <c r="BE36" s="97"/>
      <c r="BF36" s="14"/>
      <c r="BG36" s="14"/>
      <c r="BH36" s="14"/>
      <c r="BI36" s="14"/>
      <c r="BJ36" s="97"/>
      <c r="BK36" s="14"/>
      <c r="BL36" s="97"/>
      <c r="BM36" s="14"/>
      <c r="BN36" s="14"/>
      <c r="BO36" s="14"/>
      <c r="BP36" s="97"/>
      <c r="BQ36" s="14"/>
      <c r="BR36" s="14"/>
      <c r="BS36" s="14"/>
      <c r="BT36" s="14"/>
      <c r="BU36" s="14"/>
      <c r="BV36" s="97"/>
      <c r="BW36" s="14"/>
      <c r="BX36" s="14"/>
      <c r="BY36" s="14"/>
      <c r="BZ36" s="14"/>
      <c r="CA36" s="14"/>
      <c r="CB36" s="14"/>
      <c r="CC36" s="14"/>
      <c r="CD36" s="14"/>
      <c r="CE36" s="14"/>
      <c r="CF36" s="14"/>
      <c r="CG36" s="14"/>
      <c r="CH36" s="97"/>
      <c r="CI36" s="14"/>
      <c r="CJ36" s="14"/>
      <c r="CK36" s="14"/>
      <c r="CL36" s="14"/>
      <c r="CM36" s="14"/>
      <c r="CN36" s="97"/>
      <c r="CO36" s="14"/>
      <c r="CP36" s="14"/>
      <c r="CQ36" s="14"/>
      <c r="CR36" s="14"/>
      <c r="CS36" s="14"/>
      <c r="CT36" s="14"/>
      <c r="CU36" s="97"/>
      <c r="CV36" s="14"/>
      <c r="CW36" s="14"/>
      <c r="CX36" s="14"/>
      <c r="CY36" s="14"/>
      <c r="CZ36" s="14"/>
      <c r="DA36" s="14"/>
      <c r="DB36" s="97"/>
      <c r="DC36" s="14"/>
      <c r="DD36" s="14"/>
      <c r="DE36" s="14"/>
      <c r="DF36" s="14"/>
      <c r="DG36" s="14"/>
      <c r="DH36" s="14"/>
      <c r="DI36" s="97"/>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row>
    <row r="37" spans="1:174" s="11" customFormat="1" ht="16.75" customHeight="1">
      <c r="A37" s="118" t="s">
        <v>1078</v>
      </c>
      <c r="B37" s="74"/>
      <c r="C37" s="14" t="str">
        <f>'aligning data'!B109</f>
        <v>G4</v>
      </c>
      <c r="D37" s="14" t="str">
        <f>'aligning data'!B110</f>
        <v>H4</v>
      </c>
      <c r="E37" s="14" t="str">
        <f>'aligning data'!B111</f>
        <v>I4</v>
      </c>
      <c r="F37" s="200" t="e">
        <f t="shared" si="0"/>
        <v>#DIV/0!</v>
      </c>
      <c r="G37" s="200">
        <f t="shared" si="1"/>
        <v>0</v>
      </c>
      <c r="H37" s="97"/>
      <c r="I37" s="14" t="str">
        <f>'aligning data'!E109</f>
        <v>G4</v>
      </c>
      <c r="J37" s="14" t="str">
        <f>'aligning data'!E110</f>
        <v>H4</v>
      </c>
      <c r="K37" s="14" t="str">
        <f>'aligning data'!E111</f>
        <v>I4</v>
      </c>
      <c r="L37" s="200" t="e">
        <f t="shared" si="2"/>
        <v>#DIV/0!</v>
      </c>
      <c r="M37" s="200">
        <f t="shared" si="3"/>
        <v>0</v>
      </c>
      <c r="N37" s="14"/>
      <c r="O37" s="14" t="str">
        <f>'aligning data'!H109</f>
        <v>G4</v>
      </c>
      <c r="P37" s="14" t="str">
        <f>'aligning data'!H110</f>
        <v>H4</v>
      </c>
      <c r="Q37" s="14" t="str">
        <f>'aligning data'!H111</f>
        <v>I4</v>
      </c>
      <c r="R37" s="200" t="e">
        <f t="shared" si="4"/>
        <v>#DIV/0!</v>
      </c>
      <c r="S37" s="200">
        <f t="shared" si="5"/>
        <v>0</v>
      </c>
      <c r="T37" s="14"/>
      <c r="U37" s="14" t="str">
        <f>'aligning data'!K109</f>
        <v>G4</v>
      </c>
      <c r="V37" s="97" t="str">
        <f>'aligning data'!K110</f>
        <v>H4</v>
      </c>
      <c r="W37" s="14" t="str">
        <f>'aligning data'!K111</f>
        <v>I4</v>
      </c>
      <c r="X37" s="200" t="e">
        <f t="shared" si="6"/>
        <v>#DIV/0!</v>
      </c>
      <c r="Y37" s="200">
        <f t="shared" si="7"/>
        <v>0</v>
      </c>
      <c r="Z37" s="14"/>
      <c r="AA37" s="14"/>
      <c r="AB37" s="14"/>
      <c r="AC37" s="97"/>
      <c r="AD37" s="14"/>
      <c r="AE37" s="14"/>
      <c r="AF37" s="97"/>
      <c r="AG37" s="14"/>
      <c r="AH37" s="14"/>
      <c r="AI37" s="14"/>
      <c r="AJ37" s="14"/>
      <c r="AK37" s="14"/>
      <c r="AL37" s="97"/>
      <c r="AM37" s="14"/>
      <c r="AN37" s="14"/>
      <c r="AO37" s="14"/>
      <c r="AP37" s="14"/>
      <c r="AQ37" s="14"/>
      <c r="AR37" s="97"/>
      <c r="AS37" s="14"/>
      <c r="AT37" s="14"/>
      <c r="AU37" s="14"/>
      <c r="AV37" s="14"/>
      <c r="AW37" s="14"/>
      <c r="AX37" s="14"/>
      <c r="AY37" s="14"/>
      <c r="AZ37" s="14"/>
      <c r="BA37" s="14"/>
      <c r="BB37" s="14"/>
      <c r="BC37" s="14"/>
      <c r="BD37" s="14"/>
      <c r="BE37" s="97"/>
      <c r="BF37" s="14"/>
      <c r="BG37" s="14"/>
      <c r="BH37" s="14"/>
      <c r="BI37" s="14"/>
      <c r="BJ37" s="97"/>
      <c r="BK37" s="14"/>
      <c r="BL37" s="97"/>
      <c r="BM37" s="14"/>
      <c r="BN37" s="14"/>
      <c r="BO37" s="14"/>
      <c r="BP37" s="97"/>
      <c r="BQ37" s="14"/>
      <c r="BR37" s="14"/>
      <c r="BS37" s="14"/>
      <c r="BT37" s="14"/>
      <c r="BU37" s="14"/>
      <c r="BV37" s="97"/>
      <c r="BW37" s="14"/>
      <c r="BX37" s="14"/>
      <c r="BY37" s="14"/>
      <c r="BZ37" s="14"/>
      <c r="CA37" s="14"/>
      <c r="CB37" s="14"/>
      <c r="CC37" s="14"/>
      <c r="CD37" s="14"/>
      <c r="CE37" s="14"/>
      <c r="CF37" s="14"/>
      <c r="CG37" s="14"/>
      <c r="CH37" s="97"/>
      <c r="CI37" s="14"/>
      <c r="CJ37" s="14"/>
      <c r="CK37" s="14"/>
      <c r="CL37" s="14"/>
      <c r="CM37" s="14"/>
      <c r="CN37" s="97"/>
      <c r="CO37" s="14"/>
      <c r="CP37" s="14"/>
      <c r="CQ37" s="14"/>
      <c r="CR37" s="14"/>
      <c r="CS37" s="14"/>
      <c r="CT37" s="14"/>
      <c r="CU37" s="97"/>
      <c r="CV37" s="14"/>
      <c r="CW37" s="14"/>
      <c r="CX37" s="14"/>
      <c r="CY37" s="14"/>
      <c r="CZ37" s="14"/>
      <c r="DA37" s="14"/>
      <c r="DB37" s="97"/>
      <c r="DC37" s="14"/>
      <c r="DD37" s="14"/>
      <c r="DE37" s="14"/>
      <c r="DF37" s="14"/>
      <c r="DG37" s="14"/>
      <c r="DH37" s="14"/>
      <c r="DI37" s="97"/>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row>
    <row r="38" spans="1:174" s="11" customFormat="1" ht="16.75" customHeight="1">
      <c r="A38" s="118" t="s">
        <v>859</v>
      </c>
      <c r="B38" s="74"/>
      <c r="C38" s="14" t="str">
        <f>'aligning data'!B112</f>
        <v>J4</v>
      </c>
      <c r="D38" s="14" t="str">
        <f>'aligning data'!B113</f>
        <v>K4</v>
      </c>
      <c r="E38" s="14" t="str">
        <f>'aligning data'!B114</f>
        <v>L4</v>
      </c>
      <c r="F38" s="200" t="e">
        <f t="shared" si="0"/>
        <v>#DIV/0!</v>
      </c>
      <c r="G38" s="200">
        <f t="shared" si="1"/>
        <v>0</v>
      </c>
      <c r="H38" s="97"/>
      <c r="I38" s="14" t="str">
        <f>'aligning data'!E112</f>
        <v>J4</v>
      </c>
      <c r="J38" s="14" t="str">
        <f>'aligning data'!E113</f>
        <v>K4</v>
      </c>
      <c r="K38" s="14" t="str">
        <f>'aligning data'!E114</f>
        <v>L4</v>
      </c>
      <c r="L38" s="200" t="e">
        <f t="shared" si="2"/>
        <v>#DIV/0!</v>
      </c>
      <c r="M38" s="200">
        <f t="shared" si="3"/>
        <v>0</v>
      </c>
      <c r="N38" s="14"/>
      <c r="O38" s="14" t="str">
        <f>'aligning data'!H112</f>
        <v>J4</v>
      </c>
      <c r="P38" s="14" t="str">
        <f>'aligning data'!H113</f>
        <v>K4</v>
      </c>
      <c r="Q38" s="14" t="str">
        <f>'aligning data'!H114</f>
        <v>L4</v>
      </c>
      <c r="R38" s="200" t="e">
        <f t="shared" si="4"/>
        <v>#DIV/0!</v>
      </c>
      <c r="S38" s="200">
        <f t="shared" si="5"/>
        <v>0</v>
      </c>
      <c r="T38" s="14"/>
      <c r="U38" s="14" t="str">
        <f>'aligning data'!K112</f>
        <v>J4</v>
      </c>
      <c r="V38" s="97" t="str">
        <f>'aligning data'!K113</f>
        <v>K4</v>
      </c>
      <c r="W38" s="14" t="str">
        <f>'aligning data'!K114</f>
        <v>L4</v>
      </c>
      <c r="X38" s="200" t="e">
        <f t="shared" si="6"/>
        <v>#DIV/0!</v>
      </c>
      <c r="Y38" s="200">
        <f t="shared" si="7"/>
        <v>0</v>
      </c>
      <c r="Z38" s="14"/>
      <c r="AA38" s="14"/>
      <c r="AB38" s="14"/>
      <c r="AC38" s="97"/>
      <c r="AD38" s="14"/>
      <c r="AE38" s="14"/>
      <c r="AF38" s="97"/>
      <c r="AG38" s="14"/>
      <c r="AH38" s="14"/>
      <c r="AI38" s="14"/>
      <c r="AJ38" s="14"/>
      <c r="AK38" s="14"/>
      <c r="AL38" s="97"/>
      <c r="AM38" s="14"/>
      <c r="AN38" s="14"/>
      <c r="AO38" s="14"/>
      <c r="AP38" s="14"/>
      <c r="AQ38" s="14"/>
      <c r="AR38" s="97"/>
      <c r="AS38" s="14"/>
      <c r="AT38" s="14"/>
      <c r="AU38" s="14"/>
      <c r="AV38" s="14"/>
      <c r="AW38" s="14"/>
      <c r="AX38" s="14"/>
      <c r="AY38" s="14"/>
      <c r="AZ38" s="14"/>
      <c r="BA38" s="14"/>
      <c r="BB38" s="14"/>
      <c r="BC38" s="14"/>
      <c r="BD38" s="14"/>
      <c r="BE38" s="97"/>
      <c r="BF38" s="14"/>
      <c r="BG38" s="14"/>
      <c r="BH38" s="14"/>
      <c r="BI38" s="14"/>
      <c r="BJ38" s="97"/>
      <c r="BK38" s="14"/>
      <c r="BL38" s="97"/>
      <c r="BM38" s="14"/>
      <c r="BN38" s="14"/>
      <c r="BO38" s="14"/>
      <c r="BP38" s="97"/>
      <c r="BQ38" s="14"/>
      <c r="BR38" s="14"/>
      <c r="BS38" s="14"/>
      <c r="BT38" s="14"/>
      <c r="BU38" s="14"/>
      <c r="BV38" s="97"/>
      <c r="BW38" s="14"/>
      <c r="BX38" s="14"/>
      <c r="BY38" s="14"/>
      <c r="BZ38" s="14"/>
      <c r="CA38" s="14"/>
      <c r="CB38" s="14"/>
      <c r="CC38" s="14"/>
      <c r="CD38" s="14"/>
      <c r="CE38" s="14"/>
      <c r="CF38" s="14"/>
      <c r="CG38" s="14"/>
      <c r="CH38" s="97"/>
      <c r="CI38" s="14"/>
      <c r="CJ38" s="14"/>
      <c r="CK38" s="14"/>
      <c r="CL38" s="14"/>
      <c r="CM38" s="14"/>
      <c r="CN38" s="97"/>
      <c r="CO38" s="14"/>
      <c r="CP38" s="14"/>
      <c r="CQ38" s="14"/>
      <c r="CR38" s="14"/>
      <c r="CS38" s="14"/>
      <c r="CT38" s="14"/>
      <c r="CU38" s="97"/>
      <c r="CV38" s="14"/>
      <c r="CW38" s="14"/>
      <c r="CX38" s="14"/>
      <c r="CY38" s="14"/>
      <c r="CZ38" s="14"/>
      <c r="DA38" s="14"/>
      <c r="DB38" s="97"/>
      <c r="DC38" s="14"/>
      <c r="DD38" s="14"/>
      <c r="DE38" s="14"/>
      <c r="DF38" s="14"/>
      <c r="DG38" s="14"/>
      <c r="DH38" s="14"/>
      <c r="DI38" s="97"/>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row>
    <row r="39" spans="1:174" s="11" customFormat="1" ht="16.75" customHeight="1">
      <c r="A39" s="118" t="s">
        <v>860</v>
      </c>
      <c r="B39" s="74"/>
      <c r="C39" s="14" t="str">
        <f>'aligning data'!B115</f>
        <v>M4</v>
      </c>
      <c r="D39" s="14" t="str">
        <f>'aligning data'!B116</f>
        <v>N4</v>
      </c>
      <c r="E39" s="14" t="str">
        <f>'aligning data'!B117</f>
        <v>O4</v>
      </c>
      <c r="F39" s="200" t="e">
        <f t="shared" si="0"/>
        <v>#DIV/0!</v>
      </c>
      <c r="G39" s="200">
        <f t="shared" si="1"/>
        <v>0</v>
      </c>
      <c r="H39" s="97"/>
      <c r="I39" s="14" t="str">
        <f>'aligning data'!E115</f>
        <v>M4</v>
      </c>
      <c r="J39" s="14" t="str">
        <f>'aligning data'!E116</f>
        <v>N4</v>
      </c>
      <c r="K39" s="14" t="str">
        <f>'aligning data'!E117</f>
        <v>O4</v>
      </c>
      <c r="L39" s="200" t="e">
        <f t="shared" si="2"/>
        <v>#DIV/0!</v>
      </c>
      <c r="M39" s="200">
        <f t="shared" si="3"/>
        <v>0</v>
      </c>
      <c r="N39" s="14"/>
      <c r="O39" s="14" t="str">
        <f>'aligning data'!H115</f>
        <v>M4</v>
      </c>
      <c r="P39" s="14" t="str">
        <f>'aligning data'!H116</f>
        <v>N4</v>
      </c>
      <c r="Q39" s="14" t="str">
        <f>'aligning data'!H117</f>
        <v>O4</v>
      </c>
      <c r="R39" s="200" t="e">
        <f t="shared" si="4"/>
        <v>#DIV/0!</v>
      </c>
      <c r="S39" s="200">
        <f t="shared" si="5"/>
        <v>0</v>
      </c>
      <c r="T39" s="14"/>
      <c r="U39" s="14" t="str">
        <f>'aligning data'!K115</f>
        <v>M4</v>
      </c>
      <c r="V39" s="97" t="str">
        <f>'aligning data'!K116</f>
        <v>N4</v>
      </c>
      <c r="W39" s="14" t="str">
        <f>'aligning data'!K117</f>
        <v>O4</v>
      </c>
      <c r="X39" s="200" t="e">
        <f t="shared" si="6"/>
        <v>#DIV/0!</v>
      </c>
      <c r="Y39" s="200">
        <f t="shared" si="7"/>
        <v>0</v>
      </c>
      <c r="Z39" s="14"/>
      <c r="AA39" s="14"/>
      <c r="AB39" s="14"/>
      <c r="AC39" s="97"/>
      <c r="AD39" s="14"/>
      <c r="AE39" s="14"/>
      <c r="AF39" s="97"/>
      <c r="AG39" s="14"/>
      <c r="AH39" s="14"/>
      <c r="AI39" s="14"/>
      <c r="AJ39" s="14"/>
      <c r="AK39" s="14"/>
      <c r="AL39" s="97"/>
      <c r="AM39" s="14"/>
      <c r="AN39" s="14"/>
      <c r="AO39" s="14"/>
      <c r="AP39" s="14"/>
      <c r="AQ39" s="14"/>
      <c r="AR39" s="97"/>
      <c r="AS39" s="14"/>
      <c r="AT39" s="14"/>
      <c r="AU39" s="14"/>
      <c r="AV39" s="14"/>
      <c r="AW39" s="14"/>
      <c r="AX39" s="14"/>
      <c r="AY39" s="14"/>
      <c r="AZ39" s="14"/>
      <c r="BA39" s="14"/>
      <c r="BB39" s="14"/>
      <c r="BC39" s="14"/>
      <c r="BD39" s="14"/>
      <c r="BE39" s="97"/>
      <c r="BF39" s="14"/>
      <c r="BG39" s="14"/>
      <c r="BH39" s="14"/>
      <c r="BI39" s="14"/>
      <c r="BJ39" s="97"/>
      <c r="BK39" s="14"/>
      <c r="BL39" s="97"/>
      <c r="BM39" s="14"/>
      <c r="BN39" s="14"/>
      <c r="BO39" s="14"/>
      <c r="BP39" s="97"/>
      <c r="BQ39" s="14"/>
      <c r="BR39" s="14"/>
      <c r="BS39" s="14"/>
      <c r="BT39" s="14"/>
      <c r="BU39" s="14"/>
      <c r="BV39" s="97"/>
      <c r="BW39" s="14"/>
      <c r="BX39" s="14"/>
      <c r="BY39" s="14"/>
      <c r="BZ39" s="14"/>
      <c r="CA39" s="14"/>
      <c r="CB39" s="14"/>
      <c r="CC39" s="14"/>
      <c r="CD39" s="14"/>
      <c r="CE39" s="14"/>
      <c r="CF39" s="14"/>
      <c r="CG39" s="14"/>
      <c r="CH39" s="97"/>
      <c r="CI39" s="14"/>
      <c r="CJ39" s="14"/>
      <c r="CK39" s="14"/>
      <c r="CL39" s="14"/>
      <c r="CM39" s="14"/>
      <c r="CN39" s="97"/>
      <c r="CO39" s="14"/>
      <c r="CP39" s="14"/>
      <c r="CQ39" s="14"/>
      <c r="CR39" s="14"/>
      <c r="CS39" s="14"/>
      <c r="CT39" s="14"/>
      <c r="CU39" s="97"/>
      <c r="CV39" s="14"/>
      <c r="CW39" s="14"/>
      <c r="CX39" s="14"/>
      <c r="CY39" s="14"/>
      <c r="CZ39" s="14"/>
      <c r="DA39" s="14"/>
      <c r="DB39" s="97"/>
      <c r="DC39" s="14"/>
      <c r="DD39" s="14"/>
      <c r="DE39" s="14"/>
      <c r="DF39" s="14"/>
      <c r="DG39" s="14"/>
      <c r="DH39" s="14"/>
      <c r="DI39" s="97"/>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row>
    <row r="40" spans="1:174" s="11" customFormat="1" ht="16.75" customHeight="1">
      <c r="A40" s="118" t="s">
        <v>861</v>
      </c>
      <c r="B40" s="74"/>
      <c r="C40" s="14" t="str">
        <f>'aligning data'!B118</f>
        <v>P4</v>
      </c>
      <c r="D40" s="14" t="str">
        <f>'aligning data'!B119</f>
        <v>Q4</v>
      </c>
      <c r="E40" s="14" t="str">
        <f>'aligning data'!B120</f>
        <v>R4</v>
      </c>
      <c r="F40" s="200" t="e">
        <f t="shared" si="0"/>
        <v>#DIV/0!</v>
      </c>
      <c r="G40" s="200">
        <f t="shared" si="1"/>
        <v>0</v>
      </c>
      <c r="H40" s="97"/>
      <c r="I40" s="14" t="str">
        <f>'aligning data'!E118</f>
        <v>P4</v>
      </c>
      <c r="J40" s="14" t="str">
        <f>'aligning data'!E119</f>
        <v>Q4</v>
      </c>
      <c r="K40" s="14" t="str">
        <f>'aligning data'!E120</f>
        <v>R4</v>
      </c>
      <c r="L40" s="200" t="e">
        <f t="shared" si="2"/>
        <v>#DIV/0!</v>
      </c>
      <c r="M40" s="200">
        <f t="shared" si="3"/>
        <v>0</v>
      </c>
      <c r="N40" s="14"/>
      <c r="O40" s="14" t="str">
        <f>'aligning data'!H118</f>
        <v>P4</v>
      </c>
      <c r="P40" s="14" t="str">
        <f>'aligning data'!H119</f>
        <v>Q4</v>
      </c>
      <c r="Q40" s="14" t="str">
        <f>'aligning data'!H120</f>
        <v>R4</v>
      </c>
      <c r="R40" s="200" t="e">
        <f t="shared" si="4"/>
        <v>#DIV/0!</v>
      </c>
      <c r="S40" s="200">
        <f t="shared" si="5"/>
        <v>0</v>
      </c>
      <c r="T40" s="14"/>
      <c r="U40" s="14" t="str">
        <f>'aligning data'!K118</f>
        <v>P4</v>
      </c>
      <c r="V40" s="97" t="str">
        <f>'aligning data'!K119</f>
        <v>Q4</v>
      </c>
      <c r="W40" s="14" t="str">
        <f>'aligning data'!K120</f>
        <v>R4</v>
      </c>
      <c r="X40" s="200" t="e">
        <f t="shared" si="6"/>
        <v>#DIV/0!</v>
      </c>
      <c r="Y40" s="200">
        <f t="shared" si="7"/>
        <v>0</v>
      </c>
      <c r="Z40" s="14"/>
      <c r="AA40" s="14"/>
      <c r="AB40" s="14"/>
      <c r="AC40" s="97"/>
      <c r="AD40" s="14"/>
      <c r="AE40" s="14"/>
      <c r="AF40" s="97"/>
      <c r="AG40" s="14"/>
      <c r="AH40" s="14"/>
      <c r="AI40" s="14"/>
      <c r="AJ40" s="14"/>
      <c r="AK40" s="14"/>
      <c r="AL40" s="97"/>
      <c r="AM40" s="14"/>
      <c r="AN40" s="14"/>
      <c r="AO40" s="14"/>
      <c r="AP40" s="14"/>
      <c r="AQ40" s="14"/>
      <c r="AR40" s="97"/>
      <c r="AS40" s="14"/>
      <c r="AT40" s="14"/>
      <c r="AU40" s="14"/>
      <c r="AV40" s="14"/>
      <c r="AW40" s="14"/>
      <c r="AX40" s="14"/>
      <c r="AY40" s="14"/>
      <c r="AZ40" s="14"/>
      <c r="BA40" s="14"/>
      <c r="BB40" s="14"/>
      <c r="BC40" s="14"/>
      <c r="BD40" s="14"/>
      <c r="BE40" s="97"/>
      <c r="BF40" s="14"/>
      <c r="BG40" s="14"/>
      <c r="BH40" s="14"/>
      <c r="BI40" s="14"/>
      <c r="BJ40" s="97"/>
      <c r="BK40" s="14"/>
      <c r="BL40" s="97"/>
      <c r="BM40" s="14"/>
      <c r="BN40" s="14"/>
      <c r="BO40" s="14"/>
      <c r="BP40" s="97"/>
      <c r="BQ40" s="14"/>
      <c r="BR40" s="14"/>
      <c r="BS40" s="14"/>
      <c r="BT40" s="14"/>
      <c r="BU40" s="14"/>
      <c r="BV40" s="97"/>
      <c r="BW40" s="14"/>
      <c r="BX40" s="14"/>
      <c r="BY40" s="14"/>
      <c r="BZ40" s="14"/>
      <c r="CA40" s="14"/>
      <c r="CB40" s="14"/>
      <c r="CC40" s="14"/>
      <c r="CD40" s="14"/>
      <c r="CE40" s="14"/>
      <c r="CF40" s="14"/>
      <c r="CG40" s="14"/>
      <c r="CH40" s="97"/>
      <c r="CI40" s="14"/>
      <c r="CJ40" s="14"/>
      <c r="CK40" s="14"/>
      <c r="CL40" s="14"/>
      <c r="CM40" s="14"/>
      <c r="CN40" s="97"/>
      <c r="CO40" s="14"/>
      <c r="CP40" s="14"/>
      <c r="CQ40" s="14"/>
      <c r="CR40" s="14"/>
      <c r="CS40" s="14"/>
      <c r="CT40" s="14"/>
      <c r="CU40" s="97"/>
      <c r="CV40" s="14"/>
      <c r="CW40" s="14"/>
      <c r="CX40" s="14"/>
      <c r="CY40" s="14"/>
      <c r="CZ40" s="14"/>
      <c r="DA40" s="14"/>
      <c r="DB40" s="97"/>
      <c r="DC40" s="14"/>
      <c r="DD40" s="14"/>
      <c r="DE40" s="14"/>
      <c r="DF40" s="14"/>
      <c r="DG40" s="14"/>
      <c r="DH40" s="14"/>
      <c r="DI40" s="97"/>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row>
    <row r="41" spans="1:174" s="11" customFormat="1" ht="16.75" customHeight="1">
      <c r="A41" s="118" t="s">
        <v>862</v>
      </c>
      <c r="B41" s="74"/>
      <c r="C41" s="14" t="str">
        <f>'aligning data'!B121</f>
        <v>S4</v>
      </c>
      <c r="D41" s="14" t="str">
        <f>'aligning data'!B122</f>
        <v>T4</v>
      </c>
      <c r="E41" s="14" t="str">
        <f>'aligning data'!B123</f>
        <v>U4</v>
      </c>
      <c r="F41" s="200" t="e">
        <f t="shared" si="0"/>
        <v>#DIV/0!</v>
      </c>
      <c r="G41" s="200">
        <f t="shared" si="1"/>
        <v>0</v>
      </c>
      <c r="H41" s="97"/>
      <c r="I41" s="14" t="str">
        <f>'aligning data'!E121</f>
        <v>S4</v>
      </c>
      <c r="J41" s="14" t="str">
        <f>'aligning data'!E122</f>
        <v>T4</v>
      </c>
      <c r="K41" s="14" t="str">
        <f>'aligning data'!E123</f>
        <v>U4</v>
      </c>
      <c r="L41" s="200" t="e">
        <f t="shared" si="2"/>
        <v>#DIV/0!</v>
      </c>
      <c r="M41" s="200">
        <f t="shared" si="3"/>
        <v>0</v>
      </c>
      <c r="N41" s="14"/>
      <c r="O41" s="14" t="str">
        <f>'aligning data'!H121</f>
        <v>S4</v>
      </c>
      <c r="P41" s="14" t="str">
        <f>'aligning data'!H122</f>
        <v>T4</v>
      </c>
      <c r="Q41" s="14" t="str">
        <f>'aligning data'!H123</f>
        <v>U4</v>
      </c>
      <c r="R41" s="200" t="e">
        <f t="shared" si="4"/>
        <v>#DIV/0!</v>
      </c>
      <c r="S41" s="200">
        <f t="shared" si="5"/>
        <v>0</v>
      </c>
      <c r="T41" s="14"/>
      <c r="U41" s="14" t="str">
        <f>'aligning data'!K121</f>
        <v>S4</v>
      </c>
      <c r="V41" s="97" t="str">
        <f>'aligning data'!K122</f>
        <v>T4</v>
      </c>
      <c r="W41" s="14" t="str">
        <f>'aligning data'!K123</f>
        <v>U4</v>
      </c>
      <c r="X41" s="200" t="e">
        <f t="shared" si="6"/>
        <v>#DIV/0!</v>
      </c>
      <c r="Y41" s="200">
        <f t="shared" si="7"/>
        <v>0</v>
      </c>
      <c r="Z41" s="14"/>
      <c r="AA41" s="14"/>
      <c r="AB41" s="14"/>
      <c r="AC41" s="97"/>
      <c r="AD41" s="14"/>
      <c r="AE41" s="14"/>
      <c r="AF41" s="97"/>
      <c r="AG41" s="14"/>
      <c r="AH41" s="14"/>
      <c r="AI41" s="14"/>
      <c r="AJ41" s="14"/>
      <c r="AK41" s="14"/>
      <c r="AL41" s="97"/>
      <c r="AM41" s="14"/>
      <c r="AN41" s="14"/>
      <c r="AO41" s="14"/>
      <c r="AP41" s="14"/>
      <c r="AQ41" s="14"/>
      <c r="AR41" s="97"/>
      <c r="AS41" s="14"/>
      <c r="AT41" s="14"/>
      <c r="AU41" s="14"/>
      <c r="AV41" s="14"/>
      <c r="AW41" s="14"/>
      <c r="AX41" s="14"/>
      <c r="AY41" s="14"/>
      <c r="AZ41" s="14"/>
      <c r="BA41" s="14"/>
      <c r="BB41" s="14"/>
      <c r="BC41" s="14"/>
      <c r="BD41" s="14"/>
      <c r="BE41" s="97"/>
      <c r="BF41" s="14"/>
      <c r="BG41" s="14"/>
      <c r="BH41" s="14"/>
      <c r="BI41" s="14"/>
      <c r="BJ41" s="97"/>
      <c r="BK41" s="14"/>
      <c r="BL41" s="97"/>
      <c r="BM41" s="14"/>
      <c r="BN41" s="14"/>
      <c r="BO41" s="14"/>
      <c r="BP41" s="97"/>
      <c r="BQ41" s="14"/>
      <c r="BR41" s="14"/>
      <c r="BS41" s="14"/>
      <c r="BT41" s="14"/>
      <c r="BU41" s="14"/>
      <c r="BV41" s="97"/>
      <c r="BW41" s="14"/>
      <c r="BX41" s="14"/>
      <c r="BY41" s="14"/>
      <c r="BZ41" s="14"/>
      <c r="CA41" s="14"/>
      <c r="CB41" s="14"/>
      <c r="CC41" s="14"/>
      <c r="CD41" s="14"/>
      <c r="CE41" s="14"/>
      <c r="CF41" s="14"/>
      <c r="CG41" s="14"/>
      <c r="CH41" s="97"/>
      <c r="CI41" s="14"/>
      <c r="CJ41" s="14"/>
      <c r="CK41" s="14"/>
      <c r="CL41" s="14"/>
      <c r="CM41" s="14"/>
      <c r="CN41" s="97"/>
      <c r="CO41" s="14"/>
      <c r="CP41" s="14"/>
      <c r="CQ41" s="14"/>
      <c r="CR41" s="14"/>
      <c r="CS41" s="14"/>
      <c r="CT41" s="14"/>
      <c r="CU41" s="97"/>
      <c r="CV41" s="14"/>
      <c r="CW41" s="14"/>
      <c r="CX41" s="14"/>
      <c r="CY41" s="14"/>
      <c r="CZ41" s="14"/>
      <c r="DA41" s="14"/>
      <c r="DB41" s="97"/>
      <c r="DC41" s="14"/>
      <c r="DD41" s="14"/>
      <c r="DE41" s="14"/>
      <c r="DF41" s="14"/>
      <c r="DG41" s="14"/>
      <c r="DH41" s="14"/>
      <c r="DI41" s="97"/>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row>
    <row r="42" spans="1:174" s="11" customFormat="1" ht="16.75" customHeight="1">
      <c r="A42" s="118" t="s">
        <v>863</v>
      </c>
      <c r="B42" s="74"/>
      <c r="C42" s="14" t="str">
        <f>'aligning data'!B124</f>
        <v>V4</v>
      </c>
      <c r="D42" s="14" t="str">
        <f>'aligning data'!B125</f>
        <v>W4</v>
      </c>
      <c r="E42" s="14" t="str">
        <f>'aligning data'!B126</f>
        <v>X4</v>
      </c>
      <c r="F42" s="200" t="e">
        <f t="shared" si="0"/>
        <v>#DIV/0!</v>
      </c>
      <c r="G42" s="200">
        <f t="shared" si="1"/>
        <v>0</v>
      </c>
      <c r="H42" s="97"/>
      <c r="I42" s="14" t="str">
        <f>'aligning data'!E124</f>
        <v>V4</v>
      </c>
      <c r="J42" s="14" t="str">
        <f>'aligning data'!E125</f>
        <v>W4</v>
      </c>
      <c r="K42" s="14" t="str">
        <f>'aligning data'!E126</f>
        <v>X4</v>
      </c>
      <c r="L42" s="200" t="e">
        <f t="shared" si="2"/>
        <v>#DIV/0!</v>
      </c>
      <c r="M42" s="200">
        <f t="shared" si="3"/>
        <v>0</v>
      </c>
      <c r="N42" s="14"/>
      <c r="O42" s="14" t="str">
        <f>'aligning data'!H124</f>
        <v>V4</v>
      </c>
      <c r="P42" s="14" t="str">
        <f>'aligning data'!H125</f>
        <v>W4</v>
      </c>
      <c r="Q42" s="14" t="str">
        <f>'aligning data'!H126</f>
        <v>X4</v>
      </c>
      <c r="R42" s="200" t="e">
        <f t="shared" si="4"/>
        <v>#DIV/0!</v>
      </c>
      <c r="S42" s="200">
        <f t="shared" si="5"/>
        <v>0</v>
      </c>
      <c r="T42" s="14"/>
      <c r="U42" s="14" t="str">
        <f>'aligning data'!K124</f>
        <v>V4</v>
      </c>
      <c r="V42" s="97" t="str">
        <f>'aligning data'!K125</f>
        <v>W4</v>
      </c>
      <c r="W42" s="14" t="str">
        <f>'aligning data'!K126</f>
        <v>X4</v>
      </c>
      <c r="X42" s="200" t="e">
        <f t="shared" si="6"/>
        <v>#DIV/0!</v>
      </c>
      <c r="Y42" s="200">
        <f t="shared" si="7"/>
        <v>0</v>
      </c>
      <c r="Z42" s="14"/>
      <c r="AA42" s="14"/>
      <c r="AB42" s="14"/>
      <c r="AC42" s="97"/>
      <c r="AD42" s="14"/>
      <c r="AE42" s="14"/>
      <c r="AF42" s="97"/>
      <c r="AG42" s="14"/>
      <c r="AH42" s="14"/>
      <c r="AI42" s="14"/>
      <c r="AJ42" s="14"/>
      <c r="AK42" s="14"/>
      <c r="AL42" s="97"/>
      <c r="AM42" s="14"/>
      <c r="AN42" s="14"/>
      <c r="AO42" s="14"/>
      <c r="AP42" s="14"/>
      <c r="AQ42" s="14"/>
      <c r="AR42" s="97"/>
      <c r="AS42" s="14"/>
      <c r="AT42" s="14"/>
      <c r="AU42" s="14"/>
      <c r="AV42" s="14"/>
      <c r="AW42" s="14"/>
      <c r="AX42" s="14"/>
      <c r="AY42" s="14"/>
      <c r="AZ42" s="14"/>
      <c r="BA42" s="14"/>
      <c r="BB42" s="14"/>
      <c r="BC42" s="14"/>
      <c r="BD42" s="14"/>
      <c r="BE42" s="97"/>
      <c r="BF42" s="14"/>
      <c r="BG42" s="14"/>
      <c r="BH42" s="14"/>
      <c r="BI42" s="14"/>
      <c r="BJ42" s="97"/>
      <c r="BK42" s="14"/>
      <c r="BL42" s="97"/>
      <c r="BM42" s="14"/>
      <c r="BN42" s="14"/>
      <c r="BO42" s="14"/>
      <c r="BP42" s="97"/>
      <c r="BQ42" s="14"/>
      <c r="BR42" s="14"/>
      <c r="BS42" s="14"/>
      <c r="BT42" s="14"/>
      <c r="BU42" s="14"/>
      <c r="BV42" s="97"/>
      <c r="BW42" s="14"/>
      <c r="BX42" s="14"/>
      <c r="BY42" s="14"/>
      <c r="BZ42" s="14"/>
      <c r="CA42" s="14"/>
      <c r="CB42" s="14"/>
      <c r="CC42" s="14"/>
      <c r="CD42" s="14"/>
      <c r="CE42" s="14"/>
      <c r="CF42" s="14"/>
      <c r="CG42" s="14"/>
      <c r="CH42" s="97"/>
      <c r="CI42" s="14"/>
      <c r="CJ42" s="14"/>
      <c r="CK42" s="14"/>
      <c r="CL42" s="14"/>
      <c r="CM42" s="14"/>
      <c r="CN42" s="97"/>
      <c r="CO42" s="14"/>
      <c r="CP42" s="14"/>
      <c r="CQ42" s="14"/>
      <c r="CR42" s="14"/>
      <c r="CS42" s="14"/>
      <c r="CT42" s="14"/>
      <c r="CU42" s="97"/>
      <c r="CV42" s="14"/>
      <c r="CW42" s="14"/>
      <c r="CX42" s="14"/>
      <c r="CY42" s="14"/>
      <c r="CZ42" s="14"/>
      <c r="DA42" s="14"/>
      <c r="DB42" s="97"/>
      <c r="DC42" s="14"/>
      <c r="DD42" s="14"/>
      <c r="DE42" s="14"/>
      <c r="DF42" s="14"/>
      <c r="DG42" s="14"/>
      <c r="DH42" s="14"/>
      <c r="DI42" s="97"/>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row>
    <row r="43" spans="1:174" s="11" customFormat="1" ht="16.75" customHeight="1">
      <c r="A43" s="118" t="s">
        <v>864</v>
      </c>
      <c r="B43" s="74"/>
      <c r="C43" s="14" t="str">
        <f>'aligning data'!B127</f>
        <v>Y4</v>
      </c>
      <c r="D43" s="14" t="str">
        <f>'aligning data'!B128</f>
        <v>Z4</v>
      </c>
      <c r="E43" s="14" t="str">
        <f>'aligning data'!B129</f>
        <v>[4</v>
      </c>
      <c r="F43" s="200" t="e">
        <f t="shared" si="0"/>
        <v>#DIV/0!</v>
      </c>
      <c r="G43" s="200">
        <f t="shared" si="1"/>
        <v>0</v>
      </c>
      <c r="H43" s="97"/>
      <c r="I43" s="14" t="str">
        <f>'aligning data'!E127</f>
        <v>Y4</v>
      </c>
      <c r="J43" s="14" t="str">
        <f>'aligning data'!E128</f>
        <v>Z4</v>
      </c>
      <c r="K43" s="14" t="str">
        <f>'aligning data'!E129</f>
        <v>[4</v>
      </c>
      <c r="L43" s="200" t="e">
        <f t="shared" si="2"/>
        <v>#DIV/0!</v>
      </c>
      <c r="M43" s="200">
        <f t="shared" si="3"/>
        <v>0</v>
      </c>
      <c r="N43" s="14"/>
      <c r="O43" s="14" t="str">
        <f>'aligning data'!H127</f>
        <v>Y4</v>
      </c>
      <c r="P43" s="14" t="str">
        <f>'aligning data'!H128</f>
        <v>Z4</v>
      </c>
      <c r="Q43" s="14" t="str">
        <f>'aligning data'!H129</f>
        <v>[4</v>
      </c>
      <c r="R43" s="200" t="e">
        <f t="shared" si="4"/>
        <v>#DIV/0!</v>
      </c>
      <c r="S43" s="200">
        <f t="shared" si="5"/>
        <v>0</v>
      </c>
      <c r="T43" s="14"/>
      <c r="U43" s="14" t="str">
        <f>'aligning data'!K127</f>
        <v>Y4</v>
      </c>
      <c r="V43" s="97" t="str">
        <f>'aligning data'!K128</f>
        <v>Z4</v>
      </c>
      <c r="W43" s="14" t="str">
        <f>'aligning data'!K129</f>
        <v>[4</v>
      </c>
      <c r="X43" s="200" t="e">
        <f t="shared" si="6"/>
        <v>#DIV/0!</v>
      </c>
      <c r="Y43" s="200">
        <f t="shared" si="7"/>
        <v>0</v>
      </c>
      <c r="Z43" s="14"/>
      <c r="AA43" s="14"/>
      <c r="AB43" s="14"/>
      <c r="AC43" s="97"/>
      <c r="AD43" s="14"/>
      <c r="AE43" s="14"/>
      <c r="AF43" s="97"/>
      <c r="AG43" s="14"/>
      <c r="AH43" s="14"/>
      <c r="AI43" s="14"/>
      <c r="AJ43" s="14"/>
      <c r="AK43" s="14"/>
      <c r="AL43" s="97"/>
      <c r="AM43" s="14"/>
      <c r="AN43" s="14"/>
      <c r="AO43" s="14"/>
      <c r="AP43" s="14"/>
      <c r="AQ43" s="14"/>
      <c r="AR43" s="97"/>
      <c r="AS43" s="14"/>
      <c r="AT43" s="14"/>
      <c r="AU43" s="14"/>
      <c r="AV43" s="14"/>
      <c r="AW43" s="14"/>
      <c r="AX43" s="14"/>
      <c r="AY43" s="14"/>
      <c r="AZ43" s="14"/>
      <c r="BA43" s="14"/>
      <c r="BB43" s="14"/>
      <c r="BC43" s="14"/>
      <c r="BD43" s="14"/>
      <c r="BE43" s="97"/>
      <c r="BF43" s="14"/>
      <c r="BG43" s="14"/>
      <c r="BH43" s="14"/>
      <c r="BI43" s="14"/>
      <c r="BJ43" s="97"/>
      <c r="BK43" s="14"/>
      <c r="BL43" s="97"/>
      <c r="BM43" s="14"/>
      <c r="BN43" s="14"/>
      <c r="BO43" s="14"/>
      <c r="BP43" s="97"/>
      <c r="BQ43" s="14"/>
      <c r="BR43" s="14"/>
      <c r="BS43" s="14"/>
      <c r="BT43" s="14"/>
      <c r="BU43" s="14"/>
      <c r="BV43" s="97"/>
      <c r="BW43" s="14"/>
      <c r="BX43" s="14"/>
      <c r="BY43" s="14"/>
      <c r="BZ43" s="14"/>
      <c r="CA43" s="14"/>
      <c r="CB43" s="14"/>
      <c r="CC43" s="14"/>
      <c r="CD43" s="14"/>
      <c r="CE43" s="14"/>
      <c r="CF43" s="14"/>
      <c r="CG43" s="14"/>
      <c r="CH43" s="97"/>
      <c r="CI43" s="14"/>
      <c r="CJ43" s="14"/>
      <c r="CK43" s="14"/>
      <c r="CL43" s="14"/>
      <c r="CM43" s="14"/>
      <c r="CN43" s="97"/>
      <c r="CO43" s="14"/>
      <c r="CP43" s="14"/>
      <c r="CQ43" s="14"/>
      <c r="CR43" s="14"/>
      <c r="CS43" s="14"/>
      <c r="CT43" s="14"/>
      <c r="CU43" s="97"/>
      <c r="CV43" s="14"/>
      <c r="CW43" s="14"/>
      <c r="CX43" s="14"/>
      <c r="CY43" s="14"/>
      <c r="CZ43" s="14"/>
      <c r="DA43" s="14"/>
      <c r="DB43" s="97"/>
      <c r="DC43" s="14"/>
      <c r="DD43" s="14"/>
      <c r="DE43" s="14"/>
      <c r="DF43" s="14"/>
      <c r="DG43" s="14"/>
      <c r="DH43" s="14"/>
      <c r="DI43" s="97"/>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row>
    <row r="44" spans="1:174" s="11" customFormat="1" ht="16.75" customHeight="1">
      <c r="A44" s="118" t="s">
        <v>865</v>
      </c>
      <c r="B44" s="74"/>
      <c r="C44" s="14" t="str">
        <f>'aligning data'!B130</f>
        <v>\4</v>
      </c>
      <c r="D44" s="14" t="str">
        <f>'aligning data'!B131</f>
        <v>]4</v>
      </c>
      <c r="E44" s="14" t="str">
        <f>'aligning data'!B132</f>
        <v>^4</v>
      </c>
      <c r="F44" s="200" t="e">
        <f t="shared" si="0"/>
        <v>#DIV/0!</v>
      </c>
      <c r="G44" s="200">
        <f t="shared" si="1"/>
        <v>0</v>
      </c>
      <c r="H44" s="97"/>
      <c r="I44" s="14" t="str">
        <f>'aligning data'!E130</f>
        <v>\4</v>
      </c>
      <c r="J44" s="14" t="str">
        <f>'aligning data'!E131</f>
        <v>]4</v>
      </c>
      <c r="K44" s="14" t="str">
        <f>'aligning data'!E132</f>
        <v>^4</v>
      </c>
      <c r="L44" s="200" t="e">
        <f t="shared" si="2"/>
        <v>#DIV/0!</v>
      </c>
      <c r="M44" s="200">
        <f t="shared" si="3"/>
        <v>0</v>
      </c>
      <c r="N44" s="14"/>
      <c r="O44" s="14" t="str">
        <f>'aligning data'!H130</f>
        <v>\4</v>
      </c>
      <c r="P44" s="14" t="str">
        <f>'aligning data'!H131</f>
        <v>]4</v>
      </c>
      <c r="Q44" s="14" t="str">
        <f>'aligning data'!H132</f>
        <v>^4</v>
      </c>
      <c r="R44" s="200" t="e">
        <f t="shared" si="4"/>
        <v>#DIV/0!</v>
      </c>
      <c r="S44" s="200">
        <f t="shared" si="5"/>
        <v>0</v>
      </c>
      <c r="T44" s="14"/>
      <c r="U44" s="14" t="str">
        <f>'aligning data'!K130</f>
        <v>\4</v>
      </c>
      <c r="V44" s="97" t="str">
        <f>'aligning data'!K131</f>
        <v>]4</v>
      </c>
      <c r="W44" s="14" t="str">
        <f>'aligning data'!K132</f>
        <v>^4</v>
      </c>
      <c r="X44" s="200" t="e">
        <f t="shared" si="6"/>
        <v>#DIV/0!</v>
      </c>
      <c r="Y44" s="200">
        <f t="shared" si="7"/>
        <v>0</v>
      </c>
      <c r="Z44" s="14"/>
      <c r="AA44" s="14"/>
      <c r="AB44" s="14"/>
      <c r="AC44" s="97"/>
      <c r="AD44" s="14"/>
      <c r="AE44" s="14"/>
      <c r="AF44" s="97"/>
      <c r="AG44" s="14"/>
      <c r="AH44" s="14"/>
      <c r="AI44" s="14"/>
      <c r="AJ44" s="14"/>
      <c r="AK44" s="14"/>
      <c r="AL44" s="97"/>
      <c r="AM44" s="14"/>
      <c r="AN44" s="14"/>
      <c r="AO44" s="14"/>
      <c r="AP44" s="14"/>
      <c r="AQ44" s="14"/>
      <c r="AR44" s="97"/>
      <c r="AS44" s="14"/>
      <c r="AT44" s="14"/>
      <c r="AU44" s="14"/>
      <c r="AV44" s="14"/>
      <c r="AW44" s="14"/>
      <c r="AX44" s="14"/>
      <c r="AY44" s="14"/>
      <c r="AZ44" s="14"/>
      <c r="BA44" s="14"/>
      <c r="BB44" s="14"/>
      <c r="BC44" s="14"/>
      <c r="BD44" s="14"/>
      <c r="BE44" s="97"/>
      <c r="BF44" s="14"/>
      <c r="BG44" s="14"/>
      <c r="BH44" s="14"/>
      <c r="BI44" s="14"/>
      <c r="BJ44" s="97"/>
      <c r="BK44" s="14"/>
      <c r="BL44" s="97"/>
      <c r="BM44" s="14"/>
      <c r="BN44" s="14"/>
      <c r="BO44" s="14"/>
      <c r="BP44" s="97"/>
      <c r="BQ44" s="14"/>
      <c r="BR44" s="14"/>
      <c r="BS44" s="14"/>
      <c r="BT44" s="14"/>
      <c r="BU44" s="14"/>
      <c r="BV44" s="97"/>
      <c r="BW44" s="14"/>
      <c r="BX44" s="14"/>
      <c r="BY44" s="14"/>
      <c r="BZ44" s="14"/>
      <c r="CA44" s="14"/>
      <c r="CB44" s="14"/>
      <c r="CC44" s="14"/>
      <c r="CD44" s="14"/>
      <c r="CE44" s="14"/>
      <c r="CF44" s="14"/>
      <c r="CG44" s="14"/>
      <c r="CH44" s="97"/>
      <c r="CI44" s="14"/>
      <c r="CJ44" s="14"/>
      <c r="CK44" s="14"/>
      <c r="CL44" s="14"/>
      <c r="CM44" s="14"/>
      <c r="CN44" s="97"/>
      <c r="CO44" s="14"/>
      <c r="CP44" s="14"/>
      <c r="CQ44" s="14"/>
      <c r="CR44" s="14"/>
      <c r="CS44" s="14"/>
      <c r="CT44" s="14"/>
      <c r="CU44" s="97"/>
      <c r="CV44" s="14"/>
      <c r="CW44" s="14"/>
      <c r="CX44" s="14"/>
      <c r="CY44" s="14"/>
      <c r="CZ44" s="14"/>
      <c r="DA44" s="14"/>
      <c r="DB44" s="97"/>
      <c r="DC44" s="14"/>
      <c r="DD44" s="14"/>
      <c r="DE44" s="14"/>
      <c r="DF44" s="14"/>
      <c r="DG44" s="14"/>
      <c r="DH44" s="14"/>
      <c r="DI44" s="97"/>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row>
    <row r="45" spans="1:174" s="11" customFormat="1" ht="16.75" customHeight="1">
      <c r="A45" s="118" t="s">
        <v>866</v>
      </c>
      <c r="B45" s="74"/>
      <c r="C45" s="14" t="str">
        <f>'aligning data'!B133</f>
        <v>_4</v>
      </c>
      <c r="D45" s="14" t="str">
        <f>'aligning data'!B134</f>
        <v>`4</v>
      </c>
      <c r="E45" s="14" t="str">
        <f>'aligning data'!B135</f>
        <v>a4</v>
      </c>
      <c r="F45" s="200" t="e">
        <f t="shared" si="0"/>
        <v>#DIV/0!</v>
      </c>
      <c r="G45" s="200">
        <f t="shared" si="1"/>
        <v>0</v>
      </c>
      <c r="H45" s="97"/>
      <c r="I45" s="14" t="str">
        <f>'aligning data'!E133</f>
        <v>_4</v>
      </c>
      <c r="J45" s="14" t="str">
        <f>'aligning data'!E134</f>
        <v>`4</v>
      </c>
      <c r="K45" s="14" t="str">
        <f>'aligning data'!E135</f>
        <v>a4</v>
      </c>
      <c r="L45" s="200" t="e">
        <f t="shared" si="2"/>
        <v>#DIV/0!</v>
      </c>
      <c r="M45" s="200">
        <f t="shared" si="3"/>
        <v>0</v>
      </c>
      <c r="N45" s="14"/>
      <c r="O45" s="14" t="str">
        <f>'aligning data'!H133</f>
        <v>_4</v>
      </c>
      <c r="P45" s="14" t="str">
        <f>'aligning data'!H134</f>
        <v>`4</v>
      </c>
      <c r="Q45" s="14" t="str">
        <f>'aligning data'!H135</f>
        <v>a4</v>
      </c>
      <c r="R45" s="200" t="e">
        <f t="shared" si="4"/>
        <v>#DIV/0!</v>
      </c>
      <c r="S45" s="200">
        <f t="shared" si="5"/>
        <v>0</v>
      </c>
      <c r="T45" s="14"/>
      <c r="U45" s="14" t="str">
        <f>'aligning data'!K133</f>
        <v>_4</v>
      </c>
      <c r="V45" s="97" t="str">
        <f>'aligning data'!K134</f>
        <v>`4</v>
      </c>
      <c r="W45" s="14" t="str">
        <f>'aligning data'!K135</f>
        <v>a4</v>
      </c>
      <c r="X45" s="200" t="e">
        <f t="shared" si="6"/>
        <v>#DIV/0!</v>
      </c>
      <c r="Y45" s="200">
        <f t="shared" si="7"/>
        <v>0</v>
      </c>
      <c r="Z45" s="14"/>
      <c r="AA45" s="14"/>
      <c r="AB45" s="14"/>
      <c r="AC45" s="97"/>
      <c r="AD45" s="14"/>
      <c r="AE45" s="14"/>
      <c r="AF45" s="97"/>
      <c r="AG45" s="14"/>
      <c r="AH45" s="14"/>
      <c r="AI45" s="14"/>
      <c r="AJ45" s="14"/>
      <c r="AK45" s="14"/>
      <c r="AL45" s="97"/>
      <c r="AM45" s="14"/>
      <c r="AN45" s="14"/>
      <c r="AO45" s="14"/>
      <c r="AP45" s="14"/>
      <c r="AQ45" s="14"/>
      <c r="AR45" s="97"/>
      <c r="AS45" s="14"/>
      <c r="AT45" s="14"/>
      <c r="AU45" s="14"/>
      <c r="AV45" s="14"/>
      <c r="AW45" s="14"/>
      <c r="AX45" s="14"/>
      <c r="AY45" s="14"/>
      <c r="AZ45" s="14"/>
      <c r="BA45" s="14"/>
      <c r="BB45" s="14"/>
      <c r="BC45" s="14"/>
      <c r="BD45" s="14"/>
      <c r="BE45" s="97"/>
      <c r="BF45" s="14"/>
      <c r="BG45" s="14"/>
      <c r="BH45" s="14"/>
      <c r="BI45" s="14"/>
      <c r="BJ45" s="97"/>
      <c r="BK45" s="14"/>
      <c r="BL45" s="97"/>
      <c r="BM45" s="14"/>
      <c r="BN45" s="14"/>
      <c r="BO45" s="14"/>
      <c r="BP45" s="97"/>
      <c r="BQ45" s="14"/>
      <c r="BR45" s="14"/>
      <c r="BS45" s="14"/>
      <c r="BT45" s="14"/>
      <c r="BU45" s="14"/>
      <c r="BV45" s="97"/>
      <c r="BW45" s="14"/>
      <c r="BX45" s="14"/>
      <c r="BY45" s="14"/>
      <c r="BZ45" s="14"/>
      <c r="CA45" s="14"/>
      <c r="CB45" s="14"/>
      <c r="CC45" s="14"/>
      <c r="CD45" s="14"/>
      <c r="CE45" s="14"/>
      <c r="CF45" s="14"/>
      <c r="CG45" s="14"/>
      <c r="CH45" s="97"/>
      <c r="CI45" s="14"/>
      <c r="CJ45" s="14"/>
      <c r="CK45" s="14"/>
      <c r="CL45" s="14"/>
      <c r="CM45" s="14"/>
      <c r="CN45" s="97"/>
      <c r="CO45" s="14"/>
      <c r="CP45" s="14"/>
      <c r="CQ45" s="14"/>
      <c r="CR45" s="14"/>
      <c r="CS45" s="14"/>
      <c r="CT45" s="14"/>
      <c r="CU45" s="97"/>
      <c r="CV45" s="14"/>
      <c r="CW45" s="14"/>
      <c r="CX45" s="14"/>
      <c r="CY45" s="14"/>
      <c r="CZ45" s="14"/>
      <c r="DA45" s="14"/>
      <c r="DB45" s="97"/>
      <c r="DC45" s="14"/>
      <c r="DD45" s="14"/>
      <c r="DE45" s="14"/>
      <c r="DF45" s="14"/>
      <c r="DG45" s="14"/>
      <c r="DH45" s="14"/>
      <c r="DI45" s="97"/>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row>
    <row r="46" spans="1:174" s="11" customFormat="1" ht="16.75" customHeight="1">
      <c r="A46" s="118" t="s">
        <v>264</v>
      </c>
      <c r="B46" s="74"/>
      <c r="C46" s="14" t="str">
        <f>'aligning data'!B136</f>
        <v>A5</v>
      </c>
      <c r="D46" s="14" t="str">
        <f>'aligning data'!B137</f>
        <v>B5</v>
      </c>
      <c r="E46" s="14" t="str">
        <f>'aligning data'!B138</f>
        <v>C5</v>
      </c>
      <c r="F46" s="200" t="e">
        <f t="shared" si="0"/>
        <v>#DIV/0!</v>
      </c>
      <c r="G46" s="200">
        <f t="shared" si="1"/>
        <v>0</v>
      </c>
      <c r="H46" s="97"/>
      <c r="I46" s="14" t="str">
        <f>'aligning data'!E136</f>
        <v>A5</v>
      </c>
      <c r="J46" s="14" t="str">
        <f>'aligning data'!E137</f>
        <v>B5</v>
      </c>
      <c r="K46" s="14" t="str">
        <f>'aligning data'!E138</f>
        <v>C5</v>
      </c>
      <c r="L46" s="200" t="e">
        <f t="shared" si="2"/>
        <v>#DIV/0!</v>
      </c>
      <c r="M46" s="200">
        <f t="shared" si="3"/>
        <v>0</v>
      </c>
      <c r="N46" s="14"/>
      <c r="O46" s="14" t="str">
        <f>'aligning data'!H136</f>
        <v>A5</v>
      </c>
      <c r="P46" s="14" t="str">
        <f>'aligning data'!H137</f>
        <v>B5</v>
      </c>
      <c r="Q46" s="14" t="str">
        <f>'aligning data'!H138</f>
        <v>C5</v>
      </c>
      <c r="R46" s="200" t="e">
        <f t="shared" si="4"/>
        <v>#DIV/0!</v>
      </c>
      <c r="S46" s="200">
        <f t="shared" si="5"/>
        <v>0</v>
      </c>
      <c r="T46" s="14"/>
      <c r="U46" s="14" t="str">
        <f>'aligning data'!K136</f>
        <v>A5</v>
      </c>
      <c r="V46" s="97" t="str">
        <f>'aligning data'!K137</f>
        <v>B5</v>
      </c>
      <c r="W46" s="14" t="str">
        <f>'aligning data'!K138</f>
        <v>C5</v>
      </c>
      <c r="X46" s="200" t="e">
        <f t="shared" si="6"/>
        <v>#DIV/0!</v>
      </c>
      <c r="Y46" s="200">
        <f t="shared" si="7"/>
        <v>0</v>
      </c>
      <c r="Z46" s="14"/>
      <c r="AA46" s="14"/>
      <c r="AB46" s="14"/>
      <c r="AC46" s="97"/>
      <c r="AD46" s="14"/>
      <c r="AE46" s="14"/>
      <c r="AF46" s="97"/>
      <c r="AG46" s="14"/>
      <c r="AH46" s="14"/>
      <c r="AI46" s="14"/>
      <c r="AJ46" s="14"/>
      <c r="AK46" s="14"/>
      <c r="AL46" s="97"/>
      <c r="AM46" s="14"/>
      <c r="AN46" s="14"/>
      <c r="AO46" s="14"/>
      <c r="AP46" s="14"/>
      <c r="AQ46" s="14"/>
      <c r="AR46" s="97"/>
      <c r="AS46" s="14"/>
      <c r="AT46" s="14"/>
      <c r="AU46" s="14"/>
      <c r="AV46" s="14"/>
      <c r="AW46" s="14"/>
      <c r="AX46" s="14"/>
      <c r="AY46" s="14"/>
      <c r="AZ46" s="14"/>
      <c r="BA46" s="14"/>
      <c r="BB46" s="14"/>
      <c r="BC46" s="14"/>
      <c r="BD46" s="14"/>
      <c r="BE46" s="97"/>
      <c r="BF46" s="14"/>
      <c r="BG46" s="14"/>
      <c r="BH46" s="14"/>
      <c r="BI46" s="14"/>
      <c r="BJ46" s="97"/>
      <c r="BK46" s="14"/>
      <c r="BL46" s="97"/>
      <c r="BM46" s="14"/>
      <c r="BN46" s="14"/>
      <c r="BO46" s="14"/>
      <c r="BP46" s="97"/>
      <c r="BQ46" s="14"/>
      <c r="BR46" s="14"/>
      <c r="BS46" s="14"/>
      <c r="BT46" s="14"/>
      <c r="BU46" s="14"/>
      <c r="BV46" s="97"/>
      <c r="BW46" s="14"/>
      <c r="BX46" s="14"/>
      <c r="BY46" s="14"/>
      <c r="BZ46" s="14"/>
      <c r="CA46" s="14"/>
      <c r="CB46" s="14"/>
      <c r="CC46" s="14"/>
      <c r="CD46" s="14"/>
      <c r="CE46" s="14"/>
      <c r="CF46" s="14"/>
      <c r="CG46" s="14"/>
      <c r="CH46" s="97"/>
      <c r="CI46" s="14"/>
      <c r="CJ46" s="14"/>
      <c r="CK46" s="14"/>
      <c r="CL46" s="14"/>
      <c r="CM46" s="14"/>
      <c r="CN46" s="97"/>
      <c r="CO46" s="14"/>
      <c r="CP46" s="14"/>
      <c r="CQ46" s="14"/>
      <c r="CR46" s="14"/>
      <c r="CS46" s="14"/>
      <c r="CT46" s="14"/>
      <c r="CU46" s="97"/>
      <c r="CV46" s="14"/>
      <c r="CW46" s="14"/>
      <c r="CX46" s="14"/>
      <c r="CY46" s="14"/>
      <c r="CZ46" s="14"/>
      <c r="DA46" s="14"/>
      <c r="DB46" s="97"/>
      <c r="DC46" s="14"/>
      <c r="DD46" s="14"/>
      <c r="DE46" s="14"/>
      <c r="DF46" s="14"/>
      <c r="DG46" s="14"/>
      <c r="DH46" s="14"/>
      <c r="DI46" s="97"/>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row>
    <row r="47" spans="1:174" s="11" customFormat="1" ht="16.75" customHeight="1">
      <c r="A47" s="118" t="s">
        <v>1080</v>
      </c>
      <c r="B47" s="74"/>
      <c r="C47" s="14" t="str">
        <f>'aligning data'!B142</f>
        <v>G5</v>
      </c>
      <c r="D47" s="14" t="str">
        <f>'aligning data'!B143</f>
        <v>H5</v>
      </c>
      <c r="E47" s="14" t="str">
        <f>'aligning data'!B144</f>
        <v>I5</v>
      </c>
      <c r="F47" s="200" t="e">
        <f t="shared" si="0"/>
        <v>#DIV/0!</v>
      </c>
      <c r="G47" s="200">
        <f t="shared" si="1"/>
        <v>0</v>
      </c>
      <c r="H47" s="97"/>
      <c r="I47" s="14" t="str">
        <f>'aligning data'!E142</f>
        <v>G5</v>
      </c>
      <c r="J47" s="14" t="str">
        <f>'aligning data'!E143</f>
        <v>H5</v>
      </c>
      <c r="K47" s="14" t="str">
        <f>'aligning data'!E144</f>
        <v>I5</v>
      </c>
      <c r="L47" s="200" t="e">
        <f t="shared" si="2"/>
        <v>#DIV/0!</v>
      </c>
      <c r="M47" s="200">
        <f t="shared" si="3"/>
        <v>0</v>
      </c>
      <c r="N47" s="14"/>
      <c r="O47" s="14" t="str">
        <f>'aligning data'!H142</f>
        <v>G5</v>
      </c>
      <c r="P47" s="14" t="str">
        <f>'aligning data'!H143</f>
        <v>H5</v>
      </c>
      <c r="Q47" s="14" t="str">
        <f>'aligning data'!H144</f>
        <v>I5</v>
      </c>
      <c r="R47" s="200" t="e">
        <f t="shared" si="4"/>
        <v>#DIV/0!</v>
      </c>
      <c r="S47" s="200">
        <f t="shared" si="5"/>
        <v>0</v>
      </c>
      <c r="T47" s="14"/>
      <c r="U47" s="14" t="str">
        <f>'aligning data'!K142</f>
        <v>G5</v>
      </c>
      <c r="V47" s="97" t="str">
        <f>'aligning data'!K143</f>
        <v>H5</v>
      </c>
      <c r="W47" s="14" t="str">
        <f>'aligning data'!K144</f>
        <v>I5</v>
      </c>
      <c r="X47" s="200" t="e">
        <f t="shared" si="6"/>
        <v>#DIV/0!</v>
      </c>
      <c r="Y47" s="200">
        <f t="shared" si="7"/>
        <v>0</v>
      </c>
      <c r="Z47" s="14"/>
      <c r="AA47" s="14"/>
      <c r="AB47" s="14"/>
      <c r="AC47" s="97"/>
      <c r="AD47" s="14"/>
      <c r="AE47" s="14"/>
      <c r="AF47" s="97"/>
      <c r="AG47" s="14"/>
      <c r="AH47" s="14"/>
      <c r="AI47" s="14"/>
      <c r="AJ47" s="14"/>
      <c r="AK47" s="14"/>
      <c r="AL47" s="97"/>
      <c r="AM47" s="14"/>
      <c r="AN47" s="14"/>
      <c r="AO47" s="14"/>
      <c r="AP47" s="14"/>
      <c r="AQ47" s="14"/>
      <c r="AR47" s="97"/>
      <c r="AS47" s="14"/>
      <c r="AT47" s="14"/>
      <c r="AU47" s="14"/>
      <c r="AV47" s="14"/>
      <c r="AW47" s="14"/>
      <c r="AX47" s="14"/>
      <c r="AY47" s="14"/>
      <c r="AZ47" s="14"/>
      <c r="BA47" s="14"/>
      <c r="BB47" s="14"/>
      <c r="BC47" s="14"/>
      <c r="BD47" s="14"/>
      <c r="BE47" s="97"/>
      <c r="BF47" s="14"/>
      <c r="BG47" s="14"/>
      <c r="BH47" s="14"/>
      <c r="BI47" s="14"/>
      <c r="BJ47" s="97"/>
      <c r="BK47" s="14"/>
      <c r="BL47" s="97"/>
      <c r="BM47" s="14"/>
      <c r="BN47" s="14"/>
      <c r="BO47" s="14"/>
      <c r="BP47" s="97"/>
      <c r="BQ47" s="14"/>
      <c r="BR47" s="14"/>
      <c r="BS47" s="14"/>
      <c r="BT47" s="14"/>
      <c r="BU47" s="14"/>
      <c r="BV47" s="97"/>
      <c r="BW47" s="14"/>
      <c r="BX47" s="14"/>
      <c r="BY47" s="14"/>
      <c r="BZ47" s="14"/>
      <c r="CA47" s="14"/>
      <c r="CB47" s="14"/>
      <c r="CC47" s="14"/>
      <c r="CD47" s="14"/>
      <c r="CE47" s="14"/>
      <c r="CF47" s="14"/>
      <c r="CG47" s="14"/>
      <c r="CH47" s="97"/>
      <c r="CI47" s="14"/>
      <c r="CJ47" s="14"/>
      <c r="CK47" s="14"/>
      <c r="CL47" s="14"/>
      <c r="CM47" s="14"/>
      <c r="CN47" s="97"/>
      <c r="CO47" s="14"/>
      <c r="CP47" s="14"/>
      <c r="CQ47" s="14"/>
      <c r="CR47" s="14"/>
      <c r="CS47" s="14"/>
      <c r="CT47" s="14"/>
      <c r="CU47" s="97"/>
      <c r="CV47" s="14"/>
      <c r="CW47" s="14"/>
      <c r="CX47" s="14"/>
      <c r="CY47" s="14"/>
      <c r="CZ47" s="14"/>
      <c r="DA47" s="14"/>
      <c r="DB47" s="97"/>
      <c r="DC47" s="14"/>
      <c r="DD47" s="14"/>
      <c r="DE47" s="14"/>
      <c r="DF47" s="14"/>
      <c r="DG47" s="14"/>
      <c r="DH47" s="14"/>
      <c r="DI47" s="97"/>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row>
    <row r="48" spans="1:174" s="11" customFormat="1" ht="16.75" customHeight="1">
      <c r="A48" s="118" t="s">
        <v>868</v>
      </c>
      <c r="B48" s="74"/>
      <c r="C48" s="14" t="str">
        <f>'aligning data'!B148</f>
        <v>M5</v>
      </c>
      <c r="D48" s="14" t="str">
        <f>'aligning data'!B149</f>
        <v>N5</v>
      </c>
      <c r="E48" s="14" t="str">
        <f>'aligning data'!B150</f>
        <v>O5</v>
      </c>
      <c r="F48" s="200" t="e">
        <f t="shared" si="0"/>
        <v>#DIV/0!</v>
      </c>
      <c r="G48" s="200">
        <f t="shared" si="1"/>
        <v>0</v>
      </c>
      <c r="H48" s="97"/>
      <c r="I48" s="14" t="str">
        <f>'aligning data'!E148</f>
        <v>M5</v>
      </c>
      <c r="J48" s="14" t="str">
        <f>'aligning data'!E149</f>
        <v>N5</v>
      </c>
      <c r="K48" s="14" t="str">
        <f>'aligning data'!E150</f>
        <v>O5</v>
      </c>
      <c r="L48" s="200" t="e">
        <f t="shared" si="2"/>
        <v>#DIV/0!</v>
      </c>
      <c r="M48" s="200">
        <f t="shared" si="3"/>
        <v>0</v>
      </c>
      <c r="N48" s="14"/>
      <c r="O48" s="14" t="str">
        <f>'aligning data'!H148</f>
        <v>M5</v>
      </c>
      <c r="P48" s="14" t="str">
        <f>'aligning data'!H149</f>
        <v>N5</v>
      </c>
      <c r="Q48" s="14" t="str">
        <f>'aligning data'!H150</f>
        <v>O5</v>
      </c>
      <c r="R48" s="200" t="e">
        <f t="shared" si="4"/>
        <v>#DIV/0!</v>
      </c>
      <c r="S48" s="200">
        <f t="shared" si="5"/>
        <v>0</v>
      </c>
      <c r="T48" s="14"/>
      <c r="U48" s="14" t="str">
        <f>'aligning data'!K148</f>
        <v>M5</v>
      </c>
      <c r="V48" s="97" t="str">
        <f>'aligning data'!K149</f>
        <v>N5</v>
      </c>
      <c r="W48" s="14" t="str">
        <f>'aligning data'!K150</f>
        <v>O5</v>
      </c>
      <c r="X48" s="200" t="e">
        <f t="shared" si="6"/>
        <v>#DIV/0!</v>
      </c>
      <c r="Y48" s="200">
        <f t="shared" si="7"/>
        <v>0</v>
      </c>
      <c r="Z48" s="14"/>
      <c r="AA48" s="14"/>
      <c r="AB48" s="14"/>
      <c r="AC48" s="97"/>
      <c r="AD48" s="14"/>
      <c r="AE48" s="14"/>
      <c r="AF48" s="97"/>
      <c r="AG48" s="14"/>
      <c r="AH48" s="14"/>
      <c r="AI48" s="14"/>
      <c r="AJ48" s="14"/>
      <c r="AK48" s="14"/>
      <c r="AL48" s="97"/>
      <c r="AM48" s="14"/>
      <c r="AN48" s="14"/>
      <c r="AO48" s="14"/>
      <c r="AP48" s="14"/>
      <c r="AQ48" s="14"/>
      <c r="AR48" s="97"/>
      <c r="AS48" s="14"/>
      <c r="AT48" s="14"/>
      <c r="AU48" s="14"/>
      <c r="AV48" s="14"/>
      <c r="AW48" s="14"/>
      <c r="AX48" s="14"/>
      <c r="AY48" s="14"/>
      <c r="AZ48" s="14"/>
      <c r="BA48" s="14"/>
      <c r="BB48" s="14"/>
      <c r="BC48" s="14"/>
      <c r="BD48" s="14"/>
      <c r="BE48" s="97"/>
      <c r="BF48" s="14"/>
      <c r="BG48" s="14"/>
      <c r="BH48" s="14"/>
      <c r="BI48" s="14"/>
      <c r="BJ48" s="97"/>
      <c r="BK48" s="14"/>
      <c r="BL48" s="97"/>
      <c r="BM48" s="14"/>
      <c r="BN48" s="14"/>
      <c r="BO48" s="14"/>
      <c r="BP48" s="97"/>
      <c r="BQ48" s="14"/>
      <c r="BR48" s="14"/>
      <c r="BS48" s="14"/>
      <c r="BT48" s="14"/>
      <c r="BU48" s="14"/>
      <c r="BV48" s="97"/>
      <c r="BW48" s="14"/>
      <c r="BX48" s="14"/>
      <c r="BY48" s="14"/>
      <c r="BZ48" s="14"/>
      <c r="CA48" s="14"/>
      <c r="CB48" s="14"/>
      <c r="CC48" s="14"/>
      <c r="CD48" s="14"/>
      <c r="CE48" s="14"/>
      <c r="CF48" s="14"/>
      <c r="CG48" s="14"/>
      <c r="CH48" s="97"/>
      <c r="CI48" s="14"/>
      <c r="CJ48" s="14"/>
      <c r="CK48" s="14"/>
      <c r="CL48" s="14"/>
      <c r="CM48" s="14"/>
      <c r="CN48" s="97"/>
      <c r="CO48" s="14"/>
      <c r="CP48" s="14"/>
      <c r="CQ48" s="14"/>
      <c r="CR48" s="14"/>
      <c r="CS48" s="14"/>
      <c r="CT48" s="14"/>
      <c r="CU48" s="97"/>
      <c r="CV48" s="14"/>
      <c r="CW48" s="14"/>
      <c r="CX48" s="14"/>
      <c r="CY48" s="14"/>
      <c r="CZ48" s="14"/>
      <c r="DA48" s="14"/>
      <c r="DB48" s="97"/>
      <c r="DC48" s="14"/>
      <c r="DD48" s="14"/>
      <c r="DE48" s="14"/>
      <c r="DF48" s="14"/>
      <c r="DG48" s="14"/>
      <c r="DH48" s="14"/>
      <c r="DI48" s="97"/>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row>
    <row r="49" spans="1:174" s="11" customFormat="1" ht="16.75" customHeight="1">
      <c r="A49" s="118" t="s">
        <v>870</v>
      </c>
      <c r="B49" s="74"/>
      <c r="C49" s="14" t="str">
        <f>'aligning data'!B154</f>
        <v>S5</v>
      </c>
      <c r="D49" s="14" t="str">
        <f>'aligning data'!B155</f>
        <v>T5</v>
      </c>
      <c r="E49" s="14" t="str">
        <f>'aligning data'!B156</f>
        <v>U5</v>
      </c>
      <c r="F49" s="200" t="e">
        <f t="shared" si="0"/>
        <v>#DIV/0!</v>
      </c>
      <c r="G49" s="200">
        <f t="shared" si="1"/>
        <v>0</v>
      </c>
      <c r="H49" s="97"/>
      <c r="I49" s="14" t="str">
        <f>'aligning data'!E154</f>
        <v>S5</v>
      </c>
      <c r="J49" s="14" t="str">
        <f>'aligning data'!E155</f>
        <v>T5</v>
      </c>
      <c r="K49" s="14" t="str">
        <f>'aligning data'!E156</f>
        <v>U5</v>
      </c>
      <c r="L49" s="200" t="e">
        <f t="shared" si="2"/>
        <v>#DIV/0!</v>
      </c>
      <c r="M49" s="200">
        <f t="shared" si="3"/>
        <v>0</v>
      </c>
      <c r="N49" s="14"/>
      <c r="O49" s="14" t="str">
        <f>'aligning data'!H154</f>
        <v>S5</v>
      </c>
      <c r="P49" s="14" t="str">
        <f>'aligning data'!H155</f>
        <v>T5</v>
      </c>
      <c r="Q49" s="14" t="str">
        <f>'aligning data'!H156</f>
        <v>U5</v>
      </c>
      <c r="R49" s="200" t="e">
        <f t="shared" si="4"/>
        <v>#DIV/0!</v>
      </c>
      <c r="S49" s="200">
        <f t="shared" si="5"/>
        <v>0</v>
      </c>
      <c r="T49" s="14"/>
      <c r="U49" s="14" t="str">
        <f>'aligning data'!K154</f>
        <v>S5</v>
      </c>
      <c r="V49" s="97" t="str">
        <f>'aligning data'!K155</f>
        <v>T5</v>
      </c>
      <c r="W49" s="14" t="str">
        <f>'aligning data'!K156</f>
        <v>U5</v>
      </c>
      <c r="X49" s="200" t="e">
        <f t="shared" si="6"/>
        <v>#DIV/0!</v>
      </c>
      <c r="Y49" s="200">
        <f t="shared" si="7"/>
        <v>0</v>
      </c>
      <c r="Z49" s="14"/>
      <c r="AA49" s="14"/>
      <c r="AB49" s="14"/>
      <c r="AC49" s="97"/>
      <c r="AD49" s="14"/>
      <c r="AE49" s="14"/>
      <c r="AF49" s="97"/>
      <c r="AG49" s="14"/>
      <c r="AH49" s="14"/>
      <c r="AI49" s="14"/>
      <c r="AJ49" s="14"/>
      <c r="AK49" s="14"/>
      <c r="AL49" s="97"/>
      <c r="AM49" s="14"/>
      <c r="AN49" s="14"/>
      <c r="AO49" s="14"/>
      <c r="AP49" s="14"/>
      <c r="AQ49" s="14"/>
      <c r="AR49" s="97"/>
      <c r="AS49" s="14"/>
      <c r="AT49" s="14"/>
      <c r="AU49" s="14"/>
      <c r="AV49" s="14"/>
      <c r="AW49" s="14"/>
      <c r="AX49" s="14"/>
      <c r="AY49" s="14"/>
      <c r="AZ49" s="14"/>
      <c r="BA49" s="14"/>
      <c r="BB49" s="14"/>
      <c r="BC49" s="14"/>
      <c r="BD49" s="14"/>
      <c r="BE49" s="97"/>
      <c r="BF49" s="14"/>
      <c r="BG49" s="14"/>
      <c r="BH49" s="14"/>
      <c r="BI49" s="14"/>
      <c r="BJ49" s="97"/>
      <c r="BK49" s="14"/>
      <c r="BL49" s="97"/>
      <c r="BM49" s="14"/>
      <c r="BN49" s="14"/>
      <c r="BO49" s="14"/>
      <c r="BP49" s="97"/>
      <c r="BQ49" s="14"/>
      <c r="BR49" s="14"/>
      <c r="BS49" s="14"/>
      <c r="BT49" s="14"/>
      <c r="BU49" s="14"/>
      <c r="BV49" s="97"/>
      <c r="BW49" s="14"/>
      <c r="BX49" s="14"/>
      <c r="BY49" s="14"/>
      <c r="BZ49" s="14"/>
      <c r="CA49" s="14"/>
      <c r="CB49" s="14"/>
      <c r="CC49" s="14"/>
      <c r="CD49" s="14"/>
      <c r="CE49" s="14"/>
      <c r="CF49" s="14"/>
      <c r="CG49" s="14"/>
      <c r="CH49" s="97"/>
      <c r="CI49" s="14"/>
      <c r="CJ49" s="14"/>
      <c r="CK49" s="14"/>
      <c r="CL49" s="14"/>
      <c r="CM49" s="14"/>
      <c r="CN49" s="97"/>
      <c r="CO49" s="14"/>
      <c r="CP49" s="14"/>
      <c r="CQ49" s="14"/>
      <c r="CR49" s="14"/>
      <c r="CS49" s="14"/>
      <c r="CT49" s="14"/>
      <c r="CU49" s="97"/>
      <c r="CV49" s="14"/>
      <c r="CW49" s="14"/>
      <c r="CX49" s="14"/>
      <c r="CY49" s="14"/>
      <c r="CZ49" s="14"/>
      <c r="DA49" s="14"/>
      <c r="DB49" s="97"/>
      <c r="DC49" s="14"/>
      <c r="DD49" s="14"/>
      <c r="DE49" s="14"/>
      <c r="DF49" s="14"/>
      <c r="DG49" s="14"/>
      <c r="DH49" s="14"/>
      <c r="DI49" s="97"/>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row>
    <row r="50" spans="1:174" s="11" customFormat="1" ht="16.75" customHeight="1">
      <c r="A50" s="118" t="s">
        <v>872</v>
      </c>
      <c r="B50" s="74"/>
      <c r="C50" s="14" t="str">
        <f>'aligning data'!B160</f>
        <v>Y5</v>
      </c>
      <c r="D50" s="14" t="str">
        <f>'aligning data'!B161</f>
        <v>Z5</v>
      </c>
      <c r="E50" s="14" t="str">
        <f>'aligning data'!B162</f>
        <v>[5</v>
      </c>
      <c r="F50" s="200" t="e">
        <f t="shared" si="0"/>
        <v>#DIV/0!</v>
      </c>
      <c r="G50" s="200">
        <f t="shared" si="1"/>
        <v>0</v>
      </c>
      <c r="H50" s="97"/>
      <c r="I50" s="14" t="str">
        <f>'aligning data'!E160</f>
        <v>Y5</v>
      </c>
      <c r="J50" s="14" t="str">
        <f>'aligning data'!E161</f>
        <v>Z5</v>
      </c>
      <c r="K50" s="14" t="str">
        <f>'aligning data'!E162</f>
        <v>[5</v>
      </c>
      <c r="L50" s="200" t="e">
        <f t="shared" si="2"/>
        <v>#DIV/0!</v>
      </c>
      <c r="M50" s="200">
        <f t="shared" si="3"/>
        <v>0</v>
      </c>
      <c r="N50" s="14"/>
      <c r="O50" s="14" t="str">
        <f>'aligning data'!H160</f>
        <v>Y5</v>
      </c>
      <c r="P50" s="14" t="str">
        <f>'aligning data'!H161</f>
        <v>Z5</v>
      </c>
      <c r="Q50" s="14" t="str">
        <f>'aligning data'!H162</f>
        <v>[5</v>
      </c>
      <c r="R50" s="200" t="e">
        <f t="shared" si="4"/>
        <v>#DIV/0!</v>
      </c>
      <c r="S50" s="200">
        <f t="shared" si="5"/>
        <v>0</v>
      </c>
      <c r="T50" s="14"/>
      <c r="U50" s="14" t="str">
        <f>'aligning data'!K160</f>
        <v>Y5</v>
      </c>
      <c r="V50" s="97" t="str">
        <f>'aligning data'!K161</f>
        <v>Z5</v>
      </c>
      <c r="W50" s="14" t="str">
        <f>'aligning data'!K162</f>
        <v>[5</v>
      </c>
      <c r="X50" s="200" t="e">
        <f t="shared" si="6"/>
        <v>#DIV/0!</v>
      </c>
      <c r="Y50" s="200">
        <f t="shared" si="7"/>
        <v>0</v>
      </c>
      <c r="Z50" s="14"/>
      <c r="AA50" s="14"/>
      <c r="AB50" s="14"/>
      <c r="AC50" s="97"/>
      <c r="AD50" s="14"/>
      <c r="AE50" s="14"/>
      <c r="AF50" s="97"/>
      <c r="AG50" s="14"/>
      <c r="AH50" s="14"/>
      <c r="AI50" s="14"/>
      <c r="AJ50" s="14"/>
      <c r="AK50" s="14"/>
      <c r="AL50" s="97"/>
      <c r="AM50" s="14"/>
      <c r="AN50" s="14"/>
      <c r="AO50" s="14"/>
      <c r="AP50" s="14"/>
      <c r="AQ50" s="14"/>
      <c r="AR50" s="97"/>
      <c r="AS50" s="14"/>
      <c r="AT50" s="14"/>
      <c r="AU50" s="14"/>
      <c r="AV50" s="14"/>
      <c r="AW50" s="14"/>
      <c r="AX50" s="14"/>
      <c r="AY50" s="14"/>
      <c r="AZ50" s="14"/>
      <c r="BA50" s="14"/>
      <c r="BB50" s="14"/>
      <c r="BC50" s="14"/>
      <c r="BD50" s="14"/>
      <c r="BE50" s="97"/>
      <c r="BF50" s="14"/>
      <c r="BG50" s="14"/>
      <c r="BH50" s="14"/>
      <c r="BI50" s="14"/>
      <c r="BJ50" s="97"/>
      <c r="BK50" s="14"/>
      <c r="BL50" s="97"/>
      <c r="BM50" s="14"/>
      <c r="BN50" s="14"/>
      <c r="BO50" s="14"/>
      <c r="BP50" s="97"/>
      <c r="BQ50" s="14"/>
      <c r="BR50" s="14"/>
      <c r="BS50" s="14"/>
      <c r="BT50" s="14"/>
      <c r="BU50" s="14"/>
      <c r="BV50" s="97"/>
      <c r="BW50" s="14"/>
      <c r="BX50" s="14"/>
      <c r="BY50" s="14"/>
      <c r="BZ50" s="14"/>
      <c r="CA50" s="14"/>
      <c r="CB50" s="14"/>
      <c r="CC50" s="14"/>
      <c r="CD50" s="14"/>
      <c r="CE50" s="14"/>
      <c r="CF50" s="14"/>
      <c r="CG50" s="14"/>
      <c r="CH50" s="97"/>
      <c r="CI50" s="14"/>
      <c r="CJ50" s="14"/>
      <c r="CK50" s="14"/>
      <c r="CL50" s="14"/>
      <c r="CM50" s="14"/>
      <c r="CN50" s="97"/>
      <c r="CO50" s="14"/>
      <c r="CP50" s="14"/>
      <c r="CQ50" s="14"/>
      <c r="CR50" s="14"/>
      <c r="CS50" s="14"/>
      <c r="CT50" s="14"/>
      <c r="CU50" s="97"/>
      <c r="CV50" s="14"/>
      <c r="CW50" s="14"/>
      <c r="CX50" s="14"/>
      <c r="CY50" s="14"/>
      <c r="CZ50" s="14"/>
      <c r="DA50" s="14"/>
      <c r="DB50" s="97"/>
      <c r="DC50" s="14"/>
      <c r="DD50" s="14"/>
      <c r="DE50" s="14"/>
      <c r="DF50" s="14"/>
      <c r="DG50" s="14"/>
      <c r="DH50" s="14"/>
      <c r="DI50" s="97"/>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row>
    <row r="51" spans="1:174" s="11" customFormat="1" ht="16.75" customHeight="1">
      <c r="A51" s="118" t="s">
        <v>874</v>
      </c>
      <c r="B51" s="74"/>
      <c r="C51" s="14" t="str">
        <f>'aligning data'!B166</f>
        <v>_5</v>
      </c>
      <c r="D51" s="14" t="str">
        <f>'aligning data'!B167</f>
        <v>`5</v>
      </c>
      <c r="E51" s="14" t="str">
        <f>'aligning data'!B168</f>
        <v>a5</v>
      </c>
      <c r="F51" s="200" t="e">
        <f t="shared" si="0"/>
        <v>#DIV/0!</v>
      </c>
      <c r="G51" s="200">
        <f t="shared" si="1"/>
        <v>0</v>
      </c>
      <c r="H51" s="97"/>
      <c r="I51" s="14" t="str">
        <f>'aligning data'!E166</f>
        <v>_5</v>
      </c>
      <c r="J51" s="14" t="str">
        <f>'aligning data'!E167</f>
        <v>`5</v>
      </c>
      <c r="K51" s="14" t="str">
        <f>'aligning data'!E168</f>
        <v>a5</v>
      </c>
      <c r="L51" s="200" t="e">
        <f t="shared" si="2"/>
        <v>#DIV/0!</v>
      </c>
      <c r="M51" s="200">
        <f t="shared" si="3"/>
        <v>0</v>
      </c>
      <c r="N51" s="14"/>
      <c r="O51" s="14" t="str">
        <f>'aligning data'!H166</f>
        <v>_5</v>
      </c>
      <c r="P51" s="14" t="str">
        <f>'aligning data'!H167</f>
        <v>`5</v>
      </c>
      <c r="Q51" s="14" t="str">
        <f>'aligning data'!H168</f>
        <v>a5</v>
      </c>
      <c r="R51" s="200" t="e">
        <f t="shared" si="4"/>
        <v>#DIV/0!</v>
      </c>
      <c r="S51" s="200">
        <f t="shared" si="5"/>
        <v>0</v>
      </c>
      <c r="T51" s="14"/>
      <c r="U51" s="14" t="str">
        <f>'aligning data'!K166</f>
        <v>_5</v>
      </c>
      <c r="V51" s="97" t="str">
        <f>'aligning data'!K167</f>
        <v>`5</v>
      </c>
      <c r="W51" s="14" t="str">
        <f>'aligning data'!K168</f>
        <v>a5</v>
      </c>
      <c r="X51" s="200" t="e">
        <f t="shared" si="6"/>
        <v>#DIV/0!</v>
      </c>
      <c r="Y51" s="200">
        <f t="shared" si="7"/>
        <v>0</v>
      </c>
      <c r="Z51" s="14"/>
      <c r="AA51" s="14"/>
      <c r="AB51" s="14"/>
      <c r="AC51" s="97"/>
      <c r="AD51" s="14"/>
      <c r="AE51" s="14"/>
      <c r="AF51" s="97"/>
      <c r="AG51" s="14"/>
      <c r="AH51" s="14"/>
      <c r="AI51" s="14"/>
      <c r="AJ51" s="14"/>
      <c r="AK51" s="14"/>
      <c r="AL51" s="97"/>
      <c r="AM51" s="14"/>
      <c r="AN51" s="14"/>
      <c r="AO51" s="14"/>
      <c r="AP51" s="14"/>
      <c r="AQ51" s="14"/>
      <c r="AR51" s="97"/>
      <c r="AS51" s="14"/>
      <c r="AT51" s="14"/>
      <c r="AU51" s="14"/>
      <c r="AV51" s="14"/>
      <c r="AW51" s="14"/>
      <c r="AX51" s="14"/>
      <c r="AY51" s="14"/>
      <c r="AZ51" s="14"/>
      <c r="BA51" s="14"/>
      <c r="BB51" s="14"/>
      <c r="BC51" s="14"/>
      <c r="BD51" s="14"/>
      <c r="BE51" s="97"/>
      <c r="BF51" s="14"/>
      <c r="BG51" s="14"/>
      <c r="BH51" s="14"/>
      <c r="BI51" s="14"/>
      <c r="BJ51" s="97"/>
      <c r="BK51" s="14"/>
      <c r="BL51" s="97"/>
      <c r="BM51" s="14"/>
      <c r="BN51" s="14"/>
      <c r="BO51" s="14"/>
      <c r="BP51" s="97"/>
      <c r="BQ51" s="14"/>
      <c r="BR51" s="14"/>
      <c r="BS51" s="14"/>
      <c r="BT51" s="14"/>
      <c r="BU51" s="14"/>
      <c r="BV51" s="97"/>
      <c r="BW51" s="14"/>
      <c r="BX51" s="14"/>
      <c r="BY51" s="14"/>
      <c r="BZ51" s="14"/>
      <c r="CA51" s="14"/>
      <c r="CB51" s="14"/>
      <c r="CC51" s="14"/>
      <c r="CD51" s="14"/>
      <c r="CE51" s="14"/>
      <c r="CF51" s="14"/>
      <c r="CG51" s="14"/>
      <c r="CH51" s="97"/>
      <c r="CI51" s="14"/>
      <c r="CJ51" s="14"/>
      <c r="CK51" s="14"/>
      <c r="CL51" s="14"/>
      <c r="CM51" s="14"/>
      <c r="CN51" s="97"/>
      <c r="CO51" s="14"/>
      <c r="CP51" s="14"/>
      <c r="CQ51" s="14"/>
      <c r="CR51" s="14"/>
      <c r="CS51" s="14"/>
      <c r="CT51" s="14"/>
      <c r="CU51" s="97"/>
      <c r="CV51" s="14"/>
      <c r="CW51" s="14"/>
      <c r="CX51" s="14"/>
      <c r="CY51" s="14"/>
      <c r="CZ51" s="14"/>
      <c r="DA51" s="14"/>
      <c r="DB51" s="97"/>
      <c r="DC51" s="14"/>
      <c r="DD51" s="14"/>
      <c r="DE51" s="14"/>
      <c r="DF51" s="14"/>
      <c r="DG51" s="14"/>
      <c r="DH51" s="14"/>
      <c r="DI51" s="97"/>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row>
    <row r="52" spans="1:174" s="11" customFormat="1" ht="16.75" customHeight="1">
      <c r="A52" s="118" t="s">
        <v>290</v>
      </c>
      <c r="B52" s="74"/>
      <c r="C52" s="14" t="str">
        <f>'aligning data'!B169</f>
        <v>A6</v>
      </c>
      <c r="D52" s="14" t="str">
        <f>'aligning data'!B170</f>
        <v>B6</v>
      </c>
      <c r="E52" s="14" t="str">
        <f>'aligning data'!B171</f>
        <v>C6</v>
      </c>
      <c r="F52" s="200" t="e">
        <f t="shared" si="0"/>
        <v>#DIV/0!</v>
      </c>
      <c r="G52" s="200">
        <f t="shared" si="1"/>
        <v>0</v>
      </c>
      <c r="H52" s="97"/>
      <c r="I52" s="14" t="str">
        <f>'aligning data'!E169</f>
        <v>A6</v>
      </c>
      <c r="J52" s="14" t="str">
        <f>'aligning data'!E170</f>
        <v>B6</v>
      </c>
      <c r="K52" s="14" t="str">
        <f>'aligning data'!E171</f>
        <v>C6</v>
      </c>
      <c r="L52" s="200" t="e">
        <f t="shared" si="2"/>
        <v>#DIV/0!</v>
      </c>
      <c r="M52" s="200">
        <f t="shared" si="3"/>
        <v>0</v>
      </c>
      <c r="N52" s="14"/>
      <c r="O52" s="14" t="str">
        <f>'aligning data'!H169</f>
        <v>A6</v>
      </c>
      <c r="P52" s="14" t="str">
        <f>'aligning data'!H170</f>
        <v>B6</v>
      </c>
      <c r="Q52" s="14" t="str">
        <f>'aligning data'!H171</f>
        <v>C6</v>
      </c>
      <c r="R52" s="200" t="e">
        <f t="shared" si="4"/>
        <v>#DIV/0!</v>
      </c>
      <c r="S52" s="200">
        <f t="shared" si="5"/>
        <v>0</v>
      </c>
      <c r="T52" s="14"/>
      <c r="U52" s="14" t="str">
        <f>'aligning data'!K169</f>
        <v>A6</v>
      </c>
      <c r="V52" s="97" t="str">
        <f>'aligning data'!K170</f>
        <v>B6</v>
      </c>
      <c r="W52" s="14" t="str">
        <f>'aligning data'!K171</f>
        <v>C6</v>
      </c>
      <c r="X52" s="200" t="e">
        <f t="shared" si="6"/>
        <v>#DIV/0!</v>
      </c>
      <c r="Y52" s="200">
        <f t="shared" si="7"/>
        <v>0</v>
      </c>
      <c r="Z52" s="14"/>
      <c r="AA52" s="14"/>
      <c r="AB52" s="14"/>
      <c r="AC52" s="97"/>
      <c r="AD52" s="14"/>
      <c r="AE52" s="14"/>
      <c r="AF52" s="97"/>
      <c r="AG52" s="14"/>
      <c r="AH52" s="14"/>
      <c r="AI52" s="14"/>
      <c r="AJ52" s="14"/>
      <c r="AK52" s="14"/>
      <c r="AL52" s="97"/>
      <c r="AM52" s="14"/>
      <c r="AN52" s="14"/>
      <c r="AO52" s="14"/>
      <c r="AP52" s="14"/>
      <c r="AQ52" s="14"/>
      <c r="AR52" s="97"/>
      <c r="AS52" s="14"/>
      <c r="AT52" s="14"/>
      <c r="AU52" s="14"/>
      <c r="AV52" s="14"/>
      <c r="AW52" s="14"/>
      <c r="AX52" s="14"/>
      <c r="AY52" s="14"/>
      <c r="AZ52" s="14"/>
      <c r="BA52" s="14"/>
      <c r="BB52" s="14"/>
      <c r="BC52" s="14"/>
      <c r="BD52" s="14"/>
      <c r="BE52" s="97"/>
      <c r="BF52" s="14"/>
      <c r="BG52" s="14"/>
      <c r="BH52" s="14"/>
      <c r="BI52" s="14"/>
      <c r="BJ52" s="97"/>
      <c r="BK52" s="14"/>
      <c r="BL52" s="97"/>
      <c r="BM52" s="14"/>
      <c r="BN52" s="14"/>
      <c r="BO52" s="14"/>
      <c r="BP52" s="97"/>
      <c r="BQ52" s="14"/>
      <c r="BR52" s="14"/>
      <c r="BS52" s="14"/>
      <c r="BT52" s="14"/>
      <c r="BU52" s="14"/>
      <c r="BV52" s="97"/>
      <c r="BW52" s="14"/>
      <c r="BX52" s="14"/>
      <c r="BY52" s="14"/>
      <c r="BZ52" s="14"/>
      <c r="CA52" s="14"/>
      <c r="CB52" s="14"/>
      <c r="CC52" s="14"/>
      <c r="CD52" s="14"/>
      <c r="CE52" s="14"/>
      <c r="CF52" s="14"/>
      <c r="CG52" s="14"/>
      <c r="CH52" s="97"/>
      <c r="CI52" s="14"/>
      <c r="CJ52" s="14"/>
      <c r="CK52" s="14"/>
      <c r="CL52" s="14"/>
      <c r="CM52" s="14"/>
      <c r="CN52" s="97"/>
      <c r="CO52" s="14"/>
      <c r="CP52" s="14"/>
      <c r="CQ52" s="14"/>
      <c r="CR52" s="14"/>
      <c r="CS52" s="14"/>
      <c r="CT52" s="14"/>
      <c r="CU52" s="97"/>
      <c r="CV52" s="14"/>
      <c r="CW52" s="14"/>
      <c r="CX52" s="14"/>
      <c r="CY52" s="14"/>
      <c r="CZ52" s="14"/>
      <c r="DA52" s="14"/>
      <c r="DB52" s="97"/>
      <c r="DC52" s="14"/>
      <c r="DD52" s="14"/>
      <c r="DE52" s="14"/>
      <c r="DF52" s="14"/>
      <c r="DG52" s="14"/>
      <c r="DH52" s="14"/>
      <c r="DI52" s="97"/>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row>
    <row r="53" spans="1:174" s="11" customFormat="1" ht="16.75" customHeight="1">
      <c r="A53" s="118" t="s">
        <v>1079</v>
      </c>
      <c r="B53" s="74"/>
      <c r="C53" s="14" t="str">
        <f>'aligning data'!B172</f>
        <v>D6</v>
      </c>
      <c r="D53" s="14" t="str">
        <f>'aligning data'!B173</f>
        <v>E6</v>
      </c>
      <c r="E53" s="14" t="str">
        <f>'aligning data'!B174</f>
        <v>F6</v>
      </c>
      <c r="F53" s="200" t="e">
        <f t="shared" si="0"/>
        <v>#DIV/0!</v>
      </c>
      <c r="G53" s="200">
        <f t="shared" si="1"/>
        <v>0</v>
      </c>
      <c r="H53" s="97"/>
      <c r="I53" s="14" t="str">
        <f>'aligning data'!E172</f>
        <v>D6</v>
      </c>
      <c r="J53" s="14" t="str">
        <f>'aligning data'!E173</f>
        <v>E6</v>
      </c>
      <c r="K53" s="14" t="str">
        <f>'aligning data'!E174</f>
        <v>F6</v>
      </c>
      <c r="L53" s="200" t="e">
        <f t="shared" si="2"/>
        <v>#DIV/0!</v>
      </c>
      <c r="M53" s="200">
        <f t="shared" si="3"/>
        <v>0</v>
      </c>
      <c r="N53" s="14"/>
      <c r="O53" s="14" t="str">
        <f>'aligning data'!H172</f>
        <v>D6</v>
      </c>
      <c r="P53" s="14" t="str">
        <f>'aligning data'!H173</f>
        <v>E6</v>
      </c>
      <c r="Q53" s="14" t="str">
        <f>'aligning data'!H174</f>
        <v>F6</v>
      </c>
      <c r="R53" s="200" t="e">
        <f t="shared" si="4"/>
        <v>#DIV/0!</v>
      </c>
      <c r="S53" s="200">
        <f t="shared" si="5"/>
        <v>0</v>
      </c>
      <c r="T53" s="14"/>
      <c r="U53" s="14" t="str">
        <f>'aligning data'!K172</f>
        <v>D6</v>
      </c>
      <c r="V53" s="97" t="str">
        <f>'aligning data'!K173</f>
        <v>E6</v>
      </c>
      <c r="W53" s="14" t="str">
        <f>'aligning data'!K174</f>
        <v>F6</v>
      </c>
      <c r="X53" s="200" t="e">
        <f t="shared" si="6"/>
        <v>#DIV/0!</v>
      </c>
      <c r="Y53" s="200">
        <f t="shared" si="7"/>
        <v>0</v>
      </c>
      <c r="Z53" s="14"/>
      <c r="AA53" s="14"/>
      <c r="AB53" s="14"/>
      <c r="AC53" s="97"/>
      <c r="AD53" s="14"/>
      <c r="AE53" s="14"/>
      <c r="AF53" s="97"/>
      <c r="AG53" s="14"/>
      <c r="AH53" s="14"/>
      <c r="AI53" s="14"/>
      <c r="AJ53" s="14"/>
      <c r="AK53" s="14"/>
      <c r="AL53" s="97"/>
      <c r="AM53" s="14"/>
      <c r="AN53" s="14"/>
      <c r="AO53" s="14"/>
      <c r="AP53" s="14"/>
      <c r="AQ53" s="14"/>
      <c r="AR53" s="97"/>
      <c r="AS53" s="14"/>
      <c r="AT53" s="14"/>
      <c r="AU53" s="14"/>
      <c r="AV53" s="14"/>
      <c r="AW53" s="14"/>
      <c r="AX53" s="14"/>
      <c r="AY53" s="14"/>
      <c r="AZ53" s="14"/>
      <c r="BA53" s="14"/>
      <c r="BB53" s="14"/>
      <c r="BC53" s="14"/>
      <c r="BD53" s="14"/>
      <c r="BE53" s="97"/>
      <c r="BF53" s="14"/>
      <c r="BG53" s="14"/>
      <c r="BH53" s="14"/>
      <c r="BI53" s="14"/>
      <c r="BJ53" s="97"/>
      <c r="BK53" s="14"/>
      <c r="BL53" s="97"/>
      <c r="BM53" s="14"/>
      <c r="BN53" s="14"/>
      <c r="BO53" s="14"/>
      <c r="BP53" s="97"/>
      <c r="BQ53" s="14"/>
      <c r="BR53" s="14"/>
      <c r="BS53" s="14"/>
      <c r="BT53" s="14"/>
      <c r="BU53" s="14"/>
      <c r="BV53" s="97"/>
      <c r="BW53" s="14"/>
      <c r="BX53" s="14"/>
      <c r="BY53" s="14"/>
      <c r="BZ53" s="14"/>
      <c r="CA53" s="14"/>
      <c r="CB53" s="14"/>
      <c r="CC53" s="14"/>
      <c r="CD53" s="14"/>
      <c r="CE53" s="14"/>
      <c r="CF53" s="14"/>
      <c r="CG53" s="14"/>
      <c r="CH53" s="97"/>
      <c r="CI53" s="14"/>
      <c r="CJ53" s="14"/>
      <c r="CK53" s="14"/>
      <c r="CL53" s="14"/>
      <c r="CM53" s="14"/>
      <c r="CN53" s="97"/>
      <c r="CO53" s="14"/>
      <c r="CP53" s="14"/>
      <c r="CQ53" s="14"/>
      <c r="CR53" s="14"/>
      <c r="CS53" s="14"/>
      <c r="CT53" s="14"/>
      <c r="CU53" s="97"/>
      <c r="CV53" s="14"/>
      <c r="CW53" s="14"/>
      <c r="CX53" s="14"/>
      <c r="CY53" s="14"/>
      <c r="CZ53" s="14"/>
      <c r="DA53" s="14"/>
      <c r="DB53" s="97"/>
      <c r="DC53" s="14"/>
      <c r="DD53" s="14"/>
      <c r="DE53" s="14"/>
      <c r="DF53" s="14"/>
      <c r="DG53" s="14"/>
      <c r="DH53" s="14"/>
      <c r="DI53" s="97"/>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row>
    <row r="54" spans="1:174" s="11" customFormat="1" ht="16.75" customHeight="1">
      <c r="A54" s="118" t="s">
        <v>1081</v>
      </c>
      <c r="B54" s="74"/>
      <c r="C54" s="14" t="str">
        <f>'aligning data'!B175</f>
        <v>G6</v>
      </c>
      <c r="D54" s="14" t="str">
        <f>'aligning data'!B176</f>
        <v>H6</v>
      </c>
      <c r="E54" s="14" t="str">
        <f>'aligning data'!B177</f>
        <v>I6</v>
      </c>
      <c r="F54" s="200" t="e">
        <f t="shared" si="0"/>
        <v>#DIV/0!</v>
      </c>
      <c r="G54" s="200">
        <f t="shared" si="1"/>
        <v>0</v>
      </c>
      <c r="H54" s="97"/>
      <c r="I54" s="14" t="str">
        <f>'aligning data'!E175</f>
        <v>G6</v>
      </c>
      <c r="J54" s="14" t="str">
        <f>'aligning data'!E176</f>
        <v>H6</v>
      </c>
      <c r="K54" s="14" t="str">
        <f>'aligning data'!E177</f>
        <v>I6</v>
      </c>
      <c r="L54" s="200" t="e">
        <f t="shared" si="2"/>
        <v>#DIV/0!</v>
      </c>
      <c r="M54" s="200">
        <f t="shared" si="3"/>
        <v>0</v>
      </c>
      <c r="N54" s="14"/>
      <c r="O54" s="14" t="str">
        <f>'aligning data'!H175</f>
        <v>G6</v>
      </c>
      <c r="P54" s="14" t="str">
        <f>'aligning data'!H176</f>
        <v>H6</v>
      </c>
      <c r="Q54" s="14" t="str">
        <f>'aligning data'!H177</f>
        <v>I6</v>
      </c>
      <c r="R54" s="200" t="e">
        <f t="shared" si="4"/>
        <v>#DIV/0!</v>
      </c>
      <c r="S54" s="200">
        <f t="shared" si="5"/>
        <v>0</v>
      </c>
      <c r="T54" s="14"/>
      <c r="U54" s="14" t="str">
        <f>'aligning data'!K175</f>
        <v>G6</v>
      </c>
      <c r="V54" s="97" t="str">
        <f>'aligning data'!K176</f>
        <v>H6</v>
      </c>
      <c r="W54" s="14" t="str">
        <f>'aligning data'!K177</f>
        <v>I6</v>
      </c>
      <c r="X54" s="200" t="e">
        <f t="shared" si="6"/>
        <v>#DIV/0!</v>
      </c>
      <c r="Y54" s="200">
        <f t="shared" si="7"/>
        <v>0</v>
      </c>
      <c r="Z54" s="14"/>
      <c r="AA54" s="14"/>
      <c r="AB54" s="14"/>
      <c r="AC54" s="97"/>
      <c r="AD54" s="14"/>
      <c r="AE54" s="14"/>
      <c r="AF54" s="97"/>
      <c r="AG54" s="14"/>
      <c r="AH54" s="14"/>
      <c r="AI54" s="14"/>
      <c r="AJ54" s="14"/>
      <c r="AK54" s="14"/>
      <c r="AL54" s="97"/>
      <c r="AM54" s="14"/>
      <c r="AN54" s="14"/>
      <c r="AO54" s="14"/>
      <c r="AP54" s="14"/>
      <c r="AQ54" s="14"/>
      <c r="AR54" s="97"/>
      <c r="AS54" s="14"/>
      <c r="AT54" s="14"/>
      <c r="AU54" s="14"/>
      <c r="AV54" s="14"/>
      <c r="AW54" s="14"/>
      <c r="AX54" s="14"/>
      <c r="AY54" s="14"/>
      <c r="AZ54" s="14"/>
      <c r="BA54" s="14"/>
      <c r="BB54" s="14"/>
      <c r="BC54" s="14"/>
      <c r="BD54" s="14"/>
      <c r="BE54" s="97"/>
      <c r="BF54" s="14"/>
      <c r="BG54" s="14"/>
      <c r="BH54" s="14"/>
      <c r="BI54" s="14"/>
      <c r="BJ54" s="97"/>
      <c r="BK54" s="14"/>
      <c r="BL54" s="97"/>
      <c r="BM54" s="14"/>
      <c r="BN54" s="14"/>
      <c r="BO54" s="14"/>
      <c r="BP54" s="97"/>
      <c r="BQ54" s="14"/>
      <c r="BR54" s="14"/>
      <c r="BS54" s="14"/>
      <c r="BT54" s="14"/>
      <c r="BU54" s="14"/>
      <c r="BV54" s="97"/>
      <c r="BW54" s="14"/>
      <c r="BX54" s="14"/>
      <c r="BY54" s="14"/>
      <c r="BZ54" s="14"/>
      <c r="CA54" s="14"/>
      <c r="CB54" s="14"/>
      <c r="CC54" s="14"/>
      <c r="CD54" s="14"/>
      <c r="CE54" s="14"/>
      <c r="CF54" s="14"/>
      <c r="CG54" s="14"/>
      <c r="CH54" s="97"/>
      <c r="CI54" s="14"/>
      <c r="CJ54" s="14"/>
      <c r="CK54" s="14"/>
      <c r="CL54" s="14"/>
      <c r="CM54" s="14"/>
      <c r="CN54" s="97"/>
      <c r="CO54" s="14"/>
      <c r="CP54" s="14"/>
      <c r="CQ54" s="14"/>
      <c r="CR54" s="14"/>
      <c r="CS54" s="14"/>
      <c r="CT54" s="14"/>
      <c r="CU54" s="97"/>
      <c r="CV54" s="14"/>
      <c r="CW54" s="14"/>
      <c r="CX54" s="14"/>
      <c r="CY54" s="14"/>
      <c r="CZ54" s="14"/>
      <c r="DA54" s="14"/>
      <c r="DB54" s="97"/>
      <c r="DC54" s="14"/>
      <c r="DD54" s="14"/>
      <c r="DE54" s="14"/>
      <c r="DF54" s="14"/>
      <c r="DG54" s="14"/>
      <c r="DH54" s="14"/>
      <c r="DI54" s="97"/>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row>
    <row r="55" spans="1:174" s="11" customFormat="1" ht="16.75" customHeight="1">
      <c r="A55" s="118" t="s">
        <v>867</v>
      </c>
      <c r="B55" s="74"/>
      <c r="C55" s="14" t="str">
        <f>'aligning data'!B178</f>
        <v>J6</v>
      </c>
      <c r="D55" s="14" t="str">
        <f>'aligning data'!B179</f>
        <v>K6</v>
      </c>
      <c r="E55" s="14" t="str">
        <f>'aligning data'!B180</f>
        <v>L6</v>
      </c>
      <c r="F55" s="200" t="e">
        <f t="shared" si="0"/>
        <v>#DIV/0!</v>
      </c>
      <c r="G55" s="200">
        <f t="shared" si="1"/>
        <v>0</v>
      </c>
      <c r="H55" s="97"/>
      <c r="I55" s="14" t="str">
        <f>'aligning data'!E178</f>
        <v>J6</v>
      </c>
      <c r="J55" s="14" t="str">
        <f>'aligning data'!E179</f>
        <v>K6</v>
      </c>
      <c r="K55" s="14" t="str">
        <f>'aligning data'!E180</f>
        <v>L6</v>
      </c>
      <c r="L55" s="200" t="e">
        <f t="shared" si="2"/>
        <v>#DIV/0!</v>
      </c>
      <c r="M55" s="200">
        <f t="shared" si="3"/>
        <v>0</v>
      </c>
      <c r="N55" s="14"/>
      <c r="O55" s="14" t="str">
        <f>'aligning data'!H178</f>
        <v>J6</v>
      </c>
      <c r="P55" s="14" t="str">
        <f>'aligning data'!H179</f>
        <v>K6</v>
      </c>
      <c r="Q55" s="14" t="str">
        <f>'aligning data'!H180</f>
        <v>L6</v>
      </c>
      <c r="R55" s="200" t="e">
        <f t="shared" si="4"/>
        <v>#DIV/0!</v>
      </c>
      <c r="S55" s="200">
        <f t="shared" si="5"/>
        <v>0</v>
      </c>
      <c r="T55" s="14"/>
      <c r="U55" s="14" t="str">
        <f>'aligning data'!K178</f>
        <v>J6</v>
      </c>
      <c r="V55" s="97" t="str">
        <f>'aligning data'!K179</f>
        <v>K6</v>
      </c>
      <c r="W55" s="14" t="str">
        <f>'aligning data'!K180</f>
        <v>L6</v>
      </c>
      <c r="X55" s="200" t="e">
        <f t="shared" si="6"/>
        <v>#DIV/0!</v>
      </c>
      <c r="Y55" s="200">
        <f t="shared" si="7"/>
        <v>0</v>
      </c>
      <c r="Z55" s="14"/>
      <c r="AA55" s="14"/>
      <c r="AB55" s="14"/>
      <c r="AC55" s="97"/>
      <c r="AD55" s="14"/>
      <c r="AE55" s="14"/>
      <c r="AF55" s="97"/>
      <c r="AG55" s="14"/>
      <c r="AH55" s="14"/>
      <c r="AI55" s="14"/>
      <c r="AJ55" s="14"/>
      <c r="AK55" s="14"/>
      <c r="AL55" s="97"/>
      <c r="AM55" s="14"/>
      <c r="AN55" s="14"/>
      <c r="AO55" s="14"/>
      <c r="AP55" s="14"/>
      <c r="AQ55" s="14"/>
      <c r="AR55" s="97"/>
      <c r="AS55" s="14"/>
      <c r="AT55" s="14"/>
      <c r="AU55" s="14"/>
      <c r="AV55" s="14"/>
      <c r="AW55" s="14"/>
      <c r="AX55" s="14"/>
      <c r="AY55" s="14"/>
      <c r="AZ55" s="14"/>
      <c r="BA55" s="14"/>
      <c r="BB55" s="14"/>
      <c r="BC55" s="14"/>
      <c r="BD55" s="14"/>
      <c r="BE55" s="97"/>
      <c r="BF55" s="14"/>
      <c r="BG55" s="14"/>
      <c r="BH55" s="14"/>
      <c r="BI55" s="14"/>
      <c r="BJ55" s="97"/>
      <c r="BK55" s="14"/>
      <c r="BL55" s="97"/>
      <c r="BM55" s="14"/>
      <c r="BN55" s="14"/>
      <c r="BO55" s="14"/>
      <c r="BP55" s="97"/>
      <c r="BQ55" s="14"/>
      <c r="BR55" s="14"/>
      <c r="BS55" s="14"/>
      <c r="BT55" s="14"/>
      <c r="BU55" s="14"/>
      <c r="BV55" s="97"/>
      <c r="BW55" s="14"/>
      <c r="BX55" s="14"/>
      <c r="BY55" s="14"/>
      <c r="BZ55" s="14"/>
      <c r="CA55" s="14"/>
      <c r="CB55" s="14"/>
      <c r="CC55" s="14"/>
      <c r="CD55" s="14"/>
      <c r="CE55" s="14"/>
      <c r="CF55" s="14"/>
      <c r="CG55" s="14"/>
      <c r="CH55" s="97"/>
      <c r="CI55" s="14"/>
      <c r="CJ55" s="14"/>
      <c r="CK55" s="14"/>
      <c r="CL55" s="14"/>
      <c r="CM55" s="14"/>
      <c r="CN55" s="97"/>
      <c r="CO55" s="14"/>
      <c r="CP55" s="14"/>
      <c r="CQ55" s="14"/>
      <c r="CR55" s="14"/>
      <c r="CS55" s="14"/>
      <c r="CT55" s="14"/>
      <c r="CU55" s="97"/>
      <c r="CV55" s="14"/>
      <c r="CW55" s="14"/>
      <c r="CX55" s="14"/>
      <c r="CY55" s="14"/>
      <c r="CZ55" s="14"/>
      <c r="DA55" s="14"/>
      <c r="DB55" s="97"/>
      <c r="DC55" s="14"/>
      <c r="DD55" s="14"/>
      <c r="DE55" s="14"/>
      <c r="DF55" s="14"/>
      <c r="DG55" s="14"/>
      <c r="DH55" s="14"/>
      <c r="DI55" s="97"/>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row>
    <row r="56" spans="1:174" s="11" customFormat="1" ht="16.75" customHeight="1">
      <c r="A56" s="118" t="s">
        <v>875</v>
      </c>
      <c r="B56" s="74"/>
      <c r="C56" s="14" t="str">
        <f>'aligning data'!B181</f>
        <v>M6</v>
      </c>
      <c r="D56" s="14" t="str">
        <f>'aligning data'!B182</f>
        <v>N6</v>
      </c>
      <c r="E56" s="14" t="str">
        <f>'aligning data'!B183</f>
        <v>O6</v>
      </c>
      <c r="F56" s="200" t="e">
        <f t="shared" si="0"/>
        <v>#DIV/0!</v>
      </c>
      <c r="G56" s="200">
        <f t="shared" si="1"/>
        <v>0</v>
      </c>
      <c r="H56" s="97"/>
      <c r="I56" s="14" t="str">
        <f>'aligning data'!E181</f>
        <v>M6</v>
      </c>
      <c r="J56" s="14" t="str">
        <f>'aligning data'!E182</f>
        <v>N6</v>
      </c>
      <c r="K56" s="14" t="str">
        <f>'aligning data'!E183</f>
        <v>O6</v>
      </c>
      <c r="L56" s="200" t="e">
        <f t="shared" si="2"/>
        <v>#DIV/0!</v>
      </c>
      <c r="M56" s="200">
        <f t="shared" si="3"/>
        <v>0</v>
      </c>
      <c r="N56" s="14"/>
      <c r="O56" s="14" t="str">
        <f>'aligning data'!H181</f>
        <v>M6</v>
      </c>
      <c r="P56" s="14" t="str">
        <f>'aligning data'!H182</f>
        <v>N6</v>
      </c>
      <c r="Q56" s="14" t="str">
        <f>'aligning data'!H183</f>
        <v>O6</v>
      </c>
      <c r="R56" s="200" t="e">
        <f t="shared" si="4"/>
        <v>#DIV/0!</v>
      </c>
      <c r="S56" s="200">
        <f t="shared" si="5"/>
        <v>0</v>
      </c>
      <c r="T56" s="14"/>
      <c r="U56" s="14" t="str">
        <f>'aligning data'!K181</f>
        <v>M6</v>
      </c>
      <c r="V56" s="97" t="str">
        <f>'aligning data'!K182</f>
        <v>N6</v>
      </c>
      <c r="W56" s="14" t="str">
        <f>'aligning data'!K183</f>
        <v>O6</v>
      </c>
      <c r="X56" s="200" t="e">
        <f t="shared" si="6"/>
        <v>#DIV/0!</v>
      </c>
      <c r="Y56" s="200">
        <f t="shared" si="7"/>
        <v>0</v>
      </c>
      <c r="Z56" s="14"/>
      <c r="AA56" s="14"/>
      <c r="AB56" s="14"/>
      <c r="AC56" s="97"/>
      <c r="AD56" s="14"/>
      <c r="AE56" s="14"/>
      <c r="AF56" s="97"/>
      <c r="AG56" s="14"/>
      <c r="AH56" s="14"/>
      <c r="AI56" s="14"/>
      <c r="AJ56" s="14"/>
      <c r="AK56" s="14"/>
      <c r="AL56" s="97"/>
      <c r="AM56" s="14"/>
      <c r="AN56" s="14"/>
      <c r="AO56" s="14"/>
      <c r="AP56" s="14"/>
      <c r="AQ56" s="14"/>
      <c r="AR56" s="97"/>
      <c r="AS56" s="14"/>
      <c r="AT56" s="14"/>
      <c r="AU56" s="14"/>
      <c r="AV56" s="14"/>
      <c r="AW56" s="14"/>
      <c r="AX56" s="14"/>
      <c r="AY56" s="14"/>
      <c r="AZ56" s="14"/>
      <c r="BA56" s="14"/>
      <c r="BB56" s="14"/>
      <c r="BC56" s="14"/>
      <c r="BD56" s="14"/>
      <c r="BE56" s="97"/>
      <c r="BF56" s="14"/>
      <c r="BG56" s="14"/>
      <c r="BH56" s="14"/>
      <c r="BI56" s="14"/>
      <c r="BJ56" s="97"/>
      <c r="BK56" s="14"/>
      <c r="BL56" s="97"/>
      <c r="BM56" s="14"/>
      <c r="BN56" s="14"/>
      <c r="BO56" s="14"/>
      <c r="BP56" s="97"/>
      <c r="BQ56" s="14"/>
      <c r="BR56" s="14"/>
      <c r="BS56" s="14"/>
      <c r="BT56" s="14"/>
      <c r="BU56" s="14"/>
      <c r="BV56" s="97"/>
      <c r="BW56" s="14"/>
      <c r="BX56" s="14"/>
      <c r="BY56" s="14"/>
      <c r="BZ56" s="14"/>
      <c r="CA56" s="14"/>
      <c r="CB56" s="14"/>
      <c r="CC56" s="14"/>
      <c r="CD56" s="14"/>
      <c r="CE56" s="14"/>
      <c r="CF56" s="14"/>
      <c r="CG56" s="14"/>
      <c r="CH56" s="97"/>
      <c r="CI56" s="14"/>
      <c r="CJ56" s="14"/>
      <c r="CK56" s="14"/>
      <c r="CL56" s="14"/>
      <c r="CM56" s="14"/>
      <c r="CN56" s="97"/>
      <c r="CO56" s="14"/>
      <c r="CP56" s="14"/>
      <c r="CQ56" s="14"/>
      <c r="CR56" s="14"/>
      <c r="CS56" s="14"/>
      <c r="CT56" s="14"/>
      <c r="CU56" s="97"/>
      <c r="CV56" s="14"/>
      <c r="CW56" s="14"/>
      <c r="CX56" s="14"/>
      <c r="CY56" s="14"/>
      <c r="CZ56" s="14"/>
      <c r="DA56" s="14"/>
      <c r="DB56" s="97"/>
      <c r="DC56" s="14"/>
      <c r="DD56" s="14"/>
      <c r="DE56" s="14"/>
      <c r="DF56" s="14"/>
      <c r="DG56" s="14"/>
      <c r="DH56" s="14"/>
      <c r="DI56" s="97"/>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row>
    <row r="57" spans="1:174" s="11" customFormat="1" ht="16.75" customHeight="1">
      <c r="A57" s="118" t="s">
        <v>869</v>
      </c>
      <c r="B57" s="74"/>
      <c r="C57" s="14" t="str">
        <f>'aligning data'!B184</f>
        <v>P6</v>
      </c>
      <c r="D57" s="14" t="str">
        <f>'aligning data'!B185</f>
        <v>Q6</v>
      </c>
      <c r="E57" s="14" t="str">
        <f>'aligning data'!B186</f>
        <v>R6</v>
      </c>
      <c r="F57" s="200" t="e">
        <f t="shared" si="0"/>
        <v>#DIV/0!</v>
      </c>
      <c r="G57" s="200">
        <f t="shared" si="1"/>
        <v>0</v>
      </c>
      <c r="H57" s="97"/>
      <c r="I57" s="14" t="str">
        <f>'aligning data'!E184</f>
        <v>P6</v>
      </c>
      <c r="J57" s="14" t="str">
        <f>'aligning data'!E185</f>
        <v>Q6</v>
      </c>
      <c r="K57" s="14" t="str">
        <f>'aligning data'!E186</f>
        <v>R6</v>
      </c>
      <c r="L57" s="200" t="e">
        <f t="shared" si="2"/>
        <v>#DIV/0!</v>
      </c>
      <c r="M57" s="200">
        <f t="shared" si="3"/>
        <v>0</v>
      </c>
      <c r="N57" s="14"/>
      <c r="O57" s="14" t="str">
        <f>'aligning data'!H184</f>
        <v>P6</v>
      </c>
      <c r="P57" s="14" t="str">
        <f>'aligning data'!H185</f>
        <v>Q6</v>
      </c>
      <c r="Q57" s="14" t="str">
        <f>'aligning data'!H186</f>
        <v>R6</v>
      </c>
      <c r="R57" s="200" t="e">
        <f t="shared" si="4"/>
        <v>#DIV/0!</v>
      </c>
      <c r="S57" s="200">
        <f t="shared" si="5"/>
        <v>0</v>
      </c>
      <c r="T57" s="14"/>
      <c r="U57" s="14" t="str">
        <f>'aligning data'!K184</f>
        <v>P6</v>
      </c>
      <c r="V57" s="97" t="str">
        <f>'aligning data'!K185</f>
        <v>Q6</v>
      </c>
      <c r="W57" s="14" t="str">
        <f>'aligning data'!K186</f>
        <v>R6</v>
      </c>
      <c r="X57" s="200" t="e">
        <f t="shared" si="6"/>
        <v>#DIV/0!</v>
      </c>
      <c r="Y57" s="200">
        <f t="shared" si="7"/>
        <v>0</v>
      </c>
      <c r="Z57" s="14"/>
      <c r="AA57" s="14"/>
      <c r="AB57" s="14"/>
      <c r="AC57" s="97"/>
      <c r="AD57" s="14"/>
      <c r="AE57" s="14"/>
      <c r="AF57" s="97"/>
      <c r="AG57" s="14"/>
      <c r="AH57" s="14"/>
      <c r="AI57" s="14"/>
      <c r="AJ57" s="14"/>
      <c r="AK57" s="14"/>
      <c r="AL57" s="97"/>
      <c r="AM57" s="14"/>
      <c r="AN57" s="14"/>
      <c r="AO57" s="14"/>
      <c r="AP57" s="14"/>
      <c r="AQ57" s="14"/>
      <c r="AR57" s="97"/>
      <c r="AS57" s="14"/>
      <c r="AT57" s="14"/>
      <c r="AU57" s="14"/>
      <c r="AV57" s="14"/>
      <c r="AW57" s="14"/>
      <c r="AX57" s="14"/>
      <c r="AY57" s="14"/>
      <c r="AZ57" s="14"/>
      <c r="BA57" s="14"/>
      <c r="BB57" s="14"/>
      <c r="BC57" s="14"/>
      <c r="BD57" s="14"/>
      <c r="BE57" s="97"/>
      <c r="BF57" s="14"/>
      <c r="BG57" s="14"/>
      <c r="BH57" s="14"/>
      <c r="BI57" s="14"/>
      <c r="BJ57" s="97"/>
      <c r="BK57" s="14"/>
      <c r="BL57" s="97"/>
      <c r="BM57" s="14"/>
      <c r="BN57" s="14"/>
      <c r="BO57" s="14"/>
      <c r="BP57" s="97"/>
      <c r="BQ57" s="14"/>
      <c r="BR57" s="14"/>
      <c r="BS57" s="14"/>
      <c r="BT57" s="14"/>
      <c r="BU57" s="14"/>
      <c r="BV57" s="97"/>
      <c r="BW57" s="14"/>
      <c r="BX57" s="14"/>
      <c r="BY57" s="14"/>
      <c r="BZ57" s="14"/>
      <c r="CA57" s="14"/>
      <c r="CB57" s="14"/>
      <c r="CC57" s="14"/>
      <c r="CD57" s="14"/>
      <c r="CE57" s="14"/>
      <c r="CF57" s="14"/>
      <c r="CG57" s="14"/>
      <c r="CH57" s="97"/>
      <c r="CI57" s="14"/>
      <c r="CJ57" s="14"/>
      <c r="CK57" s="14"/>
      <c r="CL57" s="14"/>
      <c r="CM57" s="14"/>
      <c r="CN57" s="97"/>
      <c r="CO57" s="14"/>
      <c r="CP57" s="14"/>
      <c r="CQ57" s="14"/>
      <c r="CR57" s="14"/>
      <c r="CS57" s="14"/>
      <c r="CT57" s="14"/>
      <c r="CU57" s="97"/>
      <c r="CV57" s="14"/>
      <c r="CW57" s="14"/>
      <c r="CX57" s="14"/>
      <c r="CY57" s="14"/>
      <c r="CZ57" s="14"/>
      <c r="DA57" s="14"/>
      <c r="DB57" s="97"/>
      <c r="DC57" s="14"/>
      <c r="DD57" s="14"/>
      <c r="DE57" s="14"/>
      <c r="DF57" s="14"/>
      <c r="DG57" s="14"/>
      <c r="DH57" s="14"/>
      <c r="DI57" s="97"/>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row>
    <row r="58" spans="1:174" s="11" customFormat="1" ht="16.75" customHeight="1">
      <c r="A58" s="118" t="s">
        <v>876</v>
      </c>
      <c r="B58" s="74"/>
      <c r="C58" s="14" t="str">
        <f>'aligning data'!B187</f>
        <v>S6</v>
      </c>
      <c r="D58" s="14" t="str">
        <f>'aligning data'!B188</f>
        <v>T6</v>
      </c>
      <c r="E58" s="14" t="str">
        <f>'aligning data'!B189</f>
        <v>U6</v>
      </c>
      <c r="F58" s="200" t="e">
        <f t="shared" si="0"/>
        <v>#DIV/0!</v>
      </c>
      <c r="G58" s="200">
        <f t="shared" si="1"/>
        <v>0</v>
      </c>
      <c r="H58" s="97"/>
      <c r="I58" s="14" t="str">
        <f>'aligning data'!E187</f>
        <v>S6</v>
      </c>
      <c r="J58" s="14" t="str">
        <f>'aligning data'!E188</f>
        <v>T6</v>
      </c>
      <c r="K58" s="14" t="str">
        <f>'aligning data'!E189</f>
        <v>U6</v>
      </c>
      <c r="L58" s="200" t="e">
        <f t="shared" si="2"/>
        <v>#DIV/0!</v>
      </c>
      <c r="M58" s="200">
        <f t="shared" si="3"/>
        <v>0</v>
      </c>
      <c r="N58" s="14"/>
      <c r="O58" s="14" t="str">
        <f>'aligning data'!H187</f>
        <v>S6</v>
      </c>
      <c r="P58" s="14" t="str">
        <f>'aligning data'!H188</f>
        <v>T6</v>
      </c>
      <c r="Q58" s="14" t="str">
        <f>'aligning data'!H189</f>
        <v>U6</v>
      </c>
      <c r="R58" s="200" t="e">
        <f t="shared" si="4"/>
        <v>#DIV/0!</v>
      </c>
      <c r="S58" s="200">
        <f t="shared" si="5"/>
        <v>0</v>
      </c>
      <c r="T58" s="14"/>
      <c r="U58" s="14" t="str">
        <f>'aligning data'!K187</f>
        <v>S6</v>
      </c>
      <c r="V58" s="97" t="str">
        <f>'aligning data'!K188</f>
        <v>T6</v>
      </c>
      <c r="W58" s="14" t="str">
        <f>'aligning data'!K189</f>
        <v>U6</v>
      </c>
      <c r="X58" s="200" t="e">
        <f t="shared" si="6"/>
        <v>#DIV/0!</v>
      </c>
      <c r="Y58" s="200">
        <f t="shared" si="7"/>
        <v>0</v>
      </c>
      <c r="Z58" s="14"/>
      <c r="AA58" s="14"/>
      <c r="AB58" s="14"/>
      <c r="AC58" s="97"/>
      <c r="AD58" s="14"/>
      <c r="AE58" s="14"/>
      <c r="AF58" s="97"/>
      <c r="AG58" s="14"/>
      <c r="AH58" s="14"/>
      <c r="AI58" s="14"/>
      <c r="AJ58" s="14"/>
      <c r="AK58" s="14"/>
      <c r="AL58" s="97"/>
      <c r="AM58" s="14"/>
      <c r="AN58" s="14"/>
      <c r="AO58" s="14"/>
      <c r="AP58" s="14"/>
      <c r="AQ58" s="14"/>
      <c r="AR58" s="97"/>
      <c r="AS58" s="14"/>
      <c r="AT58" s="14"/>
      <c r="AU58" s="14"/>
      <c r="AV58" s="14"/>
      <c r="AW58" s="14"/>
      <c r="AX58" s="14"/>
      <c r="AY58" s="14"/>
      <c r="AZ58" s="14"/>
      <c r="BA58" s="14"/>
      <c r="BB58" s="14"/>
      <c r="BC58" s="14"/>
      <c r="BD58" s="14"/>
      <c r="BE58" s="97"/>
      <c r="BF58" s="14"/>
      <c r="BG58" s="14"/>
      <c r="BH58" s="14"/>
      <c r="BI58" s="14"/>
      <c r="BJ58" s="97"/>
      <c r="BK58" s="14"/>
      <c r="BL58" s="97"/>
      <c r="BM58" s="14"/>
      <c r="BN58" s="14"/>
      <c r="BO58" s="14"/>
      <c r="BP58" s="97"/>
      <c r="BQ58" s="14"/>
      <c r="BR58" s="14"/>
      <c r="BS58" s="14"/>
      <c r="BT58" s="14"/>
      <c r="BU58" s="14"/>
      <c r="BV58" s="97"/>
      <c r="BW58" s="14"/>
      <c r="BX58" s="14"/>
      <c r="BY58" s="14"/>
      <c r="BZ58" s="14"/>
      <c r="CA58" s="14"/>
      <c r="CB58" s="14"/>
      <c r="CC58" s="14"/>
      <c r="CD58" s="14"/>
      <c r="CE58" s="14"/>
      <c r="CF58" s="14"/>
      <c r="CG58" s="14"/>
      <c r="CH58" s="97"/>
      <c r="CI58" s="14"/>
      <c r="CJ58" s="14"/>
      <c r="CK58" s="14"/>
      <c r="CL58" s="14"/>
      <c r="CM58" s="14"/>
      <c r="CN58" s="97"/>
      <c r="CO58" s="14"/>
      <c r="CP58" s="14"/>
      <c r="CQ58" s="14"/>
      <c r="CR58" s="14"/>
      <c r="CS58" s="14"/>
      <c r="CT58" s="14"/>
      <c r="CU58" s="97"/>
      <c r="CV58" s="14"/>
      <c r="CW58" s="14"/>
      <c r="CX58" s="14"/>
      <c r="CY58" s="14"/>
      <c r="CZ58" s="14"/>
      <c r="DA58" s="14"/>
      <c r="DB58" s="97"/>
      <c r="DC58" s="14"/>
      <c r="DD58" s="14"/>
      <c r="DE58" s="14"/>
      <c r="DF58" s="14"/>
      <c r="DG58" s="14"/>
      <c r="DH58" s="14"/>
      <c r="DI58" s="97"/>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row>
    <row r="59" spans="1:174" s="11" customFormat="1" ht="16.75" customHeight="1">
      <c r="A59" s="118" t="s">
        <v>871</v>
      </c>
      <c r="B59" s="74"/>
      <c r="C59" s="14" t="str">
        <f>'aligning data'!B190</f>
        <v>V6</v>
      </c>
      <c r="D59" s="14" t="str">
        <f>'aligning data'!B191</f>
        <v>W6</v>
      </c>
      <c r="E59" s="14" t="str">
        <f>'aligning data'!B192</f>
        <v>X6</v>
      </c>
      <c r="F59" s="200" t="e">
        <f t="shared" si="0"/>
        <v>#DIV/0!</v>
      </c>
      <c r="G59" s="200">
        <f t="shared" si="1"/>
        <v>0</v>
      </c>
      <c r="H59" s="97"/>
      <c r="I59" s="14" t="str">
        <f>'aligning data'!E190</f>
        <v>V6</v>
      </c>
      <c r="J59" s="14" t="str">
        <f>'aligning data'!E191</f>
        <v>W6</v>
      </c>
      <c r="K59" s="14" t="str">
        <f>'aligning data'!E192</f>
        <v>X6</v>
      </c>
      <c r="L59" s="200" t="e">
        <f t="shared" si="2"/>
        <v>#DIV/0!</v>
      </c>
      <c r="M59" s="200">
        <f t="shared" si="3"/>
        <v>0</v>
      </c>
      <c r="N59" s="14"/>
      <c r="O59" s="14" t="str">
        <f>'aligning data'!H190</f>
        <v>V6</v>
      </c>
      <c r="P59" s="14" t="str">
        <f>'aligning data'!H191</f>
        <v>W6</v>
      </c>
      <c r="Q59" s="14" t="str">
        <f>'aligning data'!H192</f>
        <v>X6</v>
      </c>
      <c r="R59" s="200" t="e">
        <f t="shared" si="4"/>
        <v>#DIV/0!</v>
      </c>
      <c r="S59" s="200">
        <f t="shared" si="5"/>
        <v>0</v>
      </c>
      <c r="T59" s="14"/>
      <c r="U59" s="14" t="str">
        <f>'aligning data'!K190</f>
        <v>V6</v>
      </c>
      <c r="V59" s="97" t="str">
        <f>'aligning data'!K191</f>
        <v>W6</v>
      </c>
      <c r="W59" s="14" t="str">
        <f>'aligning data'!K192</f>
        <v>X6</v>
      </c>
      <c r="X59" s="200" t="e">
        <f t="shared" si="6"/>
        <v>#DIV/0!</v>
      </c>
      <c r="Y59" s="200">
        <f t="shared" si="7"/>
        <v>0</v>
      </c>
      <c r="Z59" s="14"/>
      <c r="AA59" s="14"/>
      <c r="AB59" s="14"/>
      <c r="AC59" s="97"/>
      <c r="AD59" s="14"/>
      <c r="AE59" s="14"/>
      <c r="AF59" s="97"/>
      <c r="AG59" s="14"/>
      <c r="AH59" s="14"/>
      <c r="AI59" s="14"/>
      <c r="AJ59" s="14"/>
      <c r="AK59" s="14"/>
      <c r="AL59" s="97"/>
      <c r="AM59" s="14"/>
      <c r="AN59" s="14"/>
      <c r="AO59" s="14"/>
      <c r="AP59" s="14"/>
      <c r="AQ59" s="14"/>
      <c r="AR59" s="97"/>
      <c r="AS59" s="14"/>
      <c r="AT59" s="14"/>
      <c r="AU59" s="14"/>
      <c r="AV59" s="14"/>
      <c r="AW59" s="14"/>
      <c r="AX59" s="14"/>
      <c r="AY59" s="14"/>
      <c r="AZ59" s="14"/>
      <c r="BA59" s="14"/>
      <c r="BB59" s="14"/>
      <c r="BC59" s="14"/>
      <c r="BD59" s="14"/>
      <c r="BE59" s="97"/>
      <c r="BF59" s="14"/>
      <c r="BG59" s="14"/>
      <c r="BH59" s="14"/>
      <c r="BI59" s="14"/>
      <c r="BJ59" s="97"/>
      <c r="BK59" s="14"/>
      <c r="BL59" s="97"/>
      <c r="BM59" s="14"/>
      <c r="BN59" s="14"/>
      <c r="BO59" s="14"/>
      <c r="BP59" s="97"/>
      <c r="BQ59" s="14"/>
      <c r="BR59" s="14"/>
      <c r="BS59" s="14"/>
      <c r="BT59" s="14"/>
      <c r="BU59" s="14"/>
      <c r="BV59" s="97"/>
      <c r="BW59" s="14"/>
      <c r="BX59" s="14"/>
      <c r="BY59" s="14"/>
      <c r="BZ59" s="14"/>
      <c r="CA59" s="14"/>
      <c r="CB59" s="14"/>
      <c r="CC59" s="14"/>
      <c r="CD59" s="14"/>
      <c r="CE59" s="14"/>
      <c r="CF59" s="14"/>
      <c r="CG59" s="14"/>
      <c r="CH59" s="97"/>
      <c r="CI59" s="14"/>
      <c r="CJ59" s="14"/>
      <c r="CK59" s="14"/>
      <c r="CL59" s="14"/>
      <c r="CM59" s="14"/>
      <c r="CN59" s="97"/>
      <c r="CO59" s="14"/>
      <c r="CP59" s="14"/>
      <c r="CQ59" s="14"/>
      <c r="CR59" s="14"/>
      <c r="CS59" s="14"/>
      <c r="CT59" s="14"/>
      <c r="CU59" s="97"/>
      <c r="CV59" s="14"/>
      <c r="CW59" s="14"/>
      <c r="CX59" s="14"/>
      <c r="CY59" s="14"/>
      <c r="CZ59" s="14"/>
      <c r="DA59" s="14"/>
      <c r="DB59" s="97"/>
      <c r="DC59" s="14"/>
      <c r="DD59" s="14"/>
      <c r="DE59" s="14"/>
      <c r="DF59" s="14"/>
      <c r="DG59" s="14"/>
      <c r="DH59" s="14"/>
      <c r="DI59" s="97"/>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row>
    <row r="60" spans="1:174" s="11" customFormat="1" ht="16.75" customHeight="1">
      <c r="A60" s="118" t="s">
        <v>877</v>
      </c>
      <c r="B60" s="74"/>
      <c r="C60" s="14" t="str">
        <f>'aligning data'!B193</f>
        <v>Y6</v>
      </c>
      <c r="D60" s="14" t="str">
        <f>'aligning data'!B194</f>
        <v>Z6</v>
      </c>
      <c r="E60" s="14" t="str">
        <f>'aligning data'!B195</f>
        <v>[6</v>
      </c>
      <c r="F60" s="200" t="e">
        <f t="shared" si="0"/>
        <v>#DIV/0!</v>
      </c>
      <c r="G60" s="200">
        <f t="shared" si="1"/>
        <v>0</v>
      </c>
      <c r="H60" s="97"/>
      <c r="I60" s="14" t="str">
        <f>'aligning data'!E193</f>
        <v>Y6</v>
      </c>
      <c r="J60" s="14" t="str">
        <f>'aligning data'!E194</f>
        <v>Z6</v>
      </c>
      <c r="K60" s="14" t="str">
        <f>'aligning data'!E195</f>
        <v>[6</v>
      </c>
      <c r="L60" s="200" t="e">
        <f t="shared" si="2"/>
        <v>#DIV/0!</v>
      </c>
      <c r="M60" s="200">
        <f t="shared" si="3"/>
        <v>0</v>
      </c>
      <c r="N60" s="14"/>
      <c r="O60" s="14" t="str">
        <f>'aligning data'!H193</f>
        <v>Y6</v>
      </c>
      <c r="P60" s="14" t="str">
        <f>'aligning data'!H194</f>
        <v>Z6</v>
      </c>
      <c r="Q60" s="14" t="str">
        <f>'aligning data'!H195</f>
        <v>[6</v>
      </c>
      <c r="R60" s="200" t="e">
        <f t="shared" si="4"/>
        <v>#DIV/0!</v>
      </c>
      <c r="S60" s="200">
        <f t="shared" si="5"/>
        <v>0</v>
      </c>
      <c r="T60" s="14"/>
      <c r="U60" s="14" t="str">
        <f>'aligning data'!K193</f>
        <v>Y6</v>
      </c>
      <c r="V60" s="97" t="str">
        <f>'aligning data'!K194</f>
        <v>Z6</v>
      </c>
      <c r="W60" s="14" t="str">
        <f>'aligning data'!K195</f>
        <v>[6</v>
      </c>
      <c r="X60" s="200" t="e">
        <f t="shared" si="6"/>
        <v>#DIV/0!</v>
      </c>
      <c r="Y60" s="200">
        <f t="shared" si="7"/>
        <v>0</v>
      </c>
      <c r="Z60" s="14"/>
      <c r="AA60" s="14"/>
      <c r="AB60" s="14"/>
      <c r="AC60" s="97"/>
      <c r="AD60" s="14"/>
      <c r="AE60" s="14"/>
      <c r="AF60" s="97"/>
      <c r="AG60" s="14"/>
      <c r="AH60" s="14"/>
      <c r="AI60" s="14"/>
      <c r="AJ60" s="14"/>
      <c r="AK60" s="14"/>
      <c r="AL60" s="97"/>
      <c r="AM60" s="14"/>
      <c r="AN60" s="14"/>
      <c r="AO60" s="14"/>
      <c r="AP60" s="14"/>
      <c r="AQ60" s="14"/>
      <c r="AR60" s="97"/>
      <c r="AS60" s="14"/>
      <c r="AT60" s="14"/>
      <c r="AU60" s="14"/>
      <c r="AV60" s="14"/>
      <c r="AW60" s="14"/>
      <c r="AX60" s="14"/>
      <c r="AY60" s="14"/>
      <c r="AZ60" s="14"/>
      <c r="BA60" s="14"/>
      <c r="BB60" s="14"/>
      <c r="BC60" s="14"/>
      <c r="BD60" s="14"/>
      <c r="BE60" s="97"/>
      <c r="BF60" s="14"/>
      <c r="BG60" s="14"/>
      <c r="BH60" s="14"/>
      <c r="BI60" s="14"/>
      <c r="BJ60" s="97"/>
      <c r="BK60" s="14"/>
      <c r="BL60" s="97"/>
      <c r="BM60" s="14"/>
      <c r="BN60" s="14"/>
      <c r="BO60" s="14"/>
      <c r="BP60" s="97"/>
      <c r="BQ60" s="14"/>
      <c r="BR60" s="14"/>
      <c r="BS60" s="14"/>
      <c r="BT60" s="14"/>
      <c r="BU60" s="14"/>
      <c r="BV60" s="97"/>
      <c r="BW60" s="14"/>
      <c r="BX60" s="14"/>
      <c r="BY60" s="14"/>
      <c r="BZ60" s="14"/>
      <c r="CA60" s="14"/>
      <c r="CB60" s="14"/>
      <c r="CC60" s="14"/>
      <c r="CD60" s="14"/>
      <c r="CE60" s="14"/>
      <c r="CF60" s="14"/>
      <c r="CG60" s="14"/>
      <c r="CH60" s="97"/>
      <c r="CI60" s="14"/>
      <c r="CJ60" s="14"/>
      <c r="CK60" s="14"/>
      <c r="CL60" s="14"/>
      <c r="CM60" s="14"/>
      <c r="CN60" s="97"/>
      <c r="CO60" s="14"/>
      <c r="CP60" s="14"/>
      <c r="CQ60" s="14"/>
      <c r="CR60" s="14"/>
      <c r="CS60" s="14"/>
      <c r="CT60" s="14"/>
      <c r="CU60" s="97"/>
      <c r="CV60" s="14"/>
      <c r="CW60" s="14"/>
      <c r="CX60" s="14"/>
      <c r="CY60" s="14"/>
      <c r="CZ60" s="14"/>
      <c r="DA60" s="14"/>
      <c r="DB60" s="97"/>
      <c r="DC60" s="14"/>
      <c r="DD60" s="14"/>
      <c r="DE60" s="14"/>
      <c r="DF60" s="14"/>
      <c r="DG60" s="14"/>
      <c r="DH60" s="14"/>
      <c r="DI60" s="97"/>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row>
    <row r="61" spans="1:174" s="11" customFormat="1" ht="16.75" customHeight="1">
      <c r="A61" s="119" t="s">
        <v>873</v>
      </c>
      <c r="B61" s="14"/>
      <c r="C61" s="14" t="str">
        <f>'aligning data'!B196</f>
        <v>\6</v>
      </c>
      <c r="D61" s="14" t="str">
        <f>'aligning data'!B197</f>
        <v>]6</v>
      </c>
      <c r="E61" s="14" t="str">
        <f>'aligning data'!B198</f>
        <v>^6</v>
      </c>
      <c r="F61" s="200" t="e">
        <f t="shared" si="0"/>
        <v>#DIV/0!</v>
      </c>
      <c r="G61" s="200">
        <f t="shared" si="1"/>
        <v>0</v>
      </c>
      <c r="H61" s="14"/>
      <c r="I61" s="14" t="str">
        <f>'aligning data'!E196</f>
        <v>\6</v>
      </c>
      <c r="J61" s="14" t="str">
        <f>'aligning data'!E197</f>
        <v>]6</v>
      </c>
      <c r="K61" s="14" t="str">
        <f>'aligning data'!E198</f>
        <v>^6</v>
      </c>
      <c r="L61" s="200" t="e">
        <f t="shared" si="2"/>
        <v>#DIV/0!</v>
      </c>
      <c r="M61" s="200">
        <f t="shared" si="3"/>
        <v>0</v>
      </c>
      <c r="N61" s="14"/>
      <c r="O61" s="14" t="str">
        <f>'aligning data'!H196</f>
        <v>\6</v>
      </c>
      <c r="P61" s="14" t="str">
        <f>'aligning data'!H197</f>
        <v>]6</v>
      </c>
      <c r="Q61" s="14" t="str">
        <f>'aligning data'!H198</f>
        <v>^6</v>
      </c>
      <c r="R61" s="200" t="e">
        <f t="shared" si="4"/>
        <v>#DIV/0!</v>
      </c>
      <c r="S61" s="200">
        <f t="shared" si="5"/>
        <v>0</v>
      </c>
      <c r="T61" s="14"/>
      <c r="U61" s="14" t="str">
        <f>'aligning data'!K196</f>
        <v>\6</v>
      </c>
      <c r="V61" s="14" t="str">
        <f>'aligning data'!K197</f>
        <v>]6</v>
      </c>
      <c r="W61" s="14" t="str">
        <f>'aligning data'!K198</f>
        <v>^6</v>
      </c>
      <c r="X61" s="200" t="e">
        <f t="shared" si="6"/>
        <v>#DIV/0!</v>
      </c>
      <c r="Y61" s="200">
        <f t="shared" si="7"/>
        <v>0</v>
      </c>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row>
    <row r="62" spans="1:174" ht="17.399999999999999" customHeight="1">
      <c r="A62" s="121" t="s">
        <v>878</v>
      </c>
      <c r="C62" s="9" t="str">
        <f>'aligning data'!B199</f>
        <v>_6</v>
      </c>
      <c r="D62" s="9" t="str">
        <f>'aligning data'!B200</f>
        <v>`6</v>
      </c>
      <c r="E62" s="9" t="str">
        <f>'aligning data'!B201</f>
        <v>a6</v>
      </c>
      <c r="F62" s="200" t="e">
        <f t="shared" si="0"/>
        <v>#DIV/0!</v>
      </c>
      <c r="G62" s="200">
        <f t="shared" si="1"/>
        <v>0</v>
      </c>
      <c r="I62" s="9" t="str">
        <f>'aligning data'!E199</f>
        <v>_6</v>
      </c>
      <c r="J62" s="9" t="str">
        <f>'aligning data'!E200</f>
        <v>`6</v>
      </c>
      <c r="K62" s="9" t="str">
        <f>'aligning data'!E201</f>
        <v>a6</v>
      </c>
      <c r="L62" s="200" t="e">
        <f t="shared" si="2"/>
        <v>#DIV/0!</v>
      </c>
      <c r="M62" s="200">
        <f t="shared" si="3"/>
        <v>0</v>
      </c>
      <c r="O62" s="9" t="str">
        <f>'aligning data'!H199</f>
        <v>_6</v>
      </c>
      <c r="P62" s="9" t="str">
        <f>'aligning data'!H200</f>
        <v>`6</v>
      </c>
      <c r="Q62" s="9" t="str">
        <f>'aligning data'!H201</f>
        <v>a6</v>
      </c>
      <c r="R62" s="200" t="e">
        <f t="shared" si="4"/>
        <v>#DIV/0!</v>
      </c>
      <c r="S62" s="200">
        <f t="shared" si="5"/>
        <v>0</v>
      </c>
      <c r="U62" s="9" t="str">
        <f>'aligning data'!K199</f>
        <v>_6</v>
      </c>
      <c r="V62" s="9" t="str">
        <f>'aligning data'!K200</f>
        <v>`6</v>
      </c>
      <c r="W62" s="9" t="str">
        <f>'aligning data'!K201</f>
        <v>a6</v>
      </c>
      <c r="X62" s="200" t="e">
        <f t="shared" si="6"/>
        <v>#DIV/0!</v>
      </c>
      <c r="Y62" s="200">
        <f t="shared" si="7"/>
        <v>0</v>
      </c>
      <c r="DJ62" s="10"/>
      <c r="DK62" s="9"/>
      <c r="DL62" s="9"/>
      <c r="DM62" s="9"/>
      <c r="DN62" s="9"/>
      <c r="DO62" s="9"/>
      <c r="DP62" s="9"/>
      <c r="DQ62" s="9"/>
      <c r="DR62" s="9"/>
      <c r="DS62" s="9"/>
      <c r="DT62" s="9"/>
      <c r="DU62" s="9"/>
      <c r="DV62" s="9"/>
      <c r="DW62" s="9"/>
      <c r="DX62" s="9"/>
      <c r="DY62" s="9"/>
      <c r="DZ62" s="9"/>
      <c r="EA62" s="9"/>
      <c r="EB62" s="9"/>
      <c r="EC62" s="9"/>
      <c r="ED62" s="9"/>
      <c r="EE62" s="9"/>
      <c r="EF62" s="9"/>
      <c r="EG62" s="9"/>
      <c r="EH62" s="9"/>
      <c r="EI62" s="9"/>
      <c r="EJ62" s="9"/>
      <c r="EK62" s="9"/>
      <c r="EL62" s="9"/>
      <c r="EM62" s="9"/>
      <c r="EN62" s="9"/>
      <c r="EO62" s="9"/>
      <c r="EP62" s="9"/>
      <c r="EQ62" s="9"/>
      <c r="ER62" s="9"/>
      <c r="ES62" s="9"/>
      <c r="ET62" s="9"/>
      <c r="EU62" s="9"/>
      <c r="EV62" s="9"/>
      <c r="EW62" s="9"/>
      <c r="EX62" s="9"/>
      <c r="EY62" s="9"/>
      <c r="EZ62" s="9"/>
      <c r="FA62" s="9"/>
      <c r="FB62" s="9"/>
      <c r="FC62" s="9"/>
      <c r="FD62" s="9"/>
      <c r="FE62" s="9"/>
      <c r="FF62" s="9"/>
    </row>
    <row r="63" spans="1:174" ht="17.399999999999999" customHeight="1">
      <c r="A63" s="121" t="s">
        <v>315</v>
      </c>
      <c r="C63" s="9" t="str">
        <f>'aligning data'!B202</f>
        <v>A7</v>
      </c>
      <c r="D63" s="9" t="str">
        <f>'aligning data'!B203</f>
        <v>B7</v>
      </c>
      <c r="E63" s="9" t="str">
        <f>'aligning data'!B204</f>
        <v>C7</v>
      </c>
      <c r="F63" s="200" t="e">
        <f t="shared" si="0"/>
        <v>#DIV/0!</v>
      </c>
      <c r="G63" s="200">
        <f t="shared" si="1"/>
        <v>0</v>
      </c>
      <c r="I63" s="9" t="str">
        <f>'aligning data'!E202</f>
        <v>A7</v>
      </c>
      <c r="J63" s="9" t="str">
        <f>'aligning data'!E203</f>
        <v>B7</v>
      </c>
      <c r="K63" s="9" t="str">
        <f>'aligning data'!E204</f>
        <v>C7</v>
      </c>
      <c r="L63" s="200" t="e">
        <f t="shared" si="2"/>
        <v>#DIV/0!</v>
      </c>
      <c r="M63" s="200">
        <f t="shared" si="3"/>
        <v>0</v>
      </c>
      <c r="O63" s="9" t="str">
        <f>'aligning data'!H202</f>
        <v>A7</v>
      </c>
      <c r="P63" s="9" t="str">
        <f>'aligning data'!H203</f>
        <v>B7</v>
      </c>
      <c r="Q63" s="9" t="str">
        <f>'aligning data'!H204</f>
        <v>C7</v>
      </c>
      <c r="R63" s="200" t="e">
        <f t="shared" si="4"/>
        <v>#DIV/0!</v>
      </c>
      <c r="S63" s="200">
        <f t="shared" si="5"/>
        <v>0</v>
      </c>
      <c r="U63" s="9" t="str">
        <f>'aligning data'!K202</f>
        <v>A7</v>
      </c>
      <c r="V63" s="9" t="str">
        <f>'aligning data'!K203</f>
        <v>B7</v>
      </c>
      <c r="W63" s="9" t="str">
        <f>'aligning data'!K204</f>
        <v>C7</v>
      </c>
      <c r="X63" s="200" t="e">
        <f t="shared" si="6"/>
        <v>#DIV/0!</v>
      </c>
      <c r="Y63" s="200">
        <f t="shared" si="7"/>
        <v>0</v>
      </c>
      <c r="DJ63" s="10"/>
      <c r="DK63" s="9"/>
      <c r="DL63" s="9"/>
      <c r="DM63" s="9"/>
      <c r="DN63" s="9"/>
      <c r="DO63" s="9"/>
      <c r="DP63" s="9"/>
      <c r="DQ63" s="9"/>
      <c r="DR63" s="9"/>
      <c r="DS63" s="9"/>
      <c r="DT63" s="9"/>
      <c r="DU63" s="9"/>
      <c r="DV63" s="9"/>
      <c r="DW63" s="9"/>
      <c r="DX63" s="9"/>
      <c r="DY63" s="9"/>
      <c r="DZ63" s="9"/>
      <c r="EA63" s="9"/>
      <c r="EB63" s="9"/>
      <c r="EC63" s="9"/>
      <c r="ED63" s="9"/>
      <c r="EE63" s="9"/>
      <c r="EF63" s="9"/>
      <c r="EG63" s="9"/>
      <c r="EH63" s="9"/>
      <c r="EI63" s="9"/>
      <c r="EJ63" s="9"/>
      <c r="EK63" s="9"/>
      <c r="EL63" s="9"/>
      <c r="EM63" s="9"/>
      <c r="EN63" s="9"/>
      <c r="EO63" s="9"/>
      <c r="EP63" s="9"/>
      <c r="EQ63" s="9"/>
      <c r="ER63" s="9"/>
      <c r="ES63" s="9"/>
      <c r="ET63" s="9"/>
      <c r="EU63" s="9"/>
      <c r="EV63" s="9"/>
      <c r="EW63" s="9"/>
      <c r="EX63" s="9"/>
      <c r="EY63" s="9"/>
      <c r="EZ63" s="9"/>
      <c r="FA63" s="9"/>
      <c r="FB63" s="9"/>
      <c r="FC63" s="9"/>
      <c r="FD63" s="9"/>
      <c r="FE63" s="9"/>
      <c r="FF63" s="9"/>
    </row>
    <row r="64" spans="1:174" ht="17.399999999999999" customHeight="1">
      <c r="A64" s="121" t="s">
        <v>1082</v>
      </c>
      <c r="C64" s="9" t="str">
        <f>'aligning data'!B205</f>
        <v>D7</v>
      </c>
      <c r="D64" s="9" t="str">
        <f>'aligning data'!B206</f>
        <v>E7</v>
      </c>
      <c r="E64" s="9" t="str">
        <f>'aligning data'!B207</f>
        <v>F7</v>
      </c>
      <c r="F64" s="200" t="e">
        <f t="shared" si="0"/>
        <v>#DIV/0!</v>
      </c>
      <c r="G64" s="200">
        <f t="shared" si="1"/>
        <v>0</v>
      </c>
      <c r="I64" s="9" t="str">
        <f>'aligning data'!E205</f>
        <v>D7</v>
      </c>
      <c r="J64" s="9" t="str">
        <f>'aligning data'!E206</f>
        <v>E7</v>
      </c>
      <c r="K64" s="9" t="str">
        <f>'aligning data'!E207</f>
        <v>F7</v>
      </c>
      <c r="L64" s="200" t="e">
        <f t="shared" si="2"/>
        <v>#DIV/0!</v>
      </c>
      <c r="M64" s="200">
        <f t="shared" si="3"/>
        <v>0</v>
      </c>
      <c r="O64" s="9" t="str">
        <f>'aligning data'!H205</f>
        <v>D7</v>
      </c>
      <c r="P64" s="9" t="str">
        <f>'aligning data'!H206</f>
        <v>E7</v>
      </c>
      <c r="Q64" s="9" t="str">
        <f>'aligning data'!H207</f>
        <v>F7</v>
      </c>
      <c r="R64" s="200" t="e">
        <f t="shared" si="4"/>
        <v>#DIV/0!</v>
      </c>
      <c r="S64" s="200">
        <f t="shared" si="5"/>
        <v>0</v>
      </c>
      <c r="U64" s="9" t="str">
        <f>'aligning data'!K205</f>
        <v>D7</v>
      </c>
      <c r="V64" s="9" t="str">
        <f>'aligning data'!K206</f>
        <v>E7</v>
      </c>
      <c r="W64" s="9" t="str">
        <f>'aligning data'!K207</f>
        <v>F7</v>
      </c>
      <c r="X64" s="200" t="e">
        <f t="shared" si="6"/>
        <v>#DIV/0!</v>
      </c>
      <c r="Y64" s="200">
        <f t="shared" si="7"/>
        <v>0</v>
      </c>
      <c r="DJ64" s="10"/>
      <c r="DK64" s="9"/>
      <c r="DL64" s="9"/>
      <c r="DM64" s="9"/>
      <c r="DN64" s="9"/>
      <c r="DO64" s="9"/>
      <c r="DP64" s="9"/>
      <c r="DQ64" s="9"/>
      <c r="DR64" s="9"/>
      <c r="DS64" s="9"/>
      <c r="DT64" s="9"/>
      <c r="DU64" s="9"/>
      <c r="DV64" s="9"/>
      <c r="DW64" s="9"/>
      <c r="DX64" s="9"/>
      <c r="DY64" s="9"/>
      <c r="DZ64" s="9"/>
      <c r="EA64" s="9"/>
      <c r="EB64" s="9"/>
      <c r="EC64" s="9"/>
      <c r="ED64" s="9"/>
      <c r="EE64" s="9"/>
      <c r="EF64" s="9"/>
      <c r="EG64" s="9"/>
      <c r="EH64" s="9"/>
      <c r="EI64" s="9"/>
      <c r="EJ64" s="9"/>
      <c r="EK64" s="9"/>
      <c r="EL64" s="9"/>
      <c r="EM64" s="9"/>
      <c r="EN64" s="9"/>
      <c r="EO64" s="9"/>
      <c r="EP64" s="9"/>
      <c r="EQ64" s="9"/>
      <c r="ER64" s="9"/>
      <c r="ES64" s="9"/>
      <c r="ET64" s="9"/>
      <c r="EU64" s="9"/>
      <c r="EV64" s="9"/>
      <c r="EW64" s="9"/>
      <c r="EX64" s="9"/>
      <c r="EY64" s="9"/>
      <c r="EZ64" s="9"/>
      <c r="FA64" s="9"/>
      <c r="FB64" s="9"/>
      <c r="FC64" s="9"/>
      <c r="FD64" s="9"/>
      <c r="FE64" s="9"/>
      <c r="FF64" s="9"/>
    </row>
    <row r="65" spans="1:162" ht="17.399999999999999" customHeight="1">
      <c r="A65" s="121" t="s">
        <v>1083</v>
      </c>
      <c r="C65" s="9" t="str">
        <f>'aligning data'!B208</f>
        <v>G7</v>
      </c>
      <c r="D65" s="9" t="str">
        <f>'aligning data'!B209</f>
        <v>H7</v>
      </c>
      <c r="E65" s="9" t="str">
        <f>'aligning data'!B210</f>
        <v>I7</v>
      </c>
      <c r="F65" s="200" t="e">
        <f t="shared" si="0"/>
        <v>#DIV/0!</v>
      </c>
      <c r="G65" s="200">
        <f t="shared" si="1"/>
        <v>0</v>
      </c>
      <c r="I65" s="9" t="str">
        <f>'aligning data'!E208</f>
        <v>G7</v>
      </c>
      <c r="J65" s="9" t="str">
        <f>'aligning data'!E209</f>
        <v>H7</v>
      </c>
      <c r="K65" s="9" t="str">
        <f>'aligning data'!E210</f>
        <v>I7</v>
      </c>
      <c r="L65" s="200" t="e">
        <f t="shared" si="2"/>
        <v>#DIV/0!</v>
      </c>
      <c r="M65" s="200">
        <f t="shared" si="3"/>
        <v>0</v>
      </c>
      <c r="O65" s="9" t="str">
        <f>'aligning data'!H208</f>
        <v>G7</v>
      </c>
      <c r="P65" s="9" t="str">
        <f>'aligning data'!H209</f>
        <v>H7</v>
      </c>
      <c r="Q65" s="9" t="str">
        <f>'aligning data'!H210</f>
        <v>I7</v>
      </c>
      <c r="R65" s="200" t="e">
        <f t="shared" si="4"/>
        <v>#DIV/0!</v>
      </c>
      <c r="S65" s="200">
        <f t="shared" si="5"/>
        <v>0</v>
      </c>
      <c r="U65" s="9" t="str">
        <f>'aligning data'!K208</f>
        <v>G7</v>
      </c>
      <c r="V65" s="9" t="str">
        <f>'aligning data'!K209</f>
        <v>H7</v>
      </c>
      <c r="W65" s="9" t="str">
        <f>'aligning data'!K210</f>
        <v>I7</v>
      </c>
      <c r="X65" s="200" t="e">
        <f t="shared" si="6"/>
        <v>#DIV/0!</v>
      </c>
      <c r="Y65" s="200">
        <f t="shared" si="7"/>
        <v>0</v>
      </c>
      <c r="DJ65" s="10"/>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row>
    <row r="66" spans="1:162" ht="17.399999999999999" customHeight="1">
      <c r="A66" s="121" t="s">
        <v>879</v>
      </c>
      <c r="C66" s="9" t="str">
        <f>'aligning data'!B211</f>
        <v>J7</v>
      </c>
      <c r="D66" s="9" t="str">
        <f>'aligning data'!B212</f>
        <v>K7</v>
      </c>
      <c r="E66" s="9" t="str">
        <f>'aligning data'!B213</f>
        <v>L7</v>
      </c>
      <c r="F66" s="200" t="e">
        <f t="shared" si="0"/>
        <v>#DIV/0!</v>
      </c>
      <c r="G66" s="200">
        <f t="shared" si="1"/>
        <v>0</v>
      </c>
      <c r="I66" s="9" t="str">
        <f>'aligning data'!E211</f>
        <v>J7</v>
      </c>
      <c r="J66" s="9" t="str">
        <f>'aligning data'!E212</f>
        <v>K7</v>
      </c>
      <c r="K66" s="9" t="str">
        <f>'aligning data'!E213</f>
        <v>L7</v>
      </c>
      <c r="L66" s="200" t="e">
        <f t="shared" si="2"/>
        <v>#DIV/0!</v>
      </c>
      <c r="M66" s="200">
        <f t="shared" si="3"/>
        <v>0</v>
      </c>
      <c r="O66" s="9" t="str">
        <f>'aligning data'!H211</f>
        <v>J7</v>
      </c>
      <c r="P66" s="9" t="str">
        <f>'aligning data'!H212</f>
        <v>K7</v>
      </c>
      <c r="Q66" s="9" t="str">
        <f>'aligning data'!H213</f>
        <v>L7</v>
      </c>
      <c r="R66" s="200" t="e">
        <f t="shared" si="4"/>
        <v>#DIV/0!</v>
      </c>
      <c r="S66" s="200">
        <f t="shared" si="5"/>
        <v>0</v>
      </c>
      <c r="U66" s="9" t="str">
        <f>'aligning data'!K211</f>
        <v>J7</v>
      </c>
      <c r="V66" s="9" t="str">
        <f>'aligning data'!K212</f>
        <v>K7</v>
      </c>
      <c r="W66" s="9" t="str">
        <f>'aligning data'!K213</f>
        <v>L7</v>
      </c>
      <c r="X66" s="200" t="e">
        <f t="shared" si="6"/>
        <v>#DIV/0!</v>
      </c>
      <c r="Y66" s="200">
        <f t="shared" si="7"/>
        <v>0</v>
      </c>
      <c r="DJ66" s="10"/>
      <c r="DK66" s="9"/>
      <c r="DL66" s="9"/>
      <c r="DM66" s="9"/>
      <c r="DN66" s="9"/>
      <c r="DO66" s="9"/>
      <c r="DP66" s="9"/>
      <c r="DQ66" s="9"/>
      <c r="DR66" s="9"/>
      <c r="DS66" s="9"/>
      <c r="DT66" s="9"/>
      <c r="DU66" s="9"/>
      <c r="DV66" s="9"/>
      <c r="DW66" s="9"/>
      <c r="DX66" s="9"/>
      <c r="DY66" s="9"/>
      <c r="DZ66" s="9"/>
      <c r="EA66" s="9"/>
      <c r="EB66" s="9"/>
      <c r="EC66" s="9"/>
      <c r="ED66" s="9"/>
      <c r="EE66" s="9"/>
      <c r="EF66" s="9"/>
      <c r="EG66" s="9"/>
      <c r="EH66" s="9"/>
      <c r="EI66" s="9"/>
      <c r="EJ66" s="9"/>
      <c r="EK66" s="9"/>
      <c r="EL66" s="9"/>
      <c r="EM66" s="9"/>
      <c r="EN66" s="9"/>
      <c r="EO66" s="9"/>
      <c r="EP66" s="9"/>
      <c r="EQ66" s="9"/>
      <c r="ER66" s="9"/>
      <c r="ES66" s="9"/>
      <c r="ET66" s="9"/>
      <c r="EU66" s="9"/>
      <c r="EV66" s="9"/>
      <c r="EW66" s="9"/>
      <c r="EX66" s="9"/>
      <c r="EY66" s="9"/>
      <c r="EZ66" s="9"/>
      <c r="FA66" s="9"/>
      <c r="FB66" s="9"/>
      <c r="FC66" s="9"/>
      <c r="FD66" s="9"/>
      <c r="FE66" s="9"/>
      <c r="FF66" s="9"/>
    </row>
    <row r="67" spans="1:162" ht="17.399999999999999" customHeight="1">
      <c r="A67" s="121" t="s">
        <v>880</v>
      </c>
      <c r="C67" s="9" t="str">
        <f>'aligning data'!B214</f>
        <v>M7</v>
      </c>
      <c r="D67" s="9" t="str">
        <f>'aligning data'!B215</f>
        <v>N7</v>
      </c>
      <c r="E67" s="9" t="str">
        <f>'aligning data'!B216</f>
        <v>O7</v>
      </c>
      <c r="F67" s="200" t="e">
        <f t="shared" si="0"/>
        <v>#DIV/0!</v>
      </c>
      <c r="G67" s="200">
        <f t="shared" si="1"/>
        <v>0</v>
      </c>
      <c r="I67" s="9" t="str">
        <f>'aligning data'!E214</f>
        <v>M7</v>
      </c>
      <c r="J67" s="9" t="str">
        <f>'aligning data'!E215</f>
        <v>N7</v>
      </c>
      <c r="K67" s="9" t="str">
        <f>'aligning data'!E216</f>
        <v>O7</v>
      </c>
      <c r="L67" s="200" t="e">
        <f t="shared" si="2"/>
        <v>#DIV/0!</v>
      </c>
      <c r="M67" s="200">
        <f t="shared" si="3"/>
        <v>0</v>
      </c>
      <c r="O67" s="9" t="str">
        <f>'aligning data'!H214</f>
        <v>M7</v>
      </c>
      <c r="P67" s="9" t="str">
        <f>'aligning data'!H215</f>
        <v>N7</v>
      </c>
      <c r="Q67" s="9" t="str">
        <f>'aligning data'!H216</f>
        <v>O7</v>
      </c>
      <c r="R67" s="200" t="e">
        <f t="shared" si="4"/>
        <v>#DIV/0!</v>
      </c>
      <c r="S67" s="200">
        <f t="shared" si="5"/>
        <v>0</v>
      </c>
      <c r="U67" s="9" t="str">
        <f>'aligning data'!K214</f>
        <v>M7</v>
      </c>
      <c r="V67" s="9" t="str">
        <f>'aligning data'!K215</f>
        <v>N7</v>
      </c>
      <c r="W67" s="9" t="str">
        <f>'aligning data'!K216</f>
        <v>O7</v>
      </c>
      <c r="X67" s="200" t="e">
        <f t="shared" si="6"/>
        <v>#DIV/0!</v>
      </c>
      <c r="Y67" s="200">
        <f t="shared" si="7"/>
        <v>0</v>
      </c>
      <c r="DJ67" s="10"/>
      <c r="DK67" s="9"/>
      <c r="DL67" s="9"/>
      <c r="DM67" s="9"/>
      <c r="DN67" s="9"/>
      <c r="DO67" s="9"/>
      <c r="DP67" s="9"/>
      <c r="DQ67" s="9"/>
      <c r="DR67" s="9"/>
      <c r="DS67" s="9"/>
      <c r="DT67" s="9"/>
      <c r="DU67" s="9"/>
      <c r="DV67" s="9"/>
      <c r="DW67" s="9"/>
      <c r="DX67" s="9"/>
      <c r="DY67" s="9"/>
      <c r="DZ67" s="9"/>
      <c r="EA67" s="9"/>
      <c r="EB67" s="9"/>
      <c r="EC67" s="9"/>
      <c r="ED67" s="9"/>
      <c r="EE67" s="9"/>
      <c r="EF67" s="9"/>
      <c r="EG67" s="9"/>
      <c r="EH67" s="9"/>
      <c r="EI67" s="9"/>
      <c r="EJ67" s="9"/>
      <c r="EK67" s="9"/>
      <c r="EL67" s="9"/>
      <c r="EM67" s="9"/>
      <c r="EN67" s="9"/>
      <c r="EO67" s="9"/>
      <c r="EP67" s="9"/>
      <c r="EQ67" s="9"/>
      <c r="ER67" s="9"/>
      <c r="ES67" s="9"/>
      <c r="ET67" s="9"/>
      <c r="EU67" s="9"/>
      <c r="EV67" s="9"/>
      <c r="EW67" s="9"/>
      <c r="EX67" s="9"/>
      <c r="EY67" s="9"/>
      <c r="EZ67" s="9"/>
      <c r="FA67" s="9"/>
      <c r="FB67" s="9"/>
      <c r="FC67" s="9"/>
      <c r="FD67" s="9"/>
      <c r="FE67" s="9"/>
      <c r="FF67" s="9"/>
    </row>
    <row r="68" spans="1:162" ht="17.399999999999999" customHeight="1">
      <c r="A68" s="121" t="s">
        <v>881</v>
      </c>
      <c r="C68" s="9" t="str">
        <f>'aligning data'!B217</f>
        <v>P7</v>
      </c>
      <c r="D68" s="9" t="str">
        <f>'aligning data'!B218</f>
        <v>Q7</v>
      </c>
      <c r="E68" s="9" t="str">
        <f>'aligning data'!B219</f>
        <v>R7</v>
      </c>
      <c r="F68" s="200" t="e">
        <f t="shared" si="0"/>
        <v>#DIV/0!</v>
      </c>
      <c r="G68" s="200">
        <f t="shared" si="1"/>
        <v>0</v>
      </c>
      <c r="I68" s="9" t="str">
        <f>'aligning data'!E217</f>
        <v>P7</v>
      </c>
      <c r="J68" s="9" t="str">
        <f>'aligning data'!E218</f>
        <v>Q7</v>
      </c>
      <c r="K68" s="9" t="str">
        <f>'aligning data'!E219</f>
        <v>R7</v>
      </c>
      <c r="L68" s="200" t="e">
        <f t="shared" si="2"/>
        <v>#DIV/0!</v>
      </c>
      <c r="M68" s="200">
        <f t="shared" si="3"/>
        <v>0</v>
      </c>
      <c r="O68" s="9" t="str">
        <f>'aligning data'!H217</f>
        <v>P7</v>
      </c>
      <c r="P68" s="9" t="str">
        <f>'aligning data'!H218</f>
        <v>Q7</v>
      </c>
      <c r="Q68" s="9" t="str">
        <f>'aligning data'!H219</f>
        <v>R7</v>
      </c>
      <c r="R68" s="200" t="e">
        <f t="shared" si="4"/>
        <v>#DIV/0!</v>
      </c>
      <c r="S68" s="200">
        <f t="shared" si="5"/>
        <v>0</v>
      </c>
      <c r="U68" s="9" t="str">
        <f>'aligning data'!K217</f>
        <v>P7</v>
      </c>
      <c r="V68" s="9" t="str">
        <f>'aligning data'!K218</f>
        <v>Q7</v>
      </c>
      <c r="W68" s="9" t="str">
        <f>'aligning data'!K219</f>
        <v>R7</v>
      </c>
      <c r="X68" s="200" t="e">
        <f t="shared" si="6"/>
        <v>#DIV/0!</v>
      </c>
      <c r="Y68" s="200">
        <f t="shared" si="7"/>
        <v>0</v>
      </c>
      <c r="DJ68" s="10"/>
      <c r="DK68" s="9"/>
      <c r="DL68" s="9"/>
      <c r="DM68" s="9"/>
      <c r="DN68" s="9"/>
      <c r="DO68" s="9"/>
      <c r="DP68" s="9"/>
      <c r="DQ68" s="9"/>
      <c r="DR68" s="9"/>
      <c r="DS68" s="9"/>
      <c r="DT68" s="9"/>
      <c r="DU68" s="9"/>
      <c r="DV68" s="9"/>
      <c r="DW68" s="9"/>
      <c r="DX68" s="9"/>
      <c r="DY68" s="9"/>
      <c r="DZ68" s="9"/>
      <c r="EA68" s="9"/>
      <c r="EB68" s="9"/>
      <c r="EC68" s="9"/>
      <c r="ED68" s="9"/>
      <c r="EE68" s="9"/>
      <c r="EF68" s="9"/>
      <c r="EG68" s="9"/>
      <c r="EH68" s="9"/>
      <c r="EI68" s="9"/>
      <c r="EJ68" s="9"/>
      <c r="EK68" s="9"/>
      <c r="EL68" s="9"/>
      <c r="EM68" s="9"/>
      <c r="EN68" s="9"/>
      <c r="EO68" s="9"/>
      <c r="EP68" s="9"/>
      <c r="EQ68" s="9"/>
      <c r="ER68" s="9"/>
      <c r="ES68" s="9"/>
      <c r="ET68" s="9"/>
      <c r="EU68" s="9"/>
      <c r="EV68" s="9"/>
      <c r="EW68" s="9"/>
      <c r="EX68" s="9"/>
      <c r="EY68" s="9"/>
      <c r="EZ68" s="9"/>
      <c r="FA68" s="9"/>
      <c r="FB68" s="9"/>
      <c r="FC68" s="9"/>
      <c r="FD68" s="9"/>
      <c r="FE68" s="9"/>
      <c r="FF68" s="9"/>
    </row>
    <row r="69" spans="1:162" ht="17.399999999999999" customHeight="1">
      <c r="A69" s="121" t="s">
        <v>882</v>
      </c>
      <c r="C69" s="9" t="str">
        <f>'aligning data'!B220</f>
        <v>S7</v>
      </c>
      <c r="D69" s="9" t="str">
        <f>'aligning data'!B221</f>
        <v>T7</v>
      </c>
      <c r="E69" s="9" t="str">
        <f>'aligning data'!B222</f>
        <v>U7</v>
      </c>
      <c r="F69" s="200" t="e">
        <f t="shared" si="0"/>
        <v>#DIV/0!</v>
      </c>
      <c r="G69" s="200">
        <f t="shared" si="1"/>
        <v>0</v>
      </c>
      <c r="I69" s="9" t="str">
        <f>'aligning data'!E220</f>
        <v>S7</v>
      </c>
      <c r="J69" s="9" t="str">
        <f>'aligning data'!E221</f>
        <v>T7</v>
      </c>
      <c r="K69" s="9" t="str">
        <f>'aligning data'!E222</f>
        <v>U7</v>
      </c>
      <c r="L69" s="200" t="e">
        <f t="shared" si="2"/>
        <v>#DIV/0!</v>
      </c>
      <c r="M69" s="200">
        <f t="shared" si="3"/>
        <v>0</v>
      </c>
      <c r="O69" s="9" t="str">
        <f>'aligning data'!H220</f>
        <v>S7</v>
      </c>
      <c r="P69" s="9" t="str">
        <f>'aligning data'!H221</f>
        <v>T7</v>
      </c>
      <c r="Q69" s="9" t="str">
        <f>'aligning data'!H222</f>
        <v>U7</v>
      </c>
      <c r="R69" s="200" t="e">
        <f t="shared" si="4"/>
        <v>#DIV/0!</v>
      </c>
      <c r="S69" s="200">
        <f t="shared" si="5"/>
        <v>0</v>
      </c>
      <c r="U69" s="9" t="str">
        <f>'aligning data'!K220</f>
        <v>S7</v>
      </c>
      <c r="V69" s="9" t="str">
        <f>'aligning data'!K221</f>
        <v>T7</v>
      </c>
      <c r="W69" s="9" t="str">
        <f>'aligning data'!K222</f>
        <v>U7</v>
      </c>
      <c r="X69" s="200" t="e">
        <f t="shared" si="6"/>
        <v>#DIV/0!</v>
      </c>
      <c r="Y69" s="200">
        <f t="shared" si="7"/>
        <v>0</v>
      </c>
      <c r="DJ69" s="10"/>
      <c r="DK69" s="9"/>
      <c r="DL69" s="9"/>
      <c r="DM69" s="9"/>
      <c r="DN69" s="9"/>
      <c r="DO69" s="9"/>
      <c r="DP69" s="9"/>
      <c r="DQ69" s="9"/>
      <c r="DR69" s="9"/>
      <c r="DS69" s="9"/>
      <c r="DT69" s="9"/>
      <c r="DU69" s="9"/>
      <c r="DV69" s="9"/>
      <c r="DW69" s="9"/>
      <c r="DX69" s="9"/>
      <c r="DY69" s="9"/>
      <c r="DZ69" s="9"/>
      <c r="EA69" s="9"/>
      <c r="EB69" s="9"/>
      <c r="EC69" s="9"/>
      <c r="ED69" s="9"/>
      <c r="EE69" s="9"/>
      <c r="EF69" s="9"/>
      <c r="EG69" s="9"/>
      <c r="EH69" s="9"/>
      <c r="EI69" s="9"/>
      <c r="EJ69" s="9"/>
      <c r="EK69" s="9"/>
      <c r="EL69" s="9"/>
      <c r="EM69" s="9"/>
      <c r="EN69" s="9"/>
      <c r="EO69" s="9"/>
      <c r="EP69" s="9"/>
      <c r="EQ69" s="9"/>
      <c r="ER69" s="9"/>
      <c r="ES69" s="9"/>
      <c r="ET69" s="9"/>
      <c r="EU69" s="9"/>
      <c r="EV69" s="9"/>
      <c r="EW69" s="9"/>
      <c r="EX69" s="9"/>
      <c r="EY69" s="9"/>
      <c r="EZ69" s="9"/>
      <c r="FA69" s="9"/>
      <c r="FB69" s="9"/>
      <c r="FC69" s="9"/>
      <c r="FD69" s="9"/>
      <c r="FE69" s="9"/>
      <c r="FF69" s="9"/>
    </row>
    <row r="70" spans="1:162" ht="17.399999999999999" customHeight="1">
      <c r="A70" s="121" t="s">
        <v>883</v>
      </c>
      <c r="C70" s="9" t="str">
        <f>'aligning data'!B223</f>
        <v>V7</v>
      </c>
      <c r="D70" s="9" t="str">
        <f>'aligning data'!B224</f>
        <v>W7</v>
      </c>
      <c r="E70" s="9" t="str">
        <f>'aligning data'!B225</f>
        <v>X7</v>
      </c>
      <c r="F70" s="200" t="e">
        <f t="shared" si="0"/>
        <v>#DIV/0!</v>
      </c>
      <c r="G70" s="200">
        <f t="shared" si="1"/>
        <v>0</v>
      </c>
      <c r="I70" s="9" t="str">
        <f>'aligning data'!E223</f>
        <v>V7</v>
      </c>
      <c r="J70" s="9" t="str">
        <f>'aligning data'!E224</f>
        <v>W7</v>
      </c>
      <c r="K70" s="9" t="str">
        <f>'aligning data'!E225</f>
        <v>X7</v>
      </c>
      <c r="L70" s="200" t="e">
        <f t="shared" si="2"/>
        <v>#DIV/0!</v>
      </c>
      <c r="M70" s="200">
        <f t="shared" si="3"/>
        <v>0</v>
      </c>
      <c r="O70" s="9" t="str">
        <f>'aligning data'!H223</f>
        <v>V7</v>
      </c>
      <c r="P70" s="9" t="str">
        <f>'aligning data'!H224</f>
        <v>W7</v>
      </c>
      <c r="Q70" s="9" t="str">
        <f>'aligning data'!H225</f>
        <v>X7</v>
      </c>
      <c r="R70" s="200" t="e">
        <f t="shared" si="4"/>
        <v>#DIV/0!</v>
      </c>
      <c r="S70" s="200">
        <f t="shared" si="5"/>
        <v>0</v>
      </c>
      <c r="U70" s="9" t="str">
        <f>'aligning data'!K223</f>
        <v>V7</v>
      </c>
      <c r="V70" s="9" t="str">
        <f>'aligning data'!K224</f>
        <v>W7</v>
      </c>
      <c r="W70" s="9" t="str">
        <f>'aligning data'!K225</f>
        <v>X7</v>
      </c>
      <c r="X70" s="200" t="e">
        <f t="shared" si="6"/>
        <v>#DIV/0!</v>
      </c>
      <c r="Y70" s="200">
        <f t="shared" si="7"/>
        <v>0</v>
      </c>
      <c r="DJ70" s="10"/>
      <c r="DK70" s="9"/>
      <c r="DL70" s="9"/>
      <c r="DM70" s="9"/>
      <c r="DN70" s="9"/>
      <c r="DO70" s="9"/>
      <c r="DP70" s="9"/>
      <c r="DQ70" s="9"/>
      <c r="DR70" s="9"/>
      <c r="DS70" s="9"/>
      <c r="DT70" s="9"/>
      <c r="DU70" s="9"/>
      <c r="DV70" s="9"/>
      <c r="DW70" s="9"/>
      <c r="DX70" s="9"/>
      <c r="DY70" s="9"/>
      <c r="DZ70" s="9"/>
      <c r="EA70" s="9"/>
      <c r="EB70" s="9"/>
      <c r="EC70" s="9"/>
      <c r="ED70" s="9"/>
      <c r="EE70" s="9"/>
      <c r="EF70" s="9"/>
      <c r="EG70" s="9"/>
      <c r="EH70" s="9"/>
      <c r="EI70" s="9"/>
      <c r="EJ70" s="9"/>
      <c r="EK70" s="9"/>
      <c r="EL70" s="9"/>
      <c r="EM70" s="9"/>
      <c r="EN70" s="9"/>
      <c r="EO70" s="9"/>
      <c r="EP70" s="9"/>
      <c r="EQ70" s="9"/>
      <c r="ER70" s="9"/>
      <c r="ES70" s="9"/>
      <c r="ET70" s="9"/>
      <c r="EU70" s="9"/>
      <c r="EV70" s="9"/>
      <c r="EW70" s="9"/>
      <c r="EX70" s="9"/>
      <c r="EY70" s="9"/>
      <c r="EZ70" s="9"/>
      <c r="FA70" s="9"/>
      <c r="FB70" s="9"/>
      <c r="FC70" s="9"/>
      <c r="FD70" s="9"/>
      <c r="FE70" s="9"/>
      <c r="FF70" s="9"/>
    </row>
    <row r="71" spans="1:162" ht="17.399999999999999" customHeight="1">
      <c r="A71" s="121" t="s">
        <v>884</v>
      </c>
      <c r="C71" s="9" t="str">
        <f>'aligning data'!B226</f>
        <v>Y7</v>
      </c>
      <c r="D71" s="9" t="str">
        <f>'aligning data'!B227</f>
        <v>Z7</v>
      </c>
      <c r="E71" s="9" t="str">
        <f>'aligning data'!B228</f>
        <v>[7</v>
      </c>
      <c r="F71" s="200" t="e">
        <f t="shared" si="0"/>
        <v>#DIV/0!</v>
      </c>
      <c r="G71" s="200">
        <f t="shared" si="1"/>
        <v>0</v>
      </c>
      <c r="I71" s="9" t="str">
        <f>'aligning data'!E226</f>
        <v>Y7</v>
      </c>
      <c r="J71" s="9" t="str">
        <f>'aligning data'!E227</f>
        <v>Z7</v>
      </c>
      <c r="K71" s="9" t="str">
        <f>'aligning data'!E228</f>
        <v>[7</v>
      </c>
      <c r="L71" s="200" t="e">
        <f t="shared" si="2"/>
        <v>#DIV/0!</v>
      </c>
      <c r="M71" s="200">
        <f t="shared" si="3"/>
        <v>0</v>
      </c>
      <c r="O71" s="9" t="str">
        <f>'aligning data'!H226</f>
        <v>Y7</v>
      </c>
      <c r="P71" s="9" t="str">
        <f>'aligning data'!H227</f>
        <v>Z7</v>
      </c>
      <c r="Q71" s="9" t="str">
        <f>'aligning data'!H228</f>
        <v>[7</v>
      </c>
      <c r="R71" s="200" t="e">
        <f t="shared" si="4"/>
        <v>#DIV/0!</v>
      </c>
      <c r="S71" s="200">
        <f t="shared" si="5"/>
        <v>0</v>
      </c>
      <c r="U71" s="9" t="str">
        <f>'aligning data'!K226</f>
        <v>Y7</v>
      </c>
      <c r="V71" s="9" t="str">
        <f>'aligning data'!K227</f>
        <v>Z7</v>
      </c>
      <c r="W71" s="9" t="str">
        <f>'aligning data'!K228</f>
        <v>[7</v>
      </c>
      <c r="X71" s="200" t="e">
        <f t="shared" si="6"/>
        <v>#DIV/0!</v>
      </c>
      <c r="Y71" s="200">
        <f t="shared" si="7"/>
        <v>0</v>
      </c>
      <c r="DJ71" s="10"/>
      <c r="DK71" s="9"/>
      <c r="DL71" s="9"/>
      <c r="DM71" s="9"/>
      <c r="DN71" s="9"/>
      <c r="DO71" s="9"/>
      <c r="DP71" s="9"/>
      <c r="DQ71" s="9"/>
      <c r="DR71" s="9"/>
      <c r="DS71" s="9"/>
      <c r="DT71" s="9"/>
      <c r="DU71" s="9"/>
      <c r="DV71" s="9"/>
      <c r="DW71" s="9"/>
      <c r="DX71" s="9"/>
      <c r="DY71" s="9"/>
      <c r="DZ71" s="9"/>
      <c r="EA71" s="9"/>
      <c r="EB71" s="9"/>
      <c r="EC71" s="9"/>
      <c r="ED71" s="9"/>
      <c r="EE71" s="9"/>
      <c r="EF71" s="9"/>
      <c r="EG71" s="9"/>
      <c r="EH71" s="9"/>
      <c r="EI71" s="9"/>
      <c r="EJ71" s="9"/>
      <c r="EK71" s="9"/>
      <c r="EL71" s="9"/>
      <c r="EM71" s="9"/>
      <c r="EN71" s="9"/>
      <c r="EO71" s="9"/>
      <c r="EP71" s="9"/>
      <c r="EQ71" s="9"/>
      <c r="ER71" s="9"/>
      <c r="ES71" s="9"/>
      <c r="ET71" s="9"/>
      <c r="EU71" s="9"/>
      <c r="EV71" s="9"/>
      <c r="EW71" s="9"/>
      <c r="EX71" s="9"/>
      <c r="EY71" s="9"/>
      <c r="EZ71" s="9"/>
      <c r="FA71" s="9"/>
      <c r="FB71" s="9"/>
      <c r="FC71" s="9"/>
      <c r="FD71" s="9"/>
      <c r="FE71" s="9"/>
      <c r="FF71" s="9"/>
    </row>
    <row r="72" spans="1:162" ht="17.399999999999999" customHeight="1">
      <c r="A72" s="121" t="s">
        <v>885</v>
      </c>
      <c r="C72" s="9" t="str">
        <f>'aligning data'!B229</f>
        <v>\7</v>
      </c>
      <c r="D72" s="9" t="str">
        <f>'aligning data'!B230</f>
        <v>]7</v>
      </c>
      <c r="E72" s="9" t="str">
        <f>'aligning data'!B231</f>
        <v>^7</v>
      </c>
      <c r="F72" s="200" t="e">
        <f t="shared" si="0"/>
        <v>#DIV/0!</v>
      </c>
      <c r="G72" s="200">
        <f t="shared" si="1"/>
        <v>0</v>
      </c>
      <c r="I72" s="9" t="str">
        <f>'aligning data'!E229</f>
        <v>\7</v>
      </c>
      <c r="J72" s="9" t="str">
        <f>'aligning data'!E230</f>
        <v>]7</v>
      </c>
      <c r="K72" s="9" t="str">
        <f>'aligning data'!E231</f>
        <v>^7</v>
      </c>
      <c r="L72" s="200" t="e">
        <f t="shared" si="2"/>
        <v>#DIV/0!</v>
      </c>
      <c r="M72" s="200">
        <f t="shared" si="3"/>
        <v>0</v>
      </c>
      <c r="O72" s="9" t="str">
        <f>'aligning data'!H229</f>
        <v>\7</v>
      </c>
      <c r="P72" s="9" t="str">
        <f>'aligning data'!H230</f>
        <v>]7</v>
      </c>
      <c r="Q72" s="9" t="str">
        <f>'aligning data'!H231</f>
        <v>^7</v>
      </c>
      <c r="R72" s="200" t="e">
        <f t="shared" si="4"/>
        <v>#DIV/0!</v>
      </c>
      <c r="S72" s="200">
        <f t="shared" si="5"/>
        <v>0</v>
      </c>
      <c r="U72" s="9" t="str">
        <f>'aligning data'!K229</f>
        <v>\7</v>
      </c>
      <c r="V72" s="9" t="str">
        <f>'aligning data'!K230</f>
        <v>]7</v>
      </c>
      <c r="W72" s="9" t="str">
        <f>'aligning data'!K231</f>
        <v>^7</v>
      </c>
      <c r="X72" s="200" t="e">
        <f t="shared" si="6"/>
        <v>#DIV/0!</v>
      </c>
      <c r="Y72" s="200">
        <f t="shared" si="7"/>
        <v>0</v>
      </c>
      <c r="DJ72" s="10"/>
      <c r="DK72" s="9"/>
      <c r="DL72" s="9"/>
      <c r="DM72" s="9"/>
      <c r="DN72" s="9"/>
      <c r="DO72" s="9"/>
      <c r="DP72" s="9"/>
      <c r="DQ72" s="9"/>
      <c r="DR72" s="9"/>
      <c r="DS72" s="9"/>
      <c r="DT72" s="9"/>
      <c r="DU72" s="9"/>
      <c r="DV72" s="9"/>
      <c r="DW72" s="9"/>
      <c r="DX72" s="9"/>
      <c r="DY72" s="9"/>
      <c r="DZ72" s="9"/>
      <c r="EA72" s="9"/>
      <c r="EB72" s="9"/>
      <c r="EC72" s="9"/>
      <c r="ED72" s="9"/>
      <c r="EE72" s="9"/>
      <c r="EF72" s="9"/>
      <c r="EG72" s="9"/>
      <c r="EH72" s="9"/>
      <c r="EI72" s="9"/>
      <c r="EJ72" s="9"/>
      <c r="EK72" s="9"/>
      <c r="EL72" s="9"/>
      <c r="EM72" s="9"/>
      <c r="EN72" s="9"/>
      <c r="EO72" s="9"/>
      <c r="EP72" s="9"/>
      <c r="EQ72" s="9"/>
      <c r="ER72" s="9"/>
      <c r="ES72" s="9"/>
      <c r="ET72" s="9"/>
      <c r="EU72" s="9"/>
      <c r="EV72" s="9"/>
      <c r="EW72" s="9"/>
      <c r="EX72" s="9"/>
      <c r="EY72" s="9"/>
      <c r="EZ72" s="9"/>
      <c r="FA72" s="9"/>
      <c r="FB72" s="9"/>
      <c r="FC72" s="9"/>
      <c r="FD72" s="9"/>
      <c r="FE72" s="9"/>
      <c r="FF72" s="9"/>
    </row>
    <row r="73" spans="1:162" ht="17.399999999999999" customHeight="1">
      <c r="A73" s="121" t="s">
        <v>886</v>
      </c>
      <c r="C73" s="9" t="str">
        <f>'aligning data'!B232</f>
        <v>_7</v>
      </c>
      <c r="D73" s="9" t="str">
        <f>'aligning data'!B233</f>
        <v>`7</v>
      </c>
      <c r="E73" s="9" t="str">
        <f>'aligning data'!B234</f>
        <v>a7</v>
      </c>
      <c r="F73" s="200" t="e">
        <f t="shared" ref="F73:F136" si="8">AVERAGE(C73:E73)</f>
        <v>#DIV/0!</v>
      </c>
      <c r="G73" s="200">
        <f t="shared" ref="G73:G136" si="9">STDEVA(C73:E73)</f>
        <v>0</v>
      </c>
      <c r="I73" s="9" t="str">
        <f>'aligning data'!E232</f>
        <v>_7</v>
      </c>
      <c r="J73" s="9" t="str">
        <f>'aligning data'!E233</f>
        <v>`7</v>
      </c>
      <c r="K73" s="9" t="str">
        <f>'aligning data'!E234</f>
        <v>a7</v>
      </c>
      <c r="L73" s="200" t="e">
        <f t="shared" ref="L73:L136" si="10">AVERAGE(I73:K73)</f>
        <v>#DIV/0!</v>
      </c>
      <c r="M73" s="200">
        <f t="shared" ref="M73:M136" si="11">STDEVA(I73:K73)</f>
        <v>0</v>
      </c>
      <c r="O73" s="9" t="str">
        <f>'aligning data'!H232</f>
        <v>_7</v>
      </c>
      <c r="P73" s="9" t="str">
        <f>'aligning data'!H233</f>
        <v>`7</v>
      </c>
      <c r="Q73" s="9" t="str">
        <f>'aligning data'!H234</f>
        <v>a7</v>
      </c>
      <c r="R73" s="200" t="e">
        <f t="shared" ref="R73:R136" si="12">AVERAGE(O73:Q73)</f>
        <v>#DIV/0!</v>
      </c>
      <c r="S73" s="200">
        <f t="shared" ref="S73:S136" si="13">STDEVA(O73:Q73)</f>
        <v>0</v>
      </c>
      <c r="U73" s="9" t="str">
        <f>'aligning data'!K232</f>
        <v>_7</v>
      </c>
      <c r="V73" s="9" t="str">
        <f>'aligning data'!K233</f>
        <v>`7</v>
      </c>
      <c r="W73" s="9" t="str">
        <f>'aligning data'!K234</f>
        <v>a7</v>
      </c>
      <c r="X73" s="200" t="e">
        <f t="shared" ref="X73:X136" si="14">AVERAGE(U73:W73)</f>
        <v>#DIV/0!</v>
      </c>
      <c r="Y73" s="200">
        <f t="shared" ref="Y73:Y136" si="15">STDEVA(U73:W73)</f>
        <v>0</v>
      </c>
      <c r="DJ73" s="10"/>
      <c r="DK73" s="9"/>
      <c r="DL73" s="9"/>
      <c r="DM73" s="9"/>
      <c r="DN73" s="9"/>
      <c r="DO73" s="9"/>
      <c r="DP73" s="9"/>
      <c r="DQ73" s="9"/>
      <c r="DR73" s="9"/>
      <c r="DS73" s="9"/>
      <c r="DT73" s="9"/>
      <c r="DU73" s="9"/>
      <c r="DV73" s="9"/>
      <c r="DW73" s="9"/>
      <c r="DX73" s="9"/>
      <c r="DY73" s="9"/>
      <c r="DZ73" s="9"/>
      <c r="EA73" s="9"/>
      <c r="EB73" s="9"/>
      <c r="EC73" s="9"/>
      <c r="ED73" s="9"/>
      <c r="EE73" s="9"/>
      <c r="EF73" s="9"/>
      <c r="EG73" s="9"/>
      <c r="EH73" s="9"/>
      <c r="EI73" s="9"/>
      <c r="EJ73" s="9"/>
      <c r="EK73" s="9"/>
      <c r="EL73" s="9"/>
      <c r="EM73" s="9"/>
      <c r="EN73" s="9"/>
      <c r="EO73" s="9"/>
      <c r="EP73" s="9"/>
      <c r="EQ73" s="9"/>
      <c r="ER73" s="9"/>
      <c r="ES73" s="9"/>
      <c r="ET73" s="9"/>
      <c r="EU73" s="9"/>
      <c r="EV73" s="9"/>
      <c r="EW73" s="9"/>
      <c r="EX73" s="9"/>
      <c r="EY73" s="9"/>
      <c r="EZ73" s="9"/>
      <c r="FA73" s="9"/>
      <c r="FB73" s="9"/>
      <c r="FC73" s="9"/>
      <c r="FD73" s="9"/>
      <c r="FE73" s="9"/>
      <c r="FF73" s="9"/>
    </row>
    <row r="74" spans="1:162" ht="17.399999999999999" customHeight="1">
      <c r="A74" s="121" t="s">
        <v>341</v>
      </c>
      <c r="C74" s="9" t="str">
        <f>'aligning data'!B235</f>
        <v>A8</v>
      </c>
      <c r="D74" s="9" t="str">
        <f>'aligning data'!B236</f>
        <v>B8</v>
      </c>
      <c r="E74" s="9" t="str">
        <f>'aligning data'!B237</f>
        <v>C8</v>
      </c>
      <c r="F74" s="200" t="e">
        <f t="shared" si="8"/>
        <v>#DIV/0!</v>
      </c>
      <c r="G74" s="200">
        <f t="shared" si="9"/>
        <v>0</v>
      </c>
      <c r="I74" s="9" t="str">
        <f>'aligning data'!E235</f>
        <v>A8</v>
      </c>
      <c r="J74" s="9" t="str">
        <f>'aligning data'!E236</f>
        <v>B8</v>
      </c>
      <c r="K74" s="9" t="str">
        <f>'aligning data'!E237</f>
        <v>C8</v>
      </c>
      <c r="L74" s="200" t="e">
        <f t="shared" si="10"/>
        <v>#DIV/0!</v>
      </c>
      <c r="M74" s="200">
        <f t="shared" si="11"/>
        <v>0</v>
      </c>
      <c r="O74" s="9" t="str">
        <f>'aligning data'!H235</f>
        <v>A8</v>
      </c>
      <c r="P74" s="9" t="str">
        <f>'aligning data'!H236</f>
        <v>B8</v>
      </c>
      <c r="Q74" s="9" t="str">
        <f>'aligning data'!H237</f>
        <v>C8</v>
      </c>
      <c r="R74" s="200" t="e">
        <f t="shared" si="12"/>
        <v>#DIV/0!</v>
      </c>
      <c r="S74" s="200">
        <f t="shared" si="13"/>
        <v>0</v>
      </c>
      <c r="U74" s="9" t="str">
        <f>'aligning data'!K235</f>
        <v>A8</v>
      </c>
      <c r="V74" s="9" t="str">
        <f>'aligning data'!K236</f>
        <v>B8</v>
      </c>
      <c r="W74" s="9" t="str">
        <f>'aligning data'!K237</f>
        <v>C8</v>
      </c>
      <c r="X74" s="200" t="e">
        <f t="shared" si="14"/>
        <v>#DIV/0!</v>
      </c>
      <c r="Y74" s="200">
        <f t="shared" si="15"/>
        <v>0</v>
      </c>
      <c r="DJ74" s="10"/>
      <c r="DK74" s="9"/>
      <c r="DL74" s="9"/>
      <c r="DM74" s="9"/>
      <c r="DN74" s="9"/>
      <c r="DO74" s="9"/>
      <c r="DP74" s="9"/>
      <c r="DQ74" s="9"/>
      <c r="DR74" s="9"/>
      <c r="DS74" s="9"/>
      <c r="DT74" s="9"/>
      <c r="DU74" s="9"/>
      <c r="DV74" s="9"/>
      <c r="DW74" s="9"/>
      <c r="DX74" s="9"/>
      <c r="DY74" s="9"/>
      <c r="DZ74" s="9"/>
      <c r="EA74" s="9"/>
      <c r="EB74" s="9"/>
      <c r="EC74" s="9"/>
      <c r="ED74" s="9"/>
      <c r="EE74" s="9"/>
      <c r="EF74" s="9"/>
      <c r="EG74" s="9"/>
      <c r="EH74" s="9"/>
      <c r="EI74" s="9"/>
      <c r="EJ74" s="9"/>
      <c r="EK74" s="9"/>
      <c r="EL74" s="9"/>
      <c r="EM74" s="9"/>
      <c r="EN74" s="9"/>
      <c r="EO74" s="9"/>
      <c r="EP74" s="9"/>
      <c r="EQ74" s="9"/>
      <c r="ER74" s="9"/>
      <c r="ES74" s="9"/>
      <c r="ET74" s="9"/>
      <c r="EU74" s="9"/>
      <c r="EV74" s="9"/>
      <c r="EW74" s="9"/>
      <c r="EX74" s="9"/>
      <c r="EY74" s="9"/>
      <c r="EZ74" s="9"/>
      <c r="FA74" s="9"/>
      <c r="FB74" s="9"/>
      <c r="FC74" s="9"/>
      <c r="FD74" s="9"/>
      <c r="FE74" s="9"/>
      <c r="FF74" s="9"/>
    </row>
    <row r="75" spans="1:162" ht="17.399999999999999" customHeight="1">
      <c r="A75" s="121" t="s">
        <v>1084</v>
      </c>
      <c r="C75" s="9" t="str">
        <f>'aligning data'!B238</f>
        <v>D8</v>
      </c>
      <c r="D75" s="9" t="str">
        <f>'aligning data'!B239</f>
        <v>E8</v>
      </c>
      <c r="E75" s="9" t="str">
        <f>'aligning data'!B240</f>
        <v>F8</v>
      </c>
      <c r="F75" s="200" t="e">
        <f t="shared" si="8"/>
        <v>#DIV/0!</v>
      </c>
      <c r="G75" s="200">
        <f t="shared" si="9"/>
        <v>0</v>
      </c>
      <c r="I75" s="9" t="str">
        <f>'aligning data'!E238</f>
        <v>D8</v>
      </c>
      <c r="J75" s="9" t="str">
        <f>'aligning data'!E239</f>
        <v>E8</v>
      </c>
      <c r="K75" s="9" t="str">
        <f>'aligning data'!E240</f>
        <v>F8</v>
      </c>
      <c r="L75" s="200" t="e">
        <f t="shared" si="10"/>
        <v>#DIV/0!</v>
      </c>
      <c r="M75" s="200">
        <f t="shared" si="11"/>
        <v>0</v>
      </c>
      <c r="O75" s="9" t="str">
        <f>'aligning data'!H238</f>
        <v>D8</v>
      </c>
      <c r="P75" s="9" t="str">
        <f>'aligning data'!H239</f>
        <v>E8</v>
      </c>
      <c r="Q75" s="9" t="str">
        <f>'aligning data'!H240</f>
        <v>F8</v>
      </c>
      <c r="R75" s="200" t="e">
        <f t="shared" si="12"/>
        <v>#DIV/0!</v>
      </c>
      <c r="S75" s="200">
        <f t="shared" si="13"/>
        <v>0</v>
      </c>
      <c r="U75" s="9" t="str">
        <f>'aligning data'!K238</f>
        <v>D8</v>
      </c>
      <c r="V75" s="9" t="str">
        <f>'aligning data'!K239</f>
        <v>E8</v>
      </c>
      <c r="W75" s="9" t="str">
        <f>'aligning data'!K240</f>
        <v>F8</v>
      </c>
      <c r="X75" s="200" t="e">
        <f t="shared" si="14"/>
        <v>#DIV/0!</v>
      </c>
      <c r="Y75" s="200">
        <f t="shared" si="15"/>
        <v>0</v>
      </c>
      <c r="DJ75" s="10"/>
      <c r="DK75" s="9"/>
      <c r="DL75" s="9"/>
      <c r="DM75" s="9"/>
      <c r="DN75" s="9"/>
      <c r="DO75" s="9"/>
      <c r="DP75" s="9"/>
      <c r="DQ75" s="9"/>
      <c r="DR75" s="9"/>
      <c r="DS75" s="9"/>
      <c r="DT75" s="9"/>
      <c r="DU75" s="9"/>
      <c r="DV75" s="9"/>
      <c r="DW75" s="9"/>
      <c r="DX75" s="9"/>
      <c r="DY75" s="9"/>
      <c r="DZ75" s="9"/>
      <c r="EA75" s="9"/>
      <c r="EB75" s="9"/>
      <c r="EC75" s="9"/>
      <c r="ED75" s="9"/>
      <c r="EE75" s="9"/>
      <c r="EF75" s="9"/>
      <c r="EG75" s="9"/>
      <c r="EH75" s="9"/>
      <c r="EI75" s="9"/>
      <c r="EJ75" s="9"/>
      <c r="EK75" s="9"/>
      <c r="EL75" s="9"/>
      <c r="EM75" s="9"/>
      <c r="EN75" s="9"/>
      <c r="EO75" s="9"/>
      <c r="EP75" s="9"/>
      <c r="EQ75" s="9"/>
      <c r="ER75" s="9"/>
      <c r="ES75" s="9"/>
      <c r="ET75" s="9"/>
      <c r="EU75" s="9"/>
      <c r="EV75" s="9"/>
      <c r="EW75" s="9"/>
      <c r="EX75" s="9"/>
      <c r="EY75" s="9"/>
      <c r="EZ75" s="9"/>
      <c r="FA75" s="9"/>
      <c r="FB75" s="9"/>
      <c r="FC75" s="9"/>
      <c r="FD75" s="9"/>
      <c r="FE75" s="9"/>
      <c r="FF75" s="9"/>
    </row>
    <row r="76" spans="1:162" ht="17.399999999999999" customHeight="1">
      <c r="A76" s="121" t="s">
        <v>1085</v>
      </c>
      <c r="C76" s="9" t="str">
        <f>'aligning data'!B241</f>
        <v>G8</v>
      </c>
      <c r="D76" s="9" t="str">
        <f>'aligning data'!B242</f>
        <v>H8</v>
      </c>
      <c r="E76" s="9" t="str">
        <f>'aligning data'!B243</f>
        <v>I8</v>
      </c>
      <c r="F76" s="200" t="e">
        <f t="shared" si="8"/>
        <v>#DIV/0!</v>
      </c>
      <c r="G76" s="200">
        <f t="shared" si="9"/>
        <v>0</v>
      </c>
      <c r="I76" s="9" t="str">
        <f>'aligning data'!E241</f>
        <v>G8</v>
      </c>
      <c r="J76" s="9" t="str">
        <f>'aligning data'!E242</f>
        <v>H8</v>
      </c>
      <c r="K76" s="9" t="str">
        <f>'aligning data'!E243</f>
        <v>I8</v>
      </c>
      <c r="L76" s="200" t="e">
        <f t="shared" si="10"/>
        <v>#DIV/0!</v>
      </c>
      <c r="M76" s="200">
        <f t="shared" si="11"/>
        <v>0</v>
      </c>
      <c r="O76" s="9" t="str">
        <f>'aligning data'!H241</f>
        <v>G8</v>
      </c>
      <c r="P76" s="9" t="str">
        <f>'aligning data'!H242</f>
        <v>H8</v>
      </c>
      <c r="Q76" s="9" t="str">
        <f>'aligning data'!H243</f>
        <v>I8</v>
      </c>
      <c r="R76" s="200" t="e">
        <f t="shared" si="12"/>
        <v>#DIV/0!</v>
      </c>
      <c r="S76" s="200">
        <f t="shared" si="13"/>
        <v>0</v>
      </c>
      <c r="U76" s="9" t="str">
        <f>'aligning data'!K241</f>
        <v>G8</v>
      </c>
      <c r="V76" s="9" t="str">
        <f>'aligning data'!K242</f>
        <v>H8</v>
      </c>
      <c r="W76" s="9" t="str">
        <f>'aligning data'!K243</f>
        <v>I8</v>
      </c>
      <c r="X76" s="200" t="e">
        <f t="shared" si="14"/>
        <v>#DIV/0!</v>
      </c>
      <c r="Y76" s="200">
        <f t="shared" si="15"/>
        <v>0</v>
      </c>
      <c r="DJ76" s="10"/>
      <c r="DK76" s="9"/>
      <c r="DL76" s="9"/>
      <c r="DM76" s="9"/>
      <c r="DN76" s="9"/>
      <c r="DO76" s="9"/>
      <c r="DP76" s="9"/>
      <c r="DQ76" s="9"/>
      <c r="DR76" s="9"/>
      <c r="DS76" s="9"/>
      <c r="DT76" s="9"/>
      <c r="DU76" s="9"/>
      <c r="DV76" s="9"/>
      <c r="DW76" s="9"/>
      <c r="DX76" s="9"/>
      <c r="DY76" s="9"/>
      <c r="DZ76" s="9"/>
      <c r="EA76" s="9"/>
      <c r="EB76" s="9"/>
      <c r="EC76" s="9"/>
      <c r="ED76" s="9"/>
      <c r="EE76" s="9"/>
      <c r="EF76" s="9"/>
      <c r="EG76" s="9"/>
      <c r="EH76" s="9"/>
      <c r="EI76" s="9"/>
      <c r="EJ76" s="9"/>
      <c r="EK76" s="9"/>
      <c r="EL76" s="9"/>
      <c r="EM76" s="9"/>
      <c r="EN76" s="9"/>
      <c r="EO76" s="9"/>
      <c r="EP76" s="9"/>
      <c r="EQ76" s="9"/>
      <c r="ER76" s="9"/>
      <c r="ES76" s="9"/>
      <c r="ET76" s="9"/>
      <c r="EU76" s="9"/>
      <c r="EV76" s="9"/>
      <c r="EW76" s="9"/>
      <c r="EX76" s="9"/>
      <c r="EY76" s="9"/>
      <c r="EZ76" s="9"/>
      <c r="FA76" s="9"/>
      <c r="FB76" s="9"/>
      <c r="FC76" s="9"/>
      <c r="FD76" s="9"/>
      <c r="FE76" s="9"/>
      <c r="FF76" s="9"/>
    </row>
    <row r="77" spans="1:162" ht="17.399999999999999" customHeight="1">
      <c r="A77" s="121" t="s">
        <v>887</v>
      </c>
      <c r="C77" s="9" t="str">
        <f>'aligning data'!B244</f>
        <v>J8</v>
      </c>
      <c r="D77" s="9" t="str">
        <f>'aligning data'!B245</f>
        <v>K8</v>
      </c>
      <c r="E77" s="9" t="str">
        <f>'aligning data'!B246</f>
        <v>L8</v>
      </c>
      <c r="F77" s="200" t="e">
        <f t="shared" si="8"/>
        <v>#DIV/0!</v>
      </c>
      <c r="G77" s="200">
        <f t="shared" si="9"/>
        <v>0</v>
      </c>
      <c r="I77" s="9" t="str">
        <f>'aligning data'!E244</f>
        <v>J8</v>
      </c>
      <c r="J77" s="9" t="str">
        <f>'aligning data'!E245</f>
        <v>K8</v>
      </c>
      <c r="K77" s="9" t="str">
        <f>'aligning data'!E246</f>
        <v>L8</v>
      </c>
      <c r="L77" s="200" t="e">
        <f t="shared" si="10"/>
        <v>#DIV/0!</v>
      </c>
      <c r="M77" s="200">
        <f t="shared" si="11"/>
        <v>0</v>
      </c>
      <c r="O77" s="9" t="str">
        <f>'aligning data'!H244</f>
        <v>J8</v>
      </c>
      <c r="P77" s="9" t="str">
        <f>'aligning data'!H245</f>
        <v>K8</v>
      </c>
      <c r="Q77" s="9" t="str">
        <f>'aligning data'!H246</f>
        <v>L8</v>
      </c>
      <c r="R77" s="200" t="e">
        <f t="shared" si="12"/>
        <v>#DIV/0!</v>
      </c>
      <c r="S77" s="200">
        <f t="shared" si="13"/>
        <v>0</v>
      </c>
      <c r="U77" s="9" t="str">
        <f>'aligning data'!K244</f>
        <v>J8</v>
      </c>
      <c r="V77" s="9" t="str">
        <f>'aligning data'!K245</f>
        <v>K8</v>
      </c>
      <c r="W77" s="9" t="str">
        <f>'aligning data'!K246</f>
        <v>L8</v>
      </c>
      <c r="X77" s="200" t="e">
        <f t="shared" si="14"/>
        <v>#DIV/0!</v>
      </c>
      <c r="Y77" s="200">
        <f t="shared" si="15"/>
        <v>0</v>
      </c>
      <c r="DJ77" s="10"/>
      <c r="DK77" s="9"/>
      <c r="DL77" s="9"/>
      <c r="DM77" s="9"/>
      <c r="DN77" s="9"/>
      <c r="DO77" s="9"/>
      <c r="DP77" s="9"/>
      <c r="DQ77" s="9"/>
      <c r="DR77" s="9"/>
      <c r="DS77" s="9"/>
      <c r="DT77" s="9"/>
      <c r="DU77" s="9"/>
      <c r="DV77" s="9"/>
      <c r="DW77" s="9"/>
      <c r="DX77" s="9"/>
      <c r="DY77" s="9"/>
      <c r="DZ77" s="9"/>
      <c r="EA77" s="9"/>
      <c r="EB77" s="9"/>
      <c r="EC77" s="9"/>
      <c r="ED77" s="9"/>
      <c r="EE77" s="9"/>
      <c r="EF77" s="9"/>
      <c r="EG77" s="9"/>
      <c r="EH77" s="9"/>
      <c r="EI77" s="9"/>
      <c r="EJ77" s="9"/>
      <c r="EK77" s="9"/>
      <c r="EL77" s="9"/>
      <c r="EM77" s="9"/>
      <c r="EN77" s="9"/>
      <c r="EO77" s="9"/>
      <c r="EP77" s="9"/>
      <c r="EQ77" s="9"/>
      <c r="ER77" s="9"/>
      <c r="ES77" s="9"/>
      <c r="ET77" s="9"/>
      <c r="EU77" s="9"/>
      <c r="EV77" s="9"/>
      <c r="EW77" s="9"/>
      <c r="EX77" s="9"/>
      <c r="EY77" s="9"/>
      <c r="EZ77" s="9"/>
      <c r="FA77" s="9"/>
      <c r="FB77" s="9"/>
      <c r="FC77" s="9"/>
      <c r="FD77" s="9"/>
      <c r="FE77" s="9"/>
      <c r="FF77" s="9"/>
    </row>
    <row r="78" spans="1:162" ht="17.399999999999999" customHeight="1">
      <c r="A78" s="121" t="s">
        <v>888</v>
      </c>
      <c r="C78" s="9" t="str">
        <f>'aligning data'!B247</f>
        <v>M8</v>
      </c>
      <c r="D78" s="9" t="str">
        <f>'aligning data'!B248</f>
        <v>N8</v>
      </c>
      <c r="E78" s="9" t="str">
        <f>'aligning data'!B249</f>
        <v>O8</v>
      </c>
      <c r="F78" s="200" t="e">
        <f t="shared" si="8"/>
        <v>#DIV/0!</v>
      </c>
      <c r="G78" s="200">
        <f t="shared" si="9"/>
        <v>0</v>
      </c>
      <c r="I78" s="9" t="str">
        <f>'aligning data'!E247</f>
        <v>M8</v>
      </c>
      <c r="J78" s="9" t="str">
        <f>'aligning data'!E248</f>
        <v>N8</v>
      </c>
      <c r="K78" s="9" t="str">
        <f>'aligning data'!E249</f>
        <v>O8</v>
      </c>
      <c r="L78" s="200" t="e">
        <f t="shared" si="10"/>
        <v>#DIV/0!</v>
      </c>
      <c r="M78" s="200">
        <f t="shared" si="11"/>
        <v>0</v>
      </c>
      <c r="O78" s="9" t="str">
        <f>'aligning data'!H247</f>
        <v>M8</v>
      </c>
      <c r="P78" s="9" t="str">
        <f>'aligning data'!H248</f>
        <v>N8</v>
      </c>
      <c r="Q78" s="9" t="str">
        <f>'aligning data'!H249</f>
        <v>O8</v>
      </c>
      <c r="R78" s="200" t="e">
        <f t="shared" si="12"/>
        <v>#DIV/0!</v>
      </c>
      <c r="S78" s="200">
        <f t="shared" si="13"/>
        <v>0</v>
      </c>
      <c r="U78" s="9" t="str">
        <f>'aligning data'!K247</f>
        <v>M8</v>
      </c>
      <c r="V78" s="9" t="str">
        <f>'aligning data'!K248</f>
        <v>N8</v>
      </c>
      <c r="W78" s="9" t="str">
        <f>'aligning data'!K249</f>
        <v>O8</v>
      </c>
      <c r="X78" s="200" t="e">
        <f t="shared" si="14"/>
        <v>#DIV/0!</v>
      </c>
      <c r="Y78" s="200">
        <f t="shared" si="15"/>
        <v>0</v>
      </c>
      <c r="DJ78" s="10"/>
      <c r="DK78" s="9"/>
      <c r="DL78" s="9"/>
      <c r="DM78" s="9"/>
      <c r="DN78" s="9"/>
      <c r="DO78" s="9"/>
      <c r="DP78" s="9"/>
      <c r="DQ78" s="9"/>
      <c r="DR78" s="9"/>
      <c r="DS78" s="9"/>
      <c r="DT78" s="9"/>
      <c r="DU78" s="9"/>
      <c r="DV78" s="9"/>
      <c r="DW78" s="9"/>
      <c r="DX78" s="9"/>
      <c r="DY78" s="9"/>
      <c r="DZ78" s="9"/>
      <c r="EA78" s="9"/>
      <c r="EB78" s="9"/>
      <c r="EC78" s="9"/>
      <c r="ED78" s="9"/>
      <c r="EE78" s="9"/>
      <c r="EF78" s="9"/>
      <c r="EG78" s="9"/>
      <c r="EH78" s="9"/>
      <c r="EI78" s="9"/>
      <c r="EJ78" s="9"/>
      <c r="EK78" s="9"/>
      <c r="EL78" s="9"/>
      <c r="EM78" s="9"/>
      <c r="EN78" s="9"/>
      <c r="EO78" s="9"/>
      <c r="EP78" s="9"/>
      <c r="EQ78" s="9"/>
      <c r="ER78" s="9"/>
      <c r="ES78" s="9"/>
      <c r="ET78" s="9"/>
      <c r="EU78" s="9"/>
      <c r="EV78" s="9"/>
      <c r="EW78" s="9"/>
      <c r="EX78" s="9"/>
      <c r="EY78" s="9"/>
      <c r="EZ78" s="9"/>
      <c r="FA78" s="9"/>
      <c r="FB78" s="9"/>
      <c r="FC78" s="9"/>
      <c r="FD78" s="9"/>
      <c r="FE78" s="9"/>
      <c r="FF78" s="9"/>
    </row>
    <row r="79" spans="1:162" ht="17.399999999999999" customHeight="1">
      <c r="A79" s="121" t="s">
        <v>889</v>
      </c>
      <c r="C79" s="9" t="str">
        <f>'aligning data'!B250</f>
        <v>P8</v>
      </c>
      <c r="D79" s="9" t="str">
        <f>'aligning data'!B251</f>
        <v>Q8</v>
      </c>
      <c r="E79" s="9" t="str">
        <f>'aligning data'!B252</f>
        <v>R8</v>
      </c>
      <c r="F79" s="200" t="e">
        <f t="shared" si="8"/>
        <v>#DIV/0!</v>
      </c>
      <c r="G79" s="200">
        <f t="shared" si="9"/>
        <v>0</v>
      </c>
      <c r="I79" s="9" t="str">
        <f>'aligning data'!E250</f>
        <v>P8</v>
      </c>
      <c r="J79" s="9" t="str">
        <f>'aligning data'!E251</f>
        <v>Q8</v>
      </c>
      <c r="K79" s="9" t="str">
        <f>'aligning data'!E252</f>
        <v>R8</v>
      </c>
      <c r="L79" s="200" t="e">
        <f t="shared" si="10"/>
        <v>#DIV/0!</v>
      </c>
      <c r="M79" s="200">
        <f t="shared" si="11"/>
        <v>0</v>
      </c>
      <c r="O79" s="9" t="str">
        <f>'aligning data'!H250</f>
        <v>P8</v>
      </c>
      <c r="P79" s="9" t="str">
        <f>'aligning data'!H251</f>
        <v>Q8</v>
      </c>
      <c r="Q79" s="9" t="str">
        <f>'aligning data'!H252</f>
        <v>R8</v>
      </c>
      <c r="R79" s="200" t="e">
        <f t="shared" si="12"/>
        <v>#DIV/0!</v>
      </c>
      <c r="S79" s="200">
        <f t="shared" si="13"/>
        <v>0</v>
      </c>
      <c r="U79" s="9" t="str">
        <f>'aligning data'!K250</f>
        <v>P8</v>
      </c>
      <c r="V79" s="9" t="str">
        <f>'aligning data'!K251</f>
        <v>Q8</v>
      </c>
      <c r="W79" s="9" t="str">
        <f>'aligning data'!K252</f>
        <v>R8</v>
      </c>
      <c r="X79" s="200" t="e">
        <f t="shared" si="14"/>
        <v>#DIV/0!</v>
      </c>
      <c r="Y79" s="200">
        <f t="shared" si="15"/>
        <v>0</v>
      </c>
      <c r="DJ79" s="10"/>
      <c r="DK79" s="9"/>
      <c r="DL79" s="9"/>
      <c r="DM79" s="9"/>
      <c r="DN79" s="9"/>
      <c r="DO79" s="9"/>
      <c r="DP79" s="9"/>
      <c r="DQ79" s="9"/>
      <c r="DR79" s="9"/>
      <c r="DS79" s="9"/>
      <c r="DT79" s="9"/>
      <c r="DU79" s="9"/>
      <c r="DV79" s="9"/>
      <c r="DW79" s="9"/>
      <c r="DX79" s="9"/>
      <c r="DY79" s="9"/>
      <c r="DZ79" s="9"/>
      <c r="EA79" s="9"/>
      <c r="EB79" s="9"/>
      <c r="EC79" s="9"/>
      <c r="ED79" s="9"/>
      <c r="EE79" s="9"/>
      <c r="EF79" s="9"/>
      <c r="EG79" s="9"/>
      <c r="EH79" s="9"/>
      <c r="EI79" s="9"/>
      <c r="EJ79" s="9"/>
      <c r="EK79" s="9"/>
      <c r="EL79" s="9"/>
      <c r="EM79" s="9"/>
      <c r="EN79" s="9"/>
      <c r="EO79" s="9"/>
      <c r="EP79" s="9"/>
      <c r="EQ79" s="9"/>
      <c r="ER79" s="9"/>
      <c r="ES79" s="9"/>
      <c r="ET79" s="9"/>
      <c r="EU79" s="9"/>
      <c r="EV79" s="9"/>
      <c r="EW79" s="9"/>
      <c r="EX79" s="9"/>
      <c r="EY79" s="9"/>
      <c r="EZ79" s="9"/>
      <c r="FA79" s="9"/>
      <c r="FB79" s="9"/>
      <c r="FC79" s="9"/>
      <c r="FD79" s="9"/>
      <c r="FE79" s="9"/>
      <c r="FF79" s="9"/>
    </row>
    <row r="80" spans="1:162" ht="17.399999999999999" customHeight="1">
      <c r="A80" s="121" t="s">
        <v>890</v>
      </c>
      <c r="C80" s="9" t="str">
        <f>'aligning data'!B253</f>
        <v>S8</v>
      </c>
      <c r="D80" s="9" t="str">
        <f>'aligning data'!B254</f>
        <v>T8</v>
      </c>
      <c r="E80" s="9" t="str">
        <f>'aligning data'!B255</f>
        <v>U8</v>
      </c>
      <c r="F80" s="200" t="e">
        <f t="shared" si="8"/>
        <v>#DIV/0!</v>
      </c>
      <c r="G80" s="200">
        <f t="shared" si="9"/>
        <v>0</v>
      </c>
      <c r="I80" s="9" t="str">
        <f>'aligning data'!E253</f>
        <v>S8</v>
      </c>
      <c r="J80" s="9" t="str">
        <f>'aligning data'!E254</f>
        <v>T8</v>
      </c>
      <c r="K80" s="9" t="str">
        <f>'aligning data'!E255</f>
        <v>U8</v>
      </c>
      <c r="L80" s="200" t="e">
        <f t="shared" si="10"/>
        <v>#DIV/0!</v>
      </c>
      <c r="M80" s="200">
        <f t="shared" si="11"/>
        <v>0</v>
      </c>
      <c r="O80" s="9" t="str">
        <f>'aligning data'!H253</f>
        <v>S8</v>
      </c>
      <c r="P80" s="9" t="str">
        <f>'aligning data'!H254</f>
        <v>T8</v>
      </c>
      <c r="Q80" s="9" t="str">
        <f>'aligning data'!H255</f>
        <v>U8</v>
      </c>
      <c r="R80" s="200" t="e">
        <f t="shared" si="12"/>
        <v>#DIV/0!</v>
      </c>
      <c r="S80" s="200">
        <f t="shared" si="13"/>
        <v>0</v>
      </c>
      <c r="U80" s="9" t="str">
        <f>'aligning data'!K253</f>
        <v>S8</v>
      </c>
      <c r="V80" s="9" t="str">
        <f>'aligning data'!K254</f>
        <v>T8</v>
      </c>
      <c r="W80" s="9" t="str">
        <f>'aligning data'!K255</f>
        <v>U8</v>
      </c>
      <c r="X80" s="200" t="e">
        <f t="shared" si="14"/>
        <v>#DIV/0!</v>
      </c>
      <c r="Y80" s="200">
        <f t="shared" si="15"/>
        <v>0</v>
      </c>
      <c r="DJ80" s="10"/>
      <c r="DK80" s="9"/>
      <c r="DL80" s="9"/>
      <c r="DM80" s="9"/>
      <c r="DN80" s="9"/>
      <c r="DO80" s="9"/>
      <c r="DP80" s="9"/>
      <c r="DQ80" s="9"/>
      <c r="DR80" s="9"/>
      <c r="DS80" s="9"/>
      <c r="DT80" s="9"/>
      <c r="DU80" s="9"/>
      <c r="DV80" s="9"/>
      <c r="DW80" s="9"/>
      <c r="DX80" s="9"/>
      <c r="DY80" s="9"/>
      <c r="DZ80" s="9"/>
      <c r="EA80" s="9"/>
      <c r="EB80" s="9"/>
      <c r="EC80" s="9"/>
      <c r="ED80" s="9"/>
      <c r="EE80" s="9"/>
      <c r="EF80" s="9"/>
      <c r="EG80" s="9"/>
      <c r="EH80" s="9"/>
      <c r="EI80" s="9"/>
      <c r="EJ80" s="9"/>
      <c r="EK80" s="9"/>
      <c r="EL80" s="9"/>
      <c r="EM80" s="9"/>
      <c r="EN80" s="9"/>
      <c r="EO80" s="9"/>
      <c r="EP80" s="9"/>
      <c r="EQ80" s="9"/>
      <c r="ER80" s="9"/>
      <c r="ES80" s="9"/>
      <c r="ET80" s="9"/>
      <c r="EU80" s="9"/>
      <c r="EV80" s="9"/>
      <c r="EW80" s="9"/>
      <c r="EX80" s="9"/>
      <c r="EY80" s="9"/>
      <c r="EZ80" s="9"/>
      <c r="FA80" s="9"/>
      <c r="FB80" s="9"/>
      <c r="FC80" s="9"/>
      <c r="FD80" s="9"/>
      <c r="FE80" s="9"/>
      <c r="FF80" s="9"/>
    </row>
    <row r="81" spans="1:162" ht="17.399999999999999" customHeight="1">
      <c r="A81" s="121" t="s">
        <v>891</v>
      </c>
      <c r="C81" s="9" t="str">
        <f>'aligning data'!B256</f>
        <v>V8</v>
      </c>
      <c r="D81" s="9" t="str">
        <f>'aligning data'!B257</f>
        <v>W8</v>
      </c>
      <c r="E81" s="9" t="str">
        <f>'aligning data'!B258</f>
        <v>X8</v>
      </c>
      <c r="F81" s="200" t="e">
        <f t="shared" si="8"/>
        <v>#DIV/0!</v>
      </c>
      <c r="G81" s="200">
        <f t="shared" si="9"/>
        <v>0</v>
      </c>
      <c r="I81" s="9" t="str">
        <f>'aligning data'!E256</f>
        <v>V8</v>
      </c>
      <c r="J81" s="9" t="str">
        <f>'aligning data'!E257</f>
        <v>W8</v>
      </c>
      <c r="K81" s="9" t="str">
        <f>'aligning data'!E258</f>
        <v>X8</v>
      </c>
      <c r="L81" s="200" t="e">
        <f t="shared" si="10"/>
        <v>#DIV/0!</v>
      </c>
      <c r="M81" s="200">
        <f t="shared" si="11"/>
        <v>0</v>
      </c>
      <c r="O81" s="9" t="str">
        <f>'aligning data'!H256</f>
        <v>V8</v>
      </c>
      <c r="P81" s="9" t="str">
        <f>'aligning data'!H257</f>
        <v>W8</v>
      </c>
      <c r="Q81" s="9" t="str">
        <f>'aligning data'!H258</f>
        <v>X8</v>
      </c>
      <c r="R81" s="200" t="e">
        <f t="shared" si="12"/>
        <v>#DIV/0!</v>
      </c>
      <c r="S81" s="200">
        <f t="shared" si="13"/>
        <v>0</v>
      </c>
      <c r="U81" s="9" t="str">
        <f>'aligning data'!K256</f>
        <v>V8</v>
      </c>
      <c r="V81" s="9" t="str">
        <f>'aligning data'!K257</f>
        <v>W8</v>
      </c>
      <c r="W81" s="9" t="str">
        <f>'aligning data'!K258</f>
        <v>X8</v>
      </c>
      <c r="X81" s="200" t="e">
        <f t="shared" si="14"/>
        <v>#DIV/0!</v>
      </c>
      <c r="Y81" s="200">
        <f t="shared" si="15"/>
        <v>0</v>
      </c>
      <c r="DJ81" s="10"/>
      <c r="DK81" s="9"/>
      <c r="DL81" s="9"/>
      <c r="DM81" s="9"/>
      <c r="DN81" s="9"/>
      <c r="DO81" s="9"/>
      <c r="DP81" s="9"/>
      <c r="DQ81" s="9"/>
      <c r="DR81" s="9"/>
      <c r="DS81" s="9"/>
      <c r="DT81" s="9"/>
      <c r="DU81" s="9"/>
      <c r="DV81" s="9"/>
      <c r="DW81" s="9"/>
      <c r="DX81" s="9"/>
      <c r="DY81" s="9"/>
      <c r="DZ81" s="9"/>
      <c r="EA81" s="9"/>
      <c r="EB81" s="9"/>
      <c r="EC81" s="9"/>
      <c r="ED81" s="9"/>
      <c r="EE81" s="9"/>
      <c r="EF81" s="9"/>
      <c r="EG81" s="9"/>
      <c r="EH81" s="9"/>
      <c r="EI81" s="9"/>
      <c r="EJ81" s="9"/>
      <c r="EK81" s="9"/>
      <c r="EL81" s="9"/>
      <c r="EM81" s="9"/>
      <c r="EN81" s="9"/>
      <c r="EO81" s="9"/>
      <c r="EP81" s="9"/>
      <c r="EQ81" s="9"/>
      <c r="ER81" s="9"/>
      <c r="ES81" s="9"/>
      <c r="ET81" s="9"/>
      <c r="EU81" s="9"/>
      <c r="EV81" s="9"/>
      <c r="EW81" s="9"/>
      <c r="EX81" s="9"/>
      <c r="EY81" s="9"/>
      <c r="EZ81" s="9"/>
      <c r="FA81" s="9"/>
      <c r="FB81" s="9"/>
      <c r="FC81" s="9"/>
      <c r="FD81" s="9"/>
      <c r="FE81" s="9"/>
      <c r="FF81" s="9"/>
    </row>
    <row r="82" spans="1:162" ht="17.399999999999999" customHeight="1">
      <c r="A82" s="121" t="s">
        <v>892</v>
      </c>
      <c r="C82" s="9" t="str">
        <f>'aligning data'!B259</f>
        <v>Y8</v>
      </c>
      <c r="D82" s="9" t="str">
        <f>'aligning data'!B260</f>
        <v>Z8</v>
      </c>
      <c r="E82" s="9" t="str">
        <f>'aligning data'!B261</f>
        <v>[8</v>
      </c>
      <c r="F82" s="200" t="e">
        <f t="shared" si="8"/>
        <v>#DIV/0!</v>
      </c>
      <c r="G82" s="200">
        <f t="shared" si="9"/>
        <v>0</v>
      </c>
      <c r="I82" s="9" t="str">
        <f>'aligning data'!E259</f>
        <v>Y8</v>
      </c>
      <c r="J82" s="9" t="str">
        <f>'aligning data'!E260</f>
        <v>Z8</v>
      </c>
      <c r="K82" s="9" t="str">
        <f>'aligning data'!E261</f>
        <v>[8</v>
      </c>
      <c r="L82" s="200" t="e">
        <f t="shared" si="10"/>
        <v>#DIV/0!</v>
      </c>
      <c r="M82" s="200">
        <f t="shared" si="11"/>
        <v>0</v>
      </c>
      <c r="O82" s="9" t="str">
        <f>'aligning data'!H259</f>
        <v>Y8</v>
      </c>
      <c r="P82" s="9" t="str">
        <f>'aligning data'!H260</f>
        <v>Z8</v>
      </c>
      <c r="Q82" s="9" t="str">
        <f>'aligning data'!H261</f>
        <v>[8</v>
      </c>
      <c r="R82" s="200" t="e">
        <f t="shared" si="12"/>
        <v>#DIV/0!</v>
      </c>
      <c r="S82" s="200">
        <f t="shared" si="13"/>
        <v>0</v>
      </c>
      <c r="U82" s="9" t="str">
        <f>'aligning data'!K259</f>
        <v>Y8</v>
      </c>
      <c r="V82" s="9" t="str">
        <f>'aligning data'!K260</f>
        <v>Z8</v>
      </c>
      <c r="W82" s="9" t="str">
        <f>'aligning data'!K261</f>
        <v>[8</v>
      </c>
      <c r="X82" s="200" t="e">
        <f t="shared" si="14"/>
        <v>#DIV/0!</v>
      </c>
      <c r="Y82" s="200">
        <f t="shared" si="15"/>
        <v>0</v>
      </c>
      <c r="DJ82" s="10"/>
      <c r="DK82" s="9"/>
      <c r="DL82" s="9"/>
      <c r="DM82" s="9"/>
      <c r="DN82" s="9"/>
      <c r="DO82" s="9"/>
      <c r="DP82" s="9"/>
      <c r="DQ82" s="9"/>
      <c r="DR82" s="9"/>
      <c r="DS82" s="9"/>
      <c r="DT82" s="9"/>
      <c r="DU82" s="9"/>
      <c r="DV82" s="9"/>
      <c r="DW82" s="9"/>
      <c r="DX82" s="9"/>
      <c r="DY82" s="9"/>
      <c r="DZ82" s="9"/>
      <c r="EA82" s="9"/>
      <c r="EB82" s="9"/>
      <c r="EC82" s="9"/>
      <c r="ED82" s="9"/>
      <c r="EE82" s="9"/>
      <c r="EF82" s="9"/>
      <c r="EG82" s="9"/>
      <c r="EH82" s="9"/>
      <c r="EI82" s="9"/>
      <c r="EJ82" s="9"/>
      <c r="EK82" s="9"/>
      <c r="EL82" s="9"/>
      <c r="EM82" s="9"/>
      <c r="EN82" s="9"/>
      <c r="EO82" s="9"/>
      <c r="EP82" s="9"/>
      <c r="EQ82" s="9"/>
      <c r="ER82" s="9"/>
      <c r="ES82" s="9"/>
      <c r="ET82" s="9"/>
      <c r="EU82" s="9"/>
      <c r="EV82" s="9"/>
      <c r="EW82" s="9"/>
      <c r="EX82" s="9"/>
      <c r="EY82" s="9"/>
      <c r="EZ82" s="9"/>
      <c r="FA82" s="9"/>
      <c r="FB82" s="9"/>
      <c r="FC82" s="9"/>
      <c r="FD82" s="9"/>
      <c r="FE82" s="9"/>
      <c r="FF82" s="9"/>
    </row>
    <row r="83" spans="1:162" ht="17.399999999999999" customHeight="1">
      <c r="A83" s="121" t="s">
        <v>893</v>
      </c>
      <c r="C83" s="9" t="str">
        <f>'aligning data'!B262</f>
        <v>\8</v>
      </c>
      <c r="D83" s="9" t="str">
        <f>'aligning data'!B263</f>
        <v>]8</v>
      </c>
      <c r="E83" s="9" t="str">
        <f>'aligning data'!B264</f>
        <v>^8</v>
      </c>
      <c r="F83" s="200" t="e">
        <f t="shared" si="8"/>
        <v>#DIV/0!</v>
      </c>
      <c r="G83" s="200">
        <f t="shared" si="9"/>
        <v>0</v>
      </c>
      <c r="I83" s="9" t="str">
        <f>'aligning data'!E262</f>
        <v>\8</v>
      </c>
      <c r="J83" s="9" t="str">
        <f>'aligning data'!E263</f>
        <v>]8</v>
      </c>
      <c r="K83" s="9" t="str">
        <f>'aligning data'!E264</f>
        <v>^8</v>
      </c>
      <c r="L83" s="200" t="e">
        <f t="shared" si="10"/>
        <v>#DIV/0!</v>
      </c>
      <c r="M83" s="200">
        <f t="shared" si="11"/>
        <v>0</v>
      </c>
      <c r="O83" s="9" t="str">
        <f>'aligning data'!H262</f>
        <v>\8</v>
      </c>
      <c r="P83" s="9" t="str">
        <f>'aligning data'!H263</f>
        <v>]8</v>
      </c>
      <c r="Q83" s="9" t="str">
        <f>'aligning data'!H264</f>
        <v>^8</v>
      </c>
      <c r="R83" s="200" t="e">
        <f t="shared" si="12"/>
        <v>#DIV/0!</v>
      </c>
      <c r="S83" s="200">
        <f t="shared" si="13"/>
        <v>0</v>
      </c>
      <c r="U83" s="9" t="str">
        <f>'aligning data'!K262</f>
        <v>\8</v>
      </c>
      <c r="V83" s="9" t="str">
        <f>'aligning data'!K263</f>
        <v>]8</v>
      </c>
      <c r="W83" s="9" t="str">
        <f>'aligning data'!K264</f>
        <v>^8</v>
      </c>
      <c r="X83" s="200" t="e">
        <f t="shared" si="14"/>
        <v>#DIV/0!</v>
      </c>
      <c r="Y83" s="200">
        <f t="shared" si="15"/>
        <v>0</v>
      </c>
      <c r="DJ83" s="10"/>
      <c r="DK83" s="9"/>
      <c r="DL83" s="9"/>
      <c r="DM83" s="9"/>
      <c r="DN83" s="9"/>
      <c r="DO83" s="9"/>
      <c r="DP83" s="9"/>
      <c r="DQ83" s="9"/>
      <c r="DR83" s="9"/>
      <c r="DS83" s="9"/>
      <c r="DT83" s="9"/>
      <c r="DU83" s="9"/>
      <c r="DV83" s="9"/>
      <c r="DW83" s="9"/>
      <c r="DX83" s="9"/>
      <c r="DY83" s="9"/>
      <c r="DZ83" s="9"/>
      <c r="EA83" s="9"/>
      <c r="EB83" s="9"/>
      <c r="EC83" s="9"/>
      <c r="ED83" s="9"/>
      <c r="EE83" s="9"/>
      <c r="EF83" s="9"/>
      <c r="EG83" s="9"/>
      <c r="EH83" s="9"/>
      <c r="EI83" s="9"/>
      <c r="EJ83" s="9"/>
      <c r="EK83" s="9"/>
      <c r="EL83" s="9"/>
      <c r="EM83" s="9"/>
      <c r="EN83" s="9"/>
      <c r="EO83" s="9"/>
      <c r="EP83" s="9"/>
      <c r="EQ83" s="9"/>
      <c r="ER83" s="9"/>
      <c r="ES83" s="9"/>
      <c r="ET83" s="9"/>
      <c r="EU83" s="9"/>
      <c r="EV83" s="9"/>
      <c r="EW83" s="9"/>
      <c r="EX83" s="9"/>
      <c r="EY83" s="9"/>
      <c r="EZ83" s="9"/>
      <c r="FA83" s="9"/>
      <c r="FB83" s="9"/>
      <c r="FC83" s="9"/>
      <c r="FD83" s="9"/>
      <c r="FE83" s="9"/>
      <c r="FF83" s="9"/>
    </row>
    <row r="84" spans="1:162" ht="17.399999999999999" customHeight="1">
      <c r="A84" s="121" t="s">
        <v>894</v>
      </c>
      <c r="C84" s="9" t="str">
        <f>'aligning data'!B265</f>
        <v>_8</v>
      </c>
      <c r="D84" s="9" t="str">
        <f>'aligning data'!B266</f>
        <v>`8</v>
      </c>
      <c r="E84" s="9" t="str">
        <f>'aligning data'!B267</f>
        <v>a8</v>
      </c>
      <c r="F84" s="200" t="e">
        <f t="shared" si="8"/>
        <v>#DIV/0!</v>
      </c>
      <c r="G84" s="200">
        <f t="shared" si="9"/>
        <v>0</v>
      </c>
      <c r="I84" s="9" t="str">
        <f>'aligning data'!E265</f>
        <v>_8</v>
      </c>
      <c r="J84" s="9" t="str">
        <f>'aligning data'!E266</f>
        <v>`8</v>
      </c>
      <c r="K84" s="9" t="str">
        <f>'aligning data'!E267</f>
        <v>a8</v>
      </c>
      <c r="L84" s="200" t="e">
        <f t="shared" si="10"/>
        <v>#DIV/0!</v>
      </c>
      <c r="M84" s="200">
        <f t="shared" si="11"/>
        <v>0</v>
      </c>
      <c r="O84" s="9" t="str">
        <f>'aligning data'!H265</f>
        <v>_8</v>
      </c>
      <c r="P84" s="9" t="str">
        <f>'aligning data'!H266</f>
        <v>`8</v>
      </c>
      <c r="Q84" s="9" t="str">
        <f>'aligning data'!H267</f>
        <v>a8</v>
      </c>
      <c r="R84" s="200" t="e">
        <f t="shared" si="12"/>
        <v>#DIV/0!</v>
      </c>
      <c r="S84" s="200">
        <f t="shared" si="13"/>
        <v>0</v>
      </c>
      <c r="U84" s="9" t="str">
        <f>'aligning data'!K265</f>
        <v>_8</v>
      </c>
      <c r="V84" s="9" t="str">
        <f>'aligning data'!K266</f>
        <v>`8</v>
      </c>
      <c r="W84" s="9" t="str">
        <f>'aligning data'!K267</f>
        <v>a8</v>
      </c>
      <c r="X84" s="200" t="e">
        <f t="shared" si="14"/>
        <v>#DIV/0!</v>
      </c>
      <c r="Y84" s="200">
        <f t="shared" si="15"/>
        <v>0</v>
      </c>
      <c r="DJ84" s="10"/>
      <c r="DK84" s="9"/>
      <c r="DL84" s="9"/>
      <c r="DM84" s="9"/>
      <c r="DN84" s="9"/>
      <c r="DO84" s="9"/>
      <c r="DP84" s="9"/>
      <c r="DQ84" s="9"/>
      <c r="DR84" s="9"/>
      <c r="DS84" s="9"/>
      <c r="DT84" s="9"/>
      <c r="DU84" s="9"/>
      <c r="DV84" s="9"/>
      <c r="DW84" s="9"/>
      <c r="DX84" s="9"/>
      <c r="DY84" s="9"/>
      <c r="DZ84" s="9"/>
      <c r="EA84" s="9"/>
      <c r="EB84" s="9"/>
      <c r="EC84" s="9"/>
      <c r="ED84" s="9"/>
      <c r="EE84" s="9"/>
      <c r="EF84" s="9"/>
      <c r="EG84" s="9"/>
      <c r="EH84" s="9"/>
      <c r="EI84" s="9"/>
      <c r="EJ84" s="9"/>
      <c r="EK84" s="9"/>
      <c r="EL84" s="9"/>
      <c r="EM84" s="9"/>
      <c r="EN84" s="9"/>
      <c r="EO84" s="9"/>
      <c r="EP84" s="9"/>
      <c r="EQ84" s="9"/>
      <c r="ER84" s="9"/>
      <c r="ES84" s="9"/>
      <c r="ET84" s="9"/>
      <c r="EU84" s="9"/>
      <c r="EV84" s="9"/>
      <c r="EW84" s="9"/>
      <c r="EX84" s="9"/>
      <c r="EY84" s="9"/>
      <c r="EZ84" s="9"/>
      <c r="FA84" s="9"/>
      <c r="FB84" s="9"/>
      <c r="FC84" s="9"/>
      <c r="FD84" s="9"/>
      <c r="FE84" s="9"/>
      <c r="FF84" s="9"/>
    </row>
    <row r="85" spans="1:162" ht="17.399999999999999" customHeight="1">
      <c r="A85" s="121" t="s">
        <v>367</v>
      </c>
      <c r="C85" s="9" t="str">
        <f>'aligning data'!B268</f>
        <v>A9</v>
      </c>
      <c r="D85" s="9" t="str">
        <f>'aligning data'!B269</f>
        <v>B9</v>
      </c>
      <c r="E85" s="9" t="str">
        <f>'aligning data'!B270</f>
        <v>C9</v>
      </c>
      <c r="F85" s="200" t="e">
        <f t="shared" si="8"/>
        <v>#DIV/0!</v>
      </c>
      <c r="G85" s="200">
        <f t="shared" si="9"/>
        <v>0</v>
      </c>
      <c r="I85" s="9" t="str">
        <f>'aligning data'!E268</f>
        <v>A9</v>
      </c>
      <c r="J85" s="9" t="str">
        <f>'aligning data'!E269</f>
        <v>B9</v>
      </c>
      <c r="K85" s="9" t="str">
        <f>'aligning data'!E270</f>
        <v>C9</v>
      </c>
      <c r="L85" s="200" t="e">
        <f t="shared" si="10"/>
        <v>#DIV/0!</v>
      </c>
      <c r="M85" s="200">
        <f t="shared" si="11"/>
        <v>0</v>
      </c>
      <c r="O85" s="9" t="str">
        <f>'aligning data'!H268</f>
        <v>A9</v>
      </c>
      <c r="P85" s="9" t="str">
        <f>'aligning data'!H269</f>
        <v>B9</v>
      </c>
      <c r="Q85" s="9" t="str">
        <f>'aligning data'!H270</f>
        <v>C9</v>
      </c>
      <c r="R85" s="200" t="e">
        <f t="shared" si="12"/>
        <v>#DIV/0!</v>
      </c>
      <c r="S85" s="200">
        <f t="shared" si="13"/>
        <v>0</v>
      </c>
      <c r="U85" s="9" t="str">
        <f>'aligning data'!K268</f>
        <v>A9</v>
      </c>
      <c r="V85" s="9" t="str">
        <f>'aligning data'!K269</f>
        <v>B9</v>
      </c>
      <c r="W85" s="9" t="str">
        <f>'aligning data'!K270</f>
        <v>C9</v>
      </c>
      <c r="X85" s="200" t="e">
        <f t="shared" si="14"/>
        <v>#DIV/0!</v>
      </c>
      <c r="Y85" s="200">
        <f t="shared" si="15"/>
        <v>0</v>
      </c>
      <c r="DJ85" s="10"/>
      <c r="DK85" s="9"/>
      <c r="DL85" s="9"/>
      <c r="DM85" s="9"/>
      <c r="DN85" s="9"/>
      <c r="DO85" s="9"/>
      <c r="DP85" s="9"/>
      <c r="DQ85" s="9"/>
      <c r="DR85" s="9"/>
      <c r="DS85" s="9"/>
      <c r="DT85" s="9"/>
      <c r="DU85" s="9"/>
      <c r="DV85" s="9"/>
      <c r="DW85" s="9"/>
      <c r="DX85" s="9"/>
      <c r="DY85" s="9"/>
      <c r="DZ85" s="9"/>
      <c r="EA85" s="9"/>
      <c r="EB85" s="9"/>
      <c r="EC85" s="9"/>
      <c r="ED85" s="9"/>
      <c r="EE85" s="9"/>
      <c r="EF85" s="9"/>
      <c r="EG85" s="9"/>
      <c r="EH85" s="9"/>
      <c r="EI85" s="9"/>
      <c r="EJ85" s="9"/>
      <c r="EK85" s="9"/>
      <c r="EL85" s="9"/>
      <c r="EM85" s="9"/>
      <c r="EN85" s="9"/>
      <c r="EO85" s="9"/>
      <c r="EP85" s="9"/>
      <c r="EQ85" s="9"/>
      <c r="ER85" s="9"/>
      <c r="ES85" s="9"/>
      <c r="ET85" s="9"/>
      <c r="EU85" s="9"/>
      <c r="EV85" s="9"/>
      <c r="EW85" s="9"/>
      <c r="EX85" s="9"/>
      <c r="EY85" s="9"/>
      <c r="EZ85" s="9"/>
      <c r="FA85" s="9"/>
      <c r="FB85" s="9"/>
      <c r="FC85" s="9"/>
      <c r="FD85" s="9"/>
      <c r="FE85" s="9"/>
      <c r="FF85" s="9"/>
    </row>
    <row r="86" spans="1:162" ht="17.399999999999999" customHeight="1">
      <c r="A86" s="121" t="s">
        <v>1086</v>
      </c>
      <c r="C86" s="9" t="str">
        <f>'aligning data'!B271</f>
        <v>D9</v>
      </c>
      <c r="D86" s="9" t="str">
        <f>'aligning data'!B272</f>
        <v>E9</v>
      </c>
      <c r="E86" s="9" t="str">
        <f>'aligning data'!B273</f>
        <v>F9</v>
      </c>
      <c r="F86" s="200" t="e">
        <f t="shared" si="8"/>
        <v>#DIV/0!</v>
      </c>
      <c r="G86" s="200">
        <f t="shared" si="9"/>
        <v>0</v>
      </c>
      <c r="I86" s="9" t="str">
        <f>'aligning data'!E271</f>
        <v>D9</v>
      </c>
      <c r="J86" s="9" t="str">
        <f>'aligning data'!E272</f>
        <v>E9</v>
      </c>
      <c r="K86" s="9" t="str">
        <f>'aligning data'!E273</f>
        <v>F9</v>
      </c>
      <c r="L86" s="200" t="e">
        <f t="shared" si="10"/>
        <v>#DIV/0!</v>
      </c>
      <c r="M86" s="200">
        <f t="shared" si="11"/>
        <v>0</v>
      </c>
      <c r="O86" s="9" t="str">
        <f>'aligning data'!H271</f>
        <v>D9</v>
      </c>
      <c r="P86" s="9" t="str">
        <f>'aligning data'!H272</f>
        <v>E9</v>
      </c>
      <c r="Q86" s="9" t="str">
        <f>'aligning data'!H273</f>
        <v>F9</v>
      </c>
      <c r="R86" s="200" t="e">
        <f t="shared" si="12"/>
        <v>#DIV/0!</v>
      </c>
      <c r="S86" s="200">
        <f t="shared" si="13"/>
        <v>0</v>
      </c>
      <c r="U86" s="9" t="str">
        <f>'aligning data'!K271</f>
        <v>D9</v>
      </c>
      <c r="V86" s="9" t="str">
        <f>'aligning data'!K272</f>
        <v>E9</v>
      </c>
      <c r="W86" s="9" t="str">
        <f>'aligning data'!K273</f>
        <v>F9</v>
      </c>
      <c r="X86" s="200" t="e">
        <f t="shared" si="14"/>
        <v>#DIV/0!</v>
      </c>
      <c r="Y86" s="200">
        <f t="shared" si="15"/>
        <v>0</v>
      </c>
      <c r="DJ86" s="10"/>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row>
    <row r="87" spans="1:162" ht="17.399999999999999" customHeight="1">
      <c r="A87" s="121" t="s">
        <v>1087</v>
      </c>
      <c r="C87" s="9" t="str">
        <f>'aligning data'!B274</f>
        <v>G9</v>
      </c>
      <c r="D87" s="9" t="str">
        <f>'aligning data'!B275</f>
        <v>H9</v>
      </c>
      <c r="E87" s="9" t="str">
        <f>'aligning data'!B276</f>
        <v>I9</v>
      </c>
      <c r="F87" s="200" t="e">
        <f t="shared" si="8"/>
        <v>#DIV/0!</v>
      </c>
      <c r="G87" s="200">
        <f t="shared" si="9"/>
        <v>0</v>
      </c>
      <c r="I87" s="9" t="str">
        <f>'aligning data'!E274</f>
        <v>G9</v>
      </c>
      <c r="J87" s="9" t="str">
        <f>'aligning data'!E275</f>
        <v>H9</v>
      </c>
      <c r="K87" s="9" t="str">
        <f>'aligning data'!E276</f>
        <v>I9</v>
      </c>
      <c r="L87" s="200" t="e">
        <f t="shared" si="10"/>
        <v>#DIV/0!</v>
      </c>
      <c r="M87" s="200">
        <f t="shared" si="11"/>
        <v>0</v>
      </c>
      <c r="O87" s="9" t="str">
        <f>'aligning data'!H274</f>
        <v>G9</v>
      </c>
      <c r="P87" s="9" t="str">
        <f>'aligning data'!H275</f>
        <v>H9</v>
      </c>
      <c r="Q87" s="9" t="str">
        <f>'aligning data'!H276</f>
        <v>I9</v>
      </c>
      <c r="R87" s="200" t="e">
        <f t="shared" si="12"/>
        <v>#DIV/0!</v>
      </c>
      <c r="S87" s="200">
        <f t="shared" si="13"/>
        <v>0</v>
      </c>
      <c r="U87" s="9" t="str">
        <f>'aligning data'!K274</f>
        <v>G9</v>
      </c>
      <c r="V87" s="9" t="str">
        <f>'aligning data'!K275</f>
        <v>H9</v>
      </c>
      <c r="W87" s="9" t="str">
        <f>'aligning data'!K276</f>
        <v>I9</v>
      </c>
      <c r="X87" s="200" t="e">
        <f t="shared" si="14"/>
        <v>#DIV/0!</v>
      </c>
      <c r="Y87" s="200">
        <f t="shared" si="15"/>
        <v>0</v>
      </c>
      <c r="DJ87" s="10"/>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row>
    <row r="88" spans="1:162" ht="17.399999999999999" customHeight="1">
      <c r="A88" s="121" t="s">
        <v>895</v>
      </c>
      <c r="C88" s="9" t="str">
        <f>'aligning data'!B277</f>
        <v>J9</v>
      </c>
      <c r="D88" s="9" t="str">
        <f>'aligning data'!B278</f>
        <v>K9</v>
      </c>
      <c r="E88" s="9" t="str">
        <f>'aligning data'!B279</f>
        <v>L9</v>
      </c>
      <c r="F88" s="200" t="e">
        <f t="shared" si="8"/>
        <v>#DIV/0!</v>
      </c>
      <c r="G88" s="200">
        <f t="shared" si="9"/>
        <v>0</v>
      </c>
      <c r="I88" s="9" t="str">
        <f>'aligning data'!E277</f>
        <v>J9</v>
      </c>
      <c r="J88" s="9" t="str">
        <f>'aligning data'!E278</f>
        <v>K9</v>
      </c>
      <c r="K88" s="9" t="str">
        <f>'aligning data'!E279</f>
        <v>L9</v>
      </c>
      <c r="L88" s="200" t="e">
        <f t="shared" si="10"/>
        <v>#DIV/0!</v>
      </c>
      <c r="M88" s="200">
        <f t="shared" si="11"/>
        <v>0</v>
      </c>
      <c r="O88" s="9" t="str">
        <f>'aligning data'!H277</f>
        <v>J9</v>
      </c>
      <c r="P88" s="9" t="str">
        <f>'aligning data'!H278</f>
        <v>K9</v>
      </c>
      <c r="Q88" s="9" t="str">
        <f>'aligning data'!H279</f>
        <v>L9</v>
      </c>
      <c r="R88" s="200" t="e">
        <f t="shared" si="12"/>
        <v>#DIV/0!</v>
      </c>
      <c r="S88" s="200">
        <f t="shared" si="13"/>
        <v>0</v>
      </c>
      <c r="U88" s="9" t="str">
        <f>'aligning data'!K277</f>
        <v>J9</v>
      </c>
      <c r="V88" s="9" t="str">
        <f>'aligning data'!K278</f>
        <v>K9</v>
      </c>
      <c r="W88" s="9" t="str">
        <f>'aligning data'!K279</f>
        <v>L9</v>
      </c>
      <c r="X88" s="200" t="e">
        <f t="shared" si="14"/>
        <v>#DIV/0!</v>
      </c>
      <c r="Y88" s="200">
        <f t="shared" si="15"/>
        <v>0</v>
      </c>
      <c r="DJ88" s="10"/>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row>
    <row r="89" spans="1:162" ht="17.399999999999999" customHeight="1">
      <c r="A89" s="121" t="s">
        <v>896</v>
      </c>
      <c r="C89" s="9" t="str">
        <f>'aligning data'!B280</f>
        <v>M9</v>
      </c>
      <c r="D89" s="9" t="str">
        <f>'aligning data'!B281</f>
        <v>N9</v>
      </c>
      <c r="E89" s="9" t="str">
        <f>'aligning data'!B282</f>
        <v>O9</v>
      </c>
      <c r="F89" s="200" t="e">
        <f t="shared" si="8"/>
        <v>#DIV/0!</v>
      </c>
      <c r="G89" s="200">
        <f t="shared" si="9"/>
        <v>0</v>
      </c>
      <c r="I89" s="9" t="str">
        <f>'aligning data'!E280</f>
        <v>M9</v>
      </c>
      <c r="J89" s="9" t="str">
        <f>'aligning data'!E281</f>
        <v>N9</v>
      </c>
      <c r="K89" s="9" t="str">
        <f>'aligning data'!E282</f>
        <v>O9</v>
      </c>
      <c r="L89" s="200" t="e">
        <f t="shared" si="10"/>
        <v>#DIV/0!</v>
      </c>
      <c r="M89" s="200">
        <f t="shared" si="11"/>
        <v>0</v>
      </c>
      <c r="O89" s="9" t="str">
        <f>'aligning data'!H280</f>
        <v>M9</v>
      </c>
      <c r="P89" s="9" t="str">
        <f>'aligning data'!H281</f>
        <v>N9</v>
      </c>
      <c r="Q89" s="9" t="str">
        <f>'aligning data'!H282</f>
        <v>O9</v>
      </c>
      <c r="R89" s="200" t="e">
        <f t="shared" si="12"/>
        <v>#DIV/0!</v>
      </c>
      <c r="S89" s="200">
        <f t="shared" si="13"/>
        <v>0</v>
      </c>
      <c r="U89" s="9" t="str">
        <f>'aligning data'!K280</f>
        <v>M9</v>
      </c>
      <c r="V89" s="9" t="str">
        <f>'aligning data'!K281</f>
        <v>N9</v>
      </c>
      <c r="W89" s="9" t="str">
        <f>'aligning data'!K282</f>
        <v>O9</v>
      </c>
      <c r="X89" s="200" t="e">
        <f t="shared" si="14"/>
        <v>#DIV/0!</v>
      </c>
      <c r="Y89" s="200">
        <f t="shared" si="15"/>
        <v>0</v>
      </c>
      <c r="DJ89" s="10"/>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row>
    <row r="90" spans="1:162" ht="17.399999999999999" customHeight="1">
      <c r="A90" s="121" t="s">
        <v>897</v>
      </c>
      <c r="C90" s="9" t="str">
        <f>'aligning data'!B283</f>
        <v>P9</v>
      </c>
      <c r="D90" s="9" t="str">
        <f>'aligning data'!B284</f>
        <v>Q9</v>
      </c>
      <c r="E90" s="9" t="str">
        <f>'aligning data'!B285</f>
        <v>R9</v>
      </c>
      <c r="F90" s="200" t="e">
        <f t="shared" si="8"/>
        <v>#DIV/0!</v>
      </c>
      <c r="G90" s="200">
        <f t="shared" si="9"/>
        <v>0</v>
      </c>
      <c r="I90" s="9" t="str">
        <f>'aligning data'!E283</f>
        <v>P9</v>
      </c>
      <c r="J90" s="9" t="str">
        <f>'aligning data'!E284</f>
        <v>Q9</v>
      </c>
      <c r="K90" s="9" t="str">
        <f>'aligning data'!E285</f>
        <v>R9</v>
      </c>
      <c r="L90" s="200" t="e">
        <f t="shared" si="10"/>
        <v>#DIV/0!</v>
      </c>
      <c r="M90" s="200">
        <f t="shared" si="11"/>
        <v>0</v>
      </c>
      <c r="O90" s="9" t="str">
        <f>'aligning data'!H283</f>
        <v>P9</v>
      </c>
      <c r="P90" s="9" t="str">
        <f>'aligning data'!H284</f>
        <v>Q9</v>
      </c>
      <c r="Q90" s="9" t="str">
        <f>'aligning data'!H285</f>
        <v>R9</v>
      </c>
      <c r="R90" s="200" t="e">
        <f t="shared" si="12"/>
        <v>#DIV/0!</v>
      </c>
      <c r="S90" s="200">
        <f t="shared" si="13"/>
        <v>0</v>
      </c>
      <c r="U90" s="9" t="str">
        <f>'aligning data'!K283</f>
        <v>P9</v>
      </c>
      <c r="V90" s="9" t="str">
        <f>'aligning data'!K284</f>
        <v>Q9</v>
      </c>
      <c r="W90" s="9" t="str">
        <f>'aligning data'!K285</f>
        <v>R9</v>
      </c>
      <c r="X90" s="200" t="e">
        <f t="shared" si="14"/>
        <v>#DIV/0!</v>
      </c>
      <c r="Y90" s="200">
        <f t="shared" si="15"/>
        <v>0</v>
      </c>
      <c r="DJ90" s="10"/>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row>
    <row r="91" spans="1:162" ht="17.399999999999999" customHeight="1">
      <c r="A91" s="121" t="s">
        <v>898</v>
      </c>
      <c r="C91" s="9" t="str">
        <f>'aligning data'!B286</f>
        <v>S9</v>
      </c>
      <c r="D91" s="9" t="str">
        <f>'aligning data'!B287</f>
        <v>T9</v>
      </c>
      <c r="E91" s="9" t="str">
        <f>'aligning data'!B288</f>
        <v>U9</v>
      </c>
      <c r="F91" s="200" t="e">
        <f t="shared" si="8"/>
        <v>#DIV/0!</v>
      </c>
      <c r="G91" s="200">
        <f t="shared" si="9"/>
        <v>0</v>
      </c>
      <c r="I91" s="9" t="str">
        <f>'aligning data'!E286</f>
        <v>S9</v>
      </c>
      <c r="J91" s="9" t="str">
        <f>'aligning data'!E287</f>
        <v>T9</v>
      </c>
      <c r="K91" s="9" t="str">
        <f>'aligning data'!E288</f>
        <v>U9</v>
      </c>
      <c r="L91" s="200" t="e">
        <f t="shared" si="10"/>
        <v>#DIV/0!</v>
      </c>
      <c r="M91" s="200">
        <f t="shared" si="11"/>
        <v>0</v>
      </c>
      <c r="O91" s="9" t="str">
        <f>'aligning data'!H286</f>
        <v>S9</v>
      </c>
      <c r="P91" s="9" t="str">
        <f>'aligning data'!H287</f>
        <v>T9</v>
      </c>
      <c r="Q91" s="9" t="str">
        <f>'aligning data'!H288</f>
        <v>U9</v>
      </c>
      <c r="R91" s="200" t="e">
        <f t="shared" si="12"/>
        <v>#DIV/0!</v>
      </c>
      <c r="S91" s="200">
        <f t="shared" si="13"/>
        <v>0</v>
      </c>
      <c r="U91" s="9" t="str">
        <f>'aligning data'!K286</f>
        <v>S9</v>
      </c>
      <c r="V91" s="9" t="str">
        <f>'aligning data'!K287</f>
        <v>T9</v>
      </c>
      <c r="W91" s="9" t="str">
        <f>'aligning data'!K288</f>
        <v>U9</v>
      </c>
      <c r="X91" s="200" t="e">
        <f t="shared" si="14"/>
        <v>#DIV/0!</v>
      </c>
      <c r="Y91" s="200">
        <f t="shared" si="15"/>
        <v>0</v>
      </c>
      <c r="DJ91" s="10"/>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row>
    <row r="92" spans="1:162" ht="17.399999999999999" customHeight="1">
      <c r="A92" s="121" t="s">
        <v>899</v>
      </c>
      <c r="C92" s="9" t="str">
        <f>'aligning data'!B289</f>
        <v>V9</v>
      </c>
      <c r="D92" s="9" t="str">
        <f>'aligning data'!B290</f>
        <v>W9</v>
      </c>
      <c r="E92" s="9" t="str">
        <f>'aligning data'!B291</f>
        <v>X9</v>
      </c>
      <c r="F92" s="200" t="e">
        <f t="shared" si="8"/>
        <v>#DIV/0!</v>
      </c>
      <c r="G92" s="200">
        <f t="shared" si="9"/>
        <v>0</v>
      </c>
      <c r="I92" s="9" t="str">
        <f>'aligning data'!E289</f>
        <v>V9</v>
      </c>
      <c r="J92" s="9" t="str">
        <f>'aligning data'!E290</f>
        <v>W9</v>
      </c>
      <c r="K92" s="9" t="str">
        <f>'aligning data'!E291</f>
        <v>X9</v>
      </c>
      <c r="L92" s="200" t="e">
        <f t="shared" si="10"/>
        <v>#DIV/0!</v>
      </c>
      <c r="M92" s="200">
        <f t="shared" si="11"/>
        <v>0</v>
      </c>
      <c r="O92" s="9" t="str">
        <f>'aligning data'!H289</f>
        <v>V9</v>
      </c>
      <c r="P92" s="9" t="str">
        <f>'aligning data'!H290</f>
        <v>W9</v>
      </c>
      <c r="Q92" s="9" t="str">
        <f>'aligning data'!H291</f>
        <v>X9</v>
      </c>
      <c r="R92" s="200" t="e">
        <f t="shared" si="12"/>
        <v>#DIV/0!</v>
      </c>
      <c r="S92" s="200">
        <f t="shared" si="13"/>
        <v>0</v>
      </c>
      <c r="U92" s="9" t="str">
        <f>'aligning data'!K289</f>
        <v>V9</v>
      </c>
      <c r="V92" s="9" t="str">
        <f>'aligning data'!K290</f>
        <v>W9</v>
      </c>
      <c r="W92" s="9" t="str">
        <f>'aligning data'!K291</f>
        <v>X9</v>
      </c>
      <c r="X92" s="200" t="e">
        <f t="shared" si="14"/>
        <v>#DIV/0!</v>
      </c>
      <c r="Y92" s="200">
        <f t="shared" si="15"/>
        <v>0</v>
      </c>
      <c r="DJ92" s="10"/>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row>
    <row r="93" spans="1:162" ht="17.399999999999999" customHeight="1">
      <c r="A93" s="121" t="s">
        <v>900</v>
      </c>
      <c r="C93" s="9" t="str">
        <f>'aligning data'!B292</f>
        <v>Y9</v>
      </c>
      <c r="D93" s="9" t="str">
        <f>'aligning data'!B293</f>
        <v>Z9</v>
      </c>
      <c r="E93" s="9" t="str">
        <f>'aligning data'!B294</f>
        <v>[9</v>
      </c>
      <c r="F93" s="200" t="e">
        <f t="shared" si="8"/>
        <v>#DIV/0!</v>
      </c>
      <c r="G93" s="200">
        <f t="shared" si="9"/>
        <v>0</v>
      </c>
      <c r="I93" s="9" t="str">
        <f>'aligning data'!E292</f>
        <v>Y9</v>
      </c>
      <c r="J93" s="9" t="str">
        <f>'aligning data'!E293</f>
        <v>Z9</v>
      </c>
      <c r="K93" s="9" t="str">
        <f>'aligning data'!E294</f>
        <v>[9</v>
      </c>
      <c r="L93" s="200" t="e">
        <f t="shared" si="10"/>
        <v>#DIV/0!</v>
      </c>
      <c r="M93" s="200">
        <f t="shared" si="11"/>
        <v>0</v>
      </c>
      <c r="O93" s="9" t="str">
        <f>'aligning data'!H292</f>
        <v>Y9</v>
      </c>
      <c r="P93" s="9" t="str">
        <f>'aligning data'!H293</f>
        <v>Z9</v>
      </c>
      <c r="Q93" s="9" t="str">
        <f>'aligning data'!H294</f>
        <v>[9</v>
      </c>
      <c r="R93" s="200" t="e">
        <f t="shared" si="12"/>
        <v>#DIV/0!</v>
      </c>
      <c r="S93" s="200">
        <f t="shared" si="13"/>
        <v>0</v>
      </c>
      <c r="U93" s="9" t="str">
        <f>'aligning data'!K292</f>
        <v>Y9</v>
      </c>
      <c r="V93" s="9" t="str">
        <f>'aligning data'!K293</f>
        <v>Z9</v>
      </c>
      <c r="W93" s="9" t="str">
        <f>'aligning data'!K294</f>
        <v>[9</v>
      </c>
      <c r="X93" s="200" t="e">
        <f t="shared" si="14"/>
        <v>#DIV/0!</v>
      </c>
      <c r="Y93" s="200">
        <f t="shared" si="15"/>
        <v>0</v>
      </c>
      <c r="DJ93" s="10"/>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row>
    <row r="94" spans="1:162" ht="17.399999999999999" customHeight="1">
      <c r="A94" s="121" t="s">
        <v>901</v>
      </c>
      <c r="C94" s="9" t="str">
        <f>'aligning data'!B295</f>
        <v>\9</v>
      </c>
      <c r="D94" s="9" t="str">
        <f>'aligning data'!B296</f>
        <v>]9</v>
      </c>
      <c r="E94" s="9" t="str">
        <f>'aligning data'!B297</f>
        <v>^9</v>
      </c>
      <c r="F94" s="200" t="e">
        <f t="shared" si="8"/>
        <v>#DIV/0!</v>
      </c>
      <c r="G94" s="200">
        <f t="shared" si="9"/>
        <v>0</v>
      </c>
      <c r="I94" s="9" t="str">
        <f>'aligning data'!E295</f>
        <v>\9</v>
      </c>
      <c r="J94" s="9" t="str">
        <f>'aligning data'!E296</f>
        <v>]9</v>
      </c>
      <c r="K94" s="9" t="str">
        <f>'aligning data'!E297</f>
        <v>^9</v>
      </c>
      <c r="L94" s="200" t="e">
        <f t="shared" si="10"/>
        <v>#DIV/0!</v>
      </c>
      <c r="M94" s="200">
        <f t="shared" si="11"/>
        <v>0</v>
      </c>
      <c r="O94" s="9" t="str">
        <f>'aligning data'!H295</f>
        <v>\9</v>
      </c>
      <c r="P94" s="9" t="str">
        <f>'aligning data'!H296</f>
        <v>]9</v>
      </c>
      <c r="Q94" s="9" t="str">
        <f>'aligning data'!H297</f>
        <v>^9</v>
      </c>
      <c r="R94" s="200" t="e">
        <f t="shared" si="12"/>
        <v>#DIV/0!</v>
      </c>
      <c r="S94" s="200">
        <f t="shared" si="13"/>
        <v>0</v>
      </c>
      <c r="U94" s="9" t="str">
        <f>'aligning data'!K295</f>
        <v>\9</v>
      </c>
      <c r="V94" s="9" t="str">
        <f>'aligning data'!K296</f>
        <v>]9</v>
      </c>
      <c r="W94" s="9" t="str">
        <f>'aligning data'!K297</f>
        <v>^9</v>
      </c>
      <c r="X94" s="200" t="e">
        <f t="shared" si="14"/>
        <v>#DIV/0!</v>
      </c>
      <c r="Y94" s="200">
        <f t="shared" si="15"/>
        <v>0</v>
      </c>
      <c r="DJ94" s="10"/>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row>
    <row r="95" spans="1:162" ht="17.399999999999999" customHeight="1">
      <c r="A95" s="121" t="s">
        <v>143</v>
      </c>
      <c r="C95" s="9" t="str">
        <f>'aligning data'!B298</f>
        <v>_9</v>
      </c>
      <c r="D95" s="9" t="str">
        <f>'aligning data'!B299</f>
        <v>`9</v>
      </c>
      <c r="E95" s="9" t="str">
        <f>'aligning data'!B300</f>
        <v>a9</v>
      </c>
      <c r="F95" s="200" t="e">
        <f t="shared" si="8"/>
        <v>#DIV/0!</v>
      </c>
      <c r="G95" s="200">
        <f t="shared" si="9"/>
        <v>0</v>
      </c>
      <c r="I95" s="9" t="str">
        <f>'aligning data'!E298</f>
        <v>_9</v>
      </c>
      <c r="J95" s="9" t="str">
        <f>'aligning data'!E299</f>
        <v>`9</v>
      </c>
      <c r="K95" s="9" t="str">
        <f>'aligning data'!E300</f>
        <v>a9</v>
      </c>
      <c r="L95" s="200" t="e">
        <f t="shared" si="10"/>
        <v>#DIV/0!</v>
      </c>
      <c r="M95" s="200">
        <f t="shared" si="11"/>
        <v>0</v>
      </c>
      <c r="O95" s="9" t="str">
        <f>'aligning data'!H298</f>
        <v>_9</v>
      </c>
      <c r="P95" s="9" t="str">
        <f>'aligning data'!H299</f>
        <v>`9</v>
      </c>
      <c r="Q95" s="9" t="str">
        <f>'aligning data'!H300</f>
        <v>a9</v>
      </c>
      <c r="R95" s="200" t="e">
        <f t="shared" si="12"/>
        <v>#DIV/0!</v>
      </c>
      <c r="S95" s="200">
        <f t="shared" si="13"/>
        <v>0</v>
      </c>
      <c r="U95" s="9" t="str">
        <f>'aligning data'!K298</f>
        <v>_9</v>
      </c>
      <c r="V95" s="9" t="str">
        <f>'aligning data'!K299</f>
        <v>`9</v>
      </c>
      <c r="W95" s="9" t="str">
        <f>'aligning data'!K300</f>
        <v>a9</v>
      </c>
      <c r="X95" s="200" t="e">
        <f t="shared" si="14"/>
        <v>#DIV/0!</v>
      </c>
      <c r="Y95" s="200">
        <f t="shared" si="15"/>
        <v>0</v>
      </c>
      <c r="DJ95" s="10"/>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row>
    <row r="96" spans="1:162" ht="17.399999999999999" customHeight="1">
      <c r="A96" s="121" t="s">
        <v>1088</v>
      </c>
      <c r="C96" s="9" t="str">
        <f>'aligning data'!B304</f>
        <v>D10</v>
      </c>
      <c r="D96" s="9" t="str">
        <f>'aligning data'!B305</f>
        <v>E10</v>
      </c>
      <c r="E96" s="9" t="str">
        <f>'aligning data'!B306</f>
        <v>F10</v>
      </c>
      <c r="F96" s="200" t="e">
        <f t="shared" si="8"/>
        <v>#DIV/0!</v>
      </c>
      <c r="G96" s="200">
        <f t="shared" si="9"/>
        <v>0</v>
      </c>
      <c r="I96" s="9" t="str">
        <f>'aligning data'!E304</f>
        <v>D10</v>
      </c>
      <c r="J96" s="9" t="str">
        <f>'aligning data'!E305</f>
        <v>E10</v>
      </c>
      <c r="K96" s="9" t="str">
        <f>'aligning data'!E306</f>
        <v>F10</v>
      </c>
      <c r="L96" s="200" t="e">
        <f t="shared" si="10"/>
        <v>#DIV/0!</v>
      </c>
      <c r="M96" s="200">
        <f t="shared" si="11"/>
        <v>0</v>
      </c>
      <c r="O96" s="9" t="str">
        <f>'aligning data'!H304</f>
        <v>D10</v>
      </c>
      <c r="P96" s="9" t="str">
        <f>'aligning data'!H305</f>
        <v>E10</v>
      </c>
      <c r="Q96" s="9" t="str">
        <f>'aligning data'!H306</f>
        <v>F10</v>
      </c>
      <c r="R96" s="200" t="e">
        <f t="shared" si="12"/>
        <v>#DIV/0!</v>
      </c>
      <c r="S96" s="200">
        <f t="shared" si="13"/>
        <v>0</v>
      </c>
      <c r="U96" s="9" t="str">
        <f>'aligning data'!K304</f>
        <v>D10</v>
      </c>
      <c r="V96" s="9" t="str">
        <f>'aligning data'!K305</f>
        <v>E10</v>
      </c>
      <c r="W96" s="9" t="str">
        <f>'aligning data'!K306</f>
        <v>F10</v>
      </c>
      <c r="X96" s="200" t="e">
        <f t="shared" si="14"/>
        <v>#DIV/0!</v>
      </c>
      <c r="Y96" s="200">
        <f t="shared" si="15"/>
        <v>0</v>
      </c>
      <c r="DJ96" s="10"/>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row>
    <row r="97" spans="1:162" ht="17.399999999999999" customHeight="1">
      <c r="A97" s="121" t="s">
        <v>902</v>
      </c>
      <c r="C97" s="9" t="str">
        <f>'aligning data'!B310</f>
        <v>J10</v>
      </c>
      <c r="D97" s="9" t="str">
        <f>'aligning data'!B311</f>
        <v>K10</v>
      </c>
      <c r="E97" s="9" t="str">
        <f>'aligning data'!B312</f>
        <v>L10</v>
      </c>
      <c r="F97" s="200" t="e">
        <f t="shared" si="8"/>
        <v>#DIV/0!</v>
      </c>
      <c r="G97" s="200">
        <f t="shared" si="9"/>
        <v>0</v>
      </c>
      <c r="I97" s="9" t="str">
        <f>'aligning data'!E310</f>
        <v>J10</v>
      </c>
      <c r="J97" s="9" t="str">
        <f>'aligning data'!E311</f>
        <v>K10</v>
      </c>
      <c r="K97" s="9" t="str">
        <f>'aligning data'!E312</f>
        <v>L10</v>
      </c>
      <c r="L97" s="200" t="e">
        <f t="shared" si="10"/>
        <v>#DIV/0!</v>
      </c>
      <c r="M97" s="200">
        <f t="shared" si="11"/>
        <v>0</v>
      </c>
      <c r="O97" s="9" t="str">
        <f>'aligning data'!H310</f>
        <v>J10</v>
      </c>
      <c r="P97" s="9" t="str">
        <f>'aligning data'!H311</f>
        <v>K10</v>
      </c>
      <c r="Q97" s="9" t="str">
        <f>'aligning data'!H312</f>
        <v>L10</v>
      </c>
      <c r="R97" s="200" t="e">
        <f t="shared" si="12"/>
        <v>#DIV/0!</v>
      </c>
      <c r="S97" s="200">
        <f t="shared" si="13"/>
        <v>0</v>
      </c>
      <c r="U97" s="9" t="str">
        <f>'aligning data'!K310</f>
        <v>J10</v>
      </c>
      <c r="V97" s="9" t="str">
        <f>'aligning data'!K311</f>
        <v>K10</v>
      </c>
      <c r="W97" s="9" t="str">
        <f>'aligning data'!K312</f>
        <v>L10</v>
      </c>
      <c r="X97" s="200" t="e">
        <f t="shared" si="14"/>
        <v>#DIV/0!</v>
      </c>
      <c r="Y97" s="200">
        <f t="shared" si="15"/>
        <v>0</v>
      </c>
      <c r="DJ97" s="10"/>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row>
    <row r="98" spans="1:162" ht="17.399999999999999" customHeight="1">
      <c r="A98" s="121" t="s">
        <v>904</v>
      </c>
      <c r="C98" s="9" t="str">
        <f>'aligning data'!B316</f>
        <v>P10</v>
      </c>
      <c r="D98" s="9" t="str">
        <f>'aligning data'!B317</f>
        <v>Q10</v>
      </c>
      <c r="E98" s="9" t="str">
        <f>'aligning data'!B318</f>
        <v>R10</v>
      </c>
      <c r="F98" s="200" t="e">
        <f t="shared" si="8"/>
        <v>#DIV/0!</v>
      </c>
      <c r="G98" s="200">
        <f t="shared" si="9"/>
        <v>0</v>
      </c>
      <c r="I98" s="9" t="str">
        <f>'aligning data'!E316</f>
        <v>P10</v>
      </c>
      <c r="J98" s="9" t="str">
        <f>'aligning data'!E317</f>
        <v>Q10</v>
      </c>
      <c r="K98" s="9" t="str">
        <f>'aligning data'!E318</f>
        <v>R10</v>
      </c>
      <c r="L98" s="200" t="e">
        <f t="shared" si="10"/>
        <v>#DIV/0!</v>
      </c>
      <c r="M98" s="200">
        <f t="shared" si="11"/>
        <v>0</v>
      </c>
      <c r="O98" s="9" t="str">
        <f>'aligning data'!H316</f>
        <v>P10</v>
      </c>
      <c r="P98" s="9" t="str">
        <f>'aligning data'!H317</f>
        <v>Q10</v>
      </c>
      <c r="Q98" s="9" t="str">
        <f>'aligning data'!H318</f>
        <v>R10</v>
      </c>
      <c r="R98" s="200" t="e">
        <f t="shared" si="12"/>
        <v>#DIV/0!</v>
      </c>
      <c r="S98" s="200">
        <f t="shared" si="13"/>
        <v>0</v>
      </c>
      <c r="U98" s="9" t="str">
        <f>'aligning data'!K316</f>
        <v>P10</v>
      </c>
      <c r="V98" s="9" t="str">
        <f>'aligning data'!K317</f>
        <v>Q10</v>
      </c>
      <c r="W98" s="9" t="str">
        <f>'aligning data'!K318</f>
        <v>R10</v>
      </c>
      <c r="X98" s="200" t="e">
        <f t="shared" si="14"/>
        <v>#DIV/0!</v>
      </c>
      <c r="Y98" s="200">
        <f t="shared" si="15"/>
        <v>0</v>
      </c>
      <c r="DJ98" s="10"/>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row>
    <row r="99" spans="1:162" ht="17.399999999999999" customHeight="1">
      <c r="A99" s="121" t="s">
        <v>906</v>
      </c>
      <c r="C99" s="9" t="str">
        <f>'aligning data'!B322</f>
        <v>V10</v>
      </c>
      <c r="D99" s="9" t="str">
        <f>'aligning data'!B323</f>
        <v>W10</v>
      </c>
      <c r="E99" s="9" t="str">
        <f>'aligning data'!B324</f>
        <v>X10</v>
      </c>
      <c r="F99" s="200" t="e">
        <f t="shared" si="8"/>
        <v>#DIV/0!</v>
      </c>
      <c r="G99" s="200">
        <f t="shared" si="9"/>
        <v>0</v>
      </c>
      <c r="I99" s="9" t="str">
        <f>'aligning data'!E322</f>
        <v>V10</v>
      </c>
      <c r="J99" s="9" t="str">
        <f>'aligning data'!E323</f>
        <v>W10</v>
      </c>
      <c r="K99" s="9" t="str">
        <f>'aligning data'!E324</f>
        <v>X10</v>
      </c>
      <c r="L99" s="200" t="e">
        <f t="shared" si="10"/>
        <v>#DIV/0!</v>
      </c>
      <c r="M99" s="200">
        <f t="shared" si="11"/>
        <v>0</v>
      </c>
      <c r="O99" s="9" t="str">
        <f>'aligning data'!H322</f>
        <v>V10</v>
      </c>
      <c r="P99" s="9" t="str">
        <f>'aligning data'!H323</f>
        <v>W10</v>
      </c>
      <c r="Q99" s="9" t="str">
        <f>'aligning data'!H324</f>
        <v>X10</v>
      </c>
      <c r="R99" s="200" t="e">
        <f t="shared" si="12"/>
        <v>#DIV/0!</v>
      </c>
      <c r="S99" s="200">
        <f t="shared" si="13"/>
        <v>0</v>
      </c>
      <c r="U99" s="9" t="str">
        <f>'aligning data'!K322</f>
        <v>V10</v>
      </c>
      <c r="V99" s="9" t="str">
        <f>'aligning data'!K323</f>
        <v>W10</v>
      </c>
      <c r="W99" s="9" t="str">
        <f>'aligning data'!K324</f>
        <v>X10</v>
      </c>
      <c r="X99" s="200" t="e">
        <f t="shared" si="14"/>
        <v>#DIV/0!</v>
      </c>
      <c r="Y99" s="200">
        <f t="shared" si="15"/>
        <v>0</v>
      </c>
      <c r="DJ99" s="10"/>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row>
    <row r="100" spans="1:162" ht="17.399999999999999" customHeight="1">
      <c r="A100" s="121" t="s">
        <v>908</v>
      </c>
      <c r="C100" s="9" t="str">
        <f>'aligning data'!B328</f>
        <v>\10</v>
      </c>
      <c r="D100" s="9" t="str">
        <f>'aligning data'!B329</f>
        <v>]10</v>
      </c>
      <c r="E100" s="9" t="str">
        <f>'aligning data'!B330</f>
        <v>^10</v>
      </c>
      <c r="F100" s="200" t="e">
        <f t="shared" si="8"/>
        <v>#DIV/0!</v>
      </c>
      <c r="G100" s="200">
        <f t="shared" si="9"/>
        <v>0</v>
      </c>
      <c r="I100" s="9" t="str">
        <f>'aligning data'!E328</f>
        <v>\10</v>
      </c>
      <c r="J100" s="9" t="str">
        <f>'aligning data'!E329</f>
        <v>]10</v>
      </c>
      <c r="K100" s="9" t="str">
        <f>'aligning data'!E330</f>
        <v>^10</v>
      </c>
      <c r="L100" s="200" t="e">
        <f t="shared" si="10"/>
        <v>#DIV/0!</v>
      </c>
      <c r="M100" s="200">
        <f t="shared" si="11"/>
        <v>0</v>
      </c>
      <c r="O100" s="9" t="str">
        <f>'aligning data'!H328</f>
        <v>\10</v>
      </c>
      <c r="P100" s="9" t="str">
        <f>'aligning data'!H329</f>
        <v>]10</v>
      </c>
      <c r="Q100" s="9" t="str">
        <f>'aligning data'!H330</f>
        <v>^10</v>
      </c>
      <c r="R100" s="200" t="e">
        <f t="shared" si="12"/>
        <v>#DIV/0!</v>
      </c>
      <c r="S100" s="200">
        <f t="shared" si="13"/>
        <v>0</v>
      </c>
      <c r="U100" s="9" t="str">
        <f>'aligning data'!K328</f>
        <v>\10</v>
      </c>
      <c r="V100" s="9" t="str">
        <f>'aligning data'!K329</f>
        <v>]10</v>
      </c>
      <c r="W100" s="9" t="str">
        <f>'aligning data'!K330</f>
        <v>^10</v>
      </c>
      <c r="X100" s="200" t="e">
        <f t="shared" si="14"/>
        <v>#DIV/0!</v>
      </c>
      <c r="Y100" s="200">
        <f t="shared" si="15"/>
        <v>0</v>
      </c>
      <c r="DJ100" s="10"/>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row>
    <row r="101" spans="1:162" ht="17.399999999999999" customHeight="1">
      <c r="A101" s="121" t="s">
        <v>393</v>
      </c>
      <c r="C101" s="9" t="str">
        <f>'aligning data'!B334</f>
        <v>A11</v>
      </c>
      <c r="D101" s="9" t="str">
        <f>'aligning data'!B335</f>
        <v>B11</v>
      </c>
      <c r="E101" s="9" t="str">
        <f>'aligning data'!B336</f>
        <v>C11</v>
      </c>
      <c r="F101" s="200" t="e">
        <f t="shared" si="8"/>
        <v>#DIV/0!</v>
      </c>
      <c r="G101" s="200">
        <f t="shared" si="9"/>
        <v>0</v>
      </c>
      <c r="I101" s="9" t="str">
        <f>'aligning data'!E334</f>
        <v>A11</v>
      </c>
      <c r="J101" s="9" t="str">
        <f>'aligning data'!E335</f>
        <v>B11</v>
      </c>
      <c r="K101" s="9" t="str">
        <f>'aligning data'!E336</f>
        <v>C11</v>
      </c>
      <c r="L101" s="200" t="e">
        <f t="shared" si="10"/>
        <v>#DIV/0!</v>
      </c>
      <c r="M101" s="200">
        <f t="shared" si="11"/>
        <v>0</v>
      </c>
      <c r="O101" s="9" t="str">
        <f>'aligning data'!H334</f>
        <v>A11</v>
      </c>
      <c r="P101" s="9" t="str">
        <f>'aligning data'!H335</f>
        <v>B11</v>
      </c>
      <c r="Q101" s="9" t="str">
        <f>'aligning data'!H336</f>
        <v>C11</v>
      </c>
      <c r="R101" s="200" t="e">
        <f t="shared" si="12"/>
        <v>#DIV/0!</v>
      </c>
      <c r="S101" s="200">
        <f t="shared" si="13"/>
        <v>0</v>
      </c>
      <c r="U101" s="9" t="str">
        <f>'aligning data'!K334</f>
        <v>A11</v>
      </c>
      <c r="V101" s="9" t="str">
        <f>'aligning data'!K335</f>
        <v>B11</v>
      </c>
      <c r="W101" s="9" t="str">
        <f>'aligning data'!K336</f>
        <v>C11</v>
      </c>
      <c r="X101" s="200" t="e">
        <f t="shared" si="14"/>
        <v>#DIV/0!</v>
      </c>
      <c r="Y101" s="200">
        <f t="shared" si="15"/>
        <v>0</v>
      </c>
      <c r="DJ101" s="10"/>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row>
    <row r="102" spans="1:162" ht="17.399999999999999" customHeight="1">
      <c r="A102" s="121" t="s">
        <v>1090</v>
      </c>
      <c r="C102" s="9" t="str">
        <f>'aligning data'!B337</f>
        <v>D11</v>
      </c>
      <c r="D102" s="9" t="str">
        <f>'aligning data'!B338</f>
        <v>E11</v>
      </c>
      <c r="E102" s="9" t="str">
        <f>'aligning data'!B339</f>
        <v>F11</v>
      </c>
      <c r="F102" s="200" t="e">
        <f t="shared" si="8"/>
        <v>#DIV/0!</v>
      </c>
      <c r="G102" s="200">
        <f t="shared" si="9"/>
        <v>0</v>
      </c>
      <c r="I102" s="9" t="str">
        <f>'aligning data'!E337</f>
        <v>D11</v>
      </c>
      <c r="J102" s="9" t="str">
        <f>'aligning data'!E338</f>
        <v>E11</v>
      </c>
      <c r="K102" s="9" t="str">
        <f>'aligning data'!E339</f>
        <v>F11</v>
      </c>
      <c r="L102" s="200" t="e">
        <f t="shared" si="10"/>
        <v>#DIV/0!</v>
      </c>
      <c r="M102" s="200">
        <f t="shared" si="11"/>
        <v>0</v>
      </c>
      <c r="O102" s="9" t="str">
        <f>'aligning data'!H337</f>
        <v>D11</v>
      </c>
      <c r="P102" s="9" t="str">
        <f>'aligning data'!H338</f>
        <v>E11</v>
      </c>
      <c r="Q102" s="9" t="str">
        <f>'aligning data'!H339</f>
        <v>F11</v>
      </c>
      <c r="R102" s="200" t="e">
        <f t="shared" si="12"/>
        <v>#DIV/0!</v>
      </c>
      <c r="S102" s="200">
        <f t="shared" si="13"/>
        <v>0</v>
      </c>
      <c r="U102" s="9" t="str">
        <f>'aligning data'!K337</f>
        <v>D11</v>
      </c>
      <c r="V102" s="9" t="str">
        <f>'aligning data'!K338</f>
        <v>E11</v>
      </c>
      <c r="W102" s="9" t="str">
        <f>'aligning data'!K339</f>
        <v>F11</v>
      </c>
      <c r="X102" s="200" t="e">
        <f t="shared" si="14"/>
        <v>#DIV/0!</v>
      </c>
      <c r="Y102" s="200">
        <f t="shared" si="15"/>
        <v>0</v>
      </c>
      <c r="DJ102" s="10"/>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row>
    <row r="103" spans="1:162" ht="17.399999999999999" customHeight="1">
      <c r="A103" s="121" t="s">
        <v>1089</v>
      </c>
      <c r="C103" s="9" t="str">
        <f>'aligning data'!B340</f>
        <v>G11</v>
      </c>
      <c r="D103" s="9" t="str">
        <f>'aligning data'!B341</f>
        <v>H11</v>
      </c>
      <c r="E103" s="9" t="str">
        <f>'aligning data'!B342</f>
        <v>I11</v>
      </c>
      <c r="F103" s="200" t="e">
        <f t="shared" si="8"/>
        <v>#DIV/0!</v>
      </c>
      <c r="G103" s="200">
        <f t="shared" si="9"/>
        <v>0</v>
      </c>
      <c r="I103" s="9" t="str">
        <f>'aligning data'!E340</f>
        <v>G11</v>
      </c>
      <c r="J103" s="9" t="str">
        <f>'aligning data'!E341</f>
        <v>H11</v>
      </c>
      <c r="K103" s="9" t="str">
        <f>'aligning data'!E342</f>
        <v>I11</v>
      </c>
      <c r="L103" s="200" t="e">
        <f t="shared" si="10"/>
        <v>#DIV/0!</v>
      </c>
      <c r="M103" s="200">
        <f t="shared" si="11"/>
        <v>0</v>
      </c>
      <c r="O103" s="9" t="str">
        <f>'aligning data'!H340</f>
        <v>G11</v>
      </c>
      <c r="P103" s="9" t="str">
        <f>'aligning data'!H341</f>
        <v>H11</v>
      </c>
      <c r="Q103" s="9" t="str">
        <f>'aligning data'!H342</f>
        <v>I11</v>
      </c>
      <c r="R103" s="200" t="e">
        <f t="shared" si="12"/>
        <v>#DIV/0!</v>
      </c>
      <c r="S103" s="200">
        <f t="shared" si="13"/>
        <v>0</v>
      </c>
      <c r="U103" s="9" t="str">
        <f>'aligning data'!K340</f>
        <v>G11</v>
      </c>
      <c r="V103" s="9" t="str">
        <f>'aligning data'!K341</f>
        <v>H11</v>
      </c>
      <c r="W103" s="9" t="str">
        <f>'aligning data'!K342</f>
        <v>I11</v>
      </c>
      <c r="X103" s="200" t="e">
        <f t="shared" si="14"/>
        <v>#DIV/0!</v>
      </c>
      <c r="Y103" s="200">
        <f t="shared" si="15"/>
        <v>0</v>
      </c>
      <c r="DJ103" s="10"/>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row>
    <row r="104" spans="1:162" ht="17.399999999999999" customHeight="1">
      <c r="A104" s="121" t="s">
        <v>909</v>
      </c>
      <c r="C104" s="9" t="str">
        <f>'aligning data'!B343</f>
        <v>J11</v>
      </c>
      <c r="D104" s="9" t="str">
        <f>'aligning data'!B344</f>
        <v>K11</v>
      </c>
      <c r="E104" s="9" t="str">
        <f>'aligning data'!B345</f>
        <v>L11</v>
      </c>
      <c r="F104" s="200" t="e">
        <f t="shared" si="8"/>
        <v>#DIV/0!</v>
      </c>
      <c r="G104" s="200">
        <f t="shared" si="9"/>
        <v>0</v>
      </c>
      <c r="I104" s="9" t="str">
        <f>'aligning data'!E343</f>
        <v>J11</v>
      </c>
      <c r="J104" s="9" t="str">
        <f>'aligning data'!E344</f>
        <v>K11</v>
      </c>
      <c r="K104" s="9" t="str">
        <f>'aligning data'!E345</f>
        <v>L11</v>
      </c>
      <c r="L104" s="200" t="e">
        <f t="shared" si="10"/>
        <v>#DIV/0!</v>
      </c>
      <c r="M104" s="200">
        <f t="shared" si="11"/>
        <v>0</v>
      </c>
      <c r="O104" s="9" t="str">
        <f>'aligning data'!H343</f>
        <v>J11</v>
      </c>
      <c r="P104" s="9" t="str">
        <f>'aligning data'!H344</f>
        <v>K11</v>
      </c>
      <c r="Q104" s="9" t="str">
        <f>'aligning data'!H345</f>
        <v>L11</v>
      </c>
      <c r="R104" s="200" t="e">
        <f t="shared" si="12"/>
        <v>#DIV/0!</v>
      </c>
      <c r="S104" s="200">
        <f t="shared" si="13"/>
        <v>0</v>
      </c>
      <c r="U104" s="9" t="str">
        <f>'aligning data'!K343</f>
        <v>J11</v>
      </c>
      <c r="V104" s="9" t="str">
        <f>'aligning data'!K344</f>
        <v>K11</v>
      </c>
      <c r="W104" s="9" t="str">
        <f>'aligning data'!K345</f>
        <v>L11</v>
      </c>
      <c r="X104" s="200" t="e">
        <f t="shared" si="14"/>
        <v>#DIV/0!</v>
      </c>
      <c r="Y104" s="200">
        <f t="shared" si="15"/>
        <v>0</v>
      </c>
      <c r="DJ104" s="10"/>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row>
    <row r="105" spans="1:162" ht="17.399999999999999" customHeight="1">
      <c r="A105" s="121" t="s">
        <v>903</v>
      </c>
      <c r="C105" s="9" t="str">
        <f>'aligning data'!B346</f>
        <v>M11</v>
      </c>
      <c r="D105" s="9" t="str">
        <f>'aligning data'!B347</f>
        <v>N11</v>
      </c>
      <c r="E105" s="9" t="str">
        <f>'aligning data'!B348</f>
        <v>O11</v>
      </c>
      <c r="F105" s="200" t="e">
        <f t="shared" si="8"/>
        <v>#DIV/0!</v>
      </c>
      <c r="G105" s="200">
        <f t="shared" si="9"/>
        <v>0</v>
      </c>
      <c r="I105" s="9" t="str">
        <f>'aligning data'!E346</f>
        <v>M11</v>
      </c>
      <c r="J105" s="9" t="str">
        <f>'aligning data'!E347</f>
        <v>N11</v>
      </c>
      <c r="K105" s="9" t="str">
        <f>'aligning data'!E348</f>
        <v>O11</v>
      </c>
      <c r="L105" s="200" t="e">
        <f t="shared" si="10"/>
        <v>#DIV/0!</v>
      </c>
      <c r="M105" s="200">
        <f t="shared" si="11"/>
        <v>0</v>
      </c>
      <c r="O105" s="9" t="str">
        <f>'aligning data'!H346</f>
        <v>M11</v>
      </c>
      <c r="P105" s="9" t="str">
        <f>'aligning data'!H347</f>
        <v>N11</v>
      </c>
      <c r="Q105" s="9" t="str">
        <f>'aligning data'!H348</f>
        <v>O11</v>
      </c>
      <c r="R105" s="200" t="e">
        <f t="shared" si="12"/>
        <v>#DIV/0!</v>
      </c>
      <c r="S105" s="200">
        <f t="shared" si="13"/>
        <v>0</v>
      </c>
      <c r="U105" s="9" t="str">
        <f>'aligning data'!K346</f>
        <v>M11</v>
      </c>
      <c r="V105" s="9" t="str">
        <f>'aligning data'!K347</f>
        <v>N11</v>
      </c>
      <c r="W105" s="9" t="str">
        <f>'aligning data'!K348</f>
        <v>O11</v>
      </c>
      <c r="X105" s="200" t="e">
        <f t="shared" si="14"/>
        <v>#DIV/0!</v>
      </c>
      <c r="Y105" s="200">
        <f t="shared" si="15"/>
        <v>0</v>
      </c>
      <c r="DJ105" s="10"/>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row>
    <row r="106" spans="1:162" ht="17.399999999999999" customHeight="1">
      <c r="A106" s="121" t="s">
        <v>910</v>
      </c>
      <c r="C106" s="9" t="str">
        <f>'aligning data'!B349</f>
        <v>P11</v>
      </c>
      <c r="D106" s="9" t="str">
        <f>'aligning data'!B350</f>
        <v>Q11</v>
      </c>
      <c r="E106" s="9" t="str">
        <f>'aligning data'!B351</f>
        <v>R11</v>
      </c>
      <c r="F106" s="200" t="e">
        <f t="shared" si="8"/>
        <v>#DIV/0!</v>
      </c>
      <c r="G106" s="200">
        <f t="shared" si="9"/>
        <v>0</v>
      </c>
      <c r="I106" s="9" t="str">
        <f>'aligning data'!E349</f>
        <v>P11</v>
      </c>
      <c r="J106" s="9" t="str">
        <f>'aligning data'!E350</f>
        <v>Q11</v>
      </c>
      <c r="K106" s="9" t="str">
        <f>'aligning data'!E351</f>
        <v>R11</v>
      </c>
      <c r="L106" s="200" t="e">
        <f t="shared" si="10"/>
        <v>#DIV/0!</v>
      </c>
      <c r="M106" s="200">
        <f t="shared" si="11"/>
        <v>0</v>
      </c>
      <c r="O106" s="9" t="str">
        <f>'aligning data'!H349</f>
        <v>P11</v>
      </c>
      <c r="P106" s="9" t="str">
        <f>'aligning data'!H350</f>
        <v>Q11</v>
      </c>
      <c r="Q106" s="9" t="str">
        <f>'aligning data'!H351</f>
        <v>R11</v>
      </c>
      <c r="R106" s="200" t="e">
        <f t="shared" si="12"/>
        <v>#DIV/0!</v>
      </c>
      <c r="S106" s="200">
        <f t="shared" si="13"/>
        <v>0</v>
      </c>
      <c r="U106" s="9" t="str">
        <f>'aligning data'!K349</f>
        <v>P11</v>
      </c>
      <c r="V106" s="9" t="str">
        <f>'aligning data'!K350</f>
        <v>Q11</v>
      </c>
      <c r="W106" s="9" t="str">
        <f>'aligning data'!K351</f>
        <v>R11</v>
      </c>
      <c r="X106" s="200" t="e">
        <f t="shared" si="14"/>
        <v>#DIV/0!</v>
      </c>
      <c r="Y106" s="200">
        <f t="shared" si="15"/>
        <v>0</v>
      </c>
      <c r="DJ106" s="10"/>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row>
    <row r="107" spans="1:162" ht="17.399999999999999" customHeight="1">
      <c r="A107" s="121" t="s">
        <v>905</v>
      </c>
      <c r="C107" s="9" t="str">
        <f>'aligning data'!B352</f>
        <v>S11</v>
      </c>
      <c r="D107" s="9" t="str">
        <f>'aligning data'!B353</f>
        <v>T11</v>
      </c>
      <c r="E107" s="9" t="str">
        <f>'aligning data'!B354</f>
        <v>U11</v>
      </c>
      <c r="F107" s="200" t="e">
        <f t="shared" si="8"/>
        <v>#DIV/0!</v>
      </c>
      <c r="G107" s="200">
        <f t="shared" si="9"/>
        <v>0</v>
      </c>
      <c r="I107" s="9" t="str">
        <f>'aligning data'!E352</f>
        <v>S11</v>
      </c>
      <c r="J107" s="9" t="str">
        <f>'aligning data'!E353</f>
        <v>T11</v>
      </c>
      <c r="K107" s="9" t="str">
        <f>'aligning data'!E354</f>
        <v>U11</v>
      </c>
      <c r="L107" s="200" t="e">
        <f t="shared" si="10"/>
        <v>#DIV/0!</v>
      </c>
      <c r="M107" s="200">
        <f t="shared" si="11"/>
        <v>0</v>
      </c>
      <c r="O107" s="9" t="str">
        <f>'aligning data'!H352</f>
        <v>S11</v>
      </c>
      <c r="P107" s="9" t="str">
        <f>'aligning data'!H353</f>
        <v>T11</v>
      </c>
      <c r="Q107" s="9" t="str">
        <f>'aligning data'!H354</f>
        <v>U11</v>
      </c>
      <c r="R107" s="200" t="e">
        <f t="shared" si="12"/>
        <v>#DIV/0!</v>
      </c>
      <c r="S107" s="200">
        <f t="shared" si="13"/>
        <v>0</v>
      </c>
      <c r="U107" s="9" t="str">
        <f>'aligning data'!K352</f>
        <v>S11</v>
      </c>
      <c r="V107" s="9" t="str">
        <f>'aligning data'!K353</f>
        <v>T11</v>
      </c>
      <c r="W107" s="9" t="str">
        <f>'aligning data'!K354</f>
        <v>U11</v>
      </c>
      <c r="X107" s="200" t="e">
        <f t="shared" si="14"/>
        <v>#DIV/0!</v>
      </c>
      <c r="Y107" s="200">
        <f t="shared" si="15"/>
        <v>0</v>
      </c>
      <c r="DJ107" s="10"/>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row>
    <row r="108" spans="1:162" ht="17.399999999999999" customHeight="1">
      <c r="A108" s="121" t="s">
        <v>911</v>
      </c>
      <c r="C108" s="9" t="str">
        <f>'aligning data'!B355</f>
        <v>V11</v>
      </c>
      <c r="D108" s="9" t="str">
        <f>'aligning data'!B356</f>
        <v>W11</v>
      </c>
      <c r="E108" s="9" t="str">
        <f>'aligning data'!B357</f>
        <v>X11</v>
      </c>
      <c r="F108" s="200" t="e">
        <f t="shared" si="8"/>
        <v>#DIV/0!</v>
      </c>
      <c r="G108" s="200">
        <f t="shared" si="9"/>
        <v>0</v>
      </c>
      <c r="I108" s="9" t="str">
        <f>'aligning data'!E355</f>
        <v>V11</v>
      </c>
      <c r="J108" s="9" t="str">
        <f>'aligning data'!E356</f>
        <v>W11</v>
      </c>
      <c r="K108" s="9" t="str">
        <f>'aligning data'!E357</f>
        <v>X11</v>
      </c>
      <c r="L108" s="200" t="e">
        <f t="shared" si="10"/>
        <v>#DIV/0!</v>
      </c>
      <c r="M108" s="200">
        <f t="shared" si="11"/>
        <v>0</v>
      </c>
      <c r="O108" s="9" t="str">
        <f>'aligning data'!H355</f>
        <v>V11</v>
      </c>
      <c r="P108" s="9" t="str">
        <f>'aligning data'!H356</f>
        <v>W11</v>
      </c>
      <c r="Q108" s="9" t="str">
        <f>'aligning data'!H357</f>
        <v>X11</v>
      </c>
      <c r="R108" s="200" t="e">
        <f t="shared" si="12"/>
        <v>#DIV/0!</v>
      </c>
      <c r="S108" s="200">
        <f t="shared" si="13"/>
        <v>0</v>
      </c>
      <c r="U108" s="9" t="str">
        <f>'aligning data'!K355</f>
        <v>V11</v>
      </c>
      <c r="V108" s="9" t="str">
        <f>'aligning data'!K356</f>
        <v>W11</v>
      </c>
      <c r="W108" s="9" t="str">
        <f>'aligning data'!K357</f>
        <v>X11</v>
      </c>
      <c r="X108" s="200" t="e">
        <f t="shared" si="14"/>
        <v>#DIV/0!</v>
      </c>
      <c r="Y108" s="200">
        <f t="shared" si="15"/>
        <v>0</v>
      </c>
      <c r="DJ108" s="10"/>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row>
    <row r="109" spans="1:162" ht="17.399999999999999" customHeight="1">
      <c r="A109" s="121" t="s">
        <v>907</v>
      </c>
      <c r="C109" s="9" t="str">
        <f>'aligning data'!B358</f>
        <v>Y11</v>
      </c>
      <c r="D109" s="9" t="str">
        <f>'aligning data'!B359</f>
        <v>Z11</v>
      </c>
      <c r="E109" s="9" t="str">
        <f>'aligning data'!B360</f>
        <v>[11</v>
      </c>
      <c r="F109" s="200" t="e">
        <f t="shared" si="8"/>
        <v>#DIV/0!</v>
      </c>
      <c r="G109" s="200">
        <f t="shared" si="9"/>
        <v>0</v>
      </c>
      <c r="I109" s="9" t="str">
        <f>'aligning data'!E358</f>
        <v>Y11</v>
      </c>
      <c r="J109" s="9" t="str">
        <f>'aligning data'!E359</f>
        <v>Z11</v>
      </c>
      <c r="K109" s="9" t="str">
        <f>'aligning data'!E360</f>
        <v>[11</v>
      </c>
      <c r="L109" s="200" t="e">
        <f t="shared" si="10"/>
        <v>#DIV/0!</v>
      </c>
      <c r="M109" s="200">
        <f t="shared" si="11"/>
        <v>0</v>
      </c>
      <c r="O109" s="9" t="str">
        <f>'aligning data'!H358</f>
        <v>Y11</v>
      </c>
      <c r="P109" s="9" t="str">
        <f>'aligning data'!H359</f>
        <v>Z11</v>
      </c>
      <c r="Q109" s="9" t="str">
        <f>'aligning data'!H360</f>
        <v>[11</v>
      </c>
      <c r="R109" s="200" t="e">
        <f t="shared" si="12"/>
        <v>#DIV/0!</v>
      </c>
      <c r="S109" s="200">
        <f t="shared" si="13"/>
        <v>0</v>
      </c>
      <c r="U109" s="9" t="str">
        <f>'aligning data'!K358</f>
        <v>Y11</v>
      </c>
      <c r="V109" s="9" t="str">
        <f>'aligning data'!K359</f>
        <v>Z11</v>
      </c>
      <c r="W109" s="9" t="str">
        <f>'aligning data'!K360</f>
        <v>[11</v>
      </c>
      <c r="X109" s="200" t="e">
        <f t="shared" si="14"/>
        <v>#DIV/0!</v>
      </c>
      <c r="Y109" s="200">
        <f t="shared" si="15"/>
        <v>0</v>
      </c>
      <c r="DJ109" s="10"/>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row>
    <row r="110" spans="1:162" ht="17.399999999999999" customHeight="1">
      <c r="A110" s="121" t="s">
        <v>912</v>
      </c>
      <c r="C110" s="9" t="str">
        <f>'aligning data'!B361</f>
        <v>\11</v>
      </c>
      <c r="D110" s="9" t="str">
        <f>'aligning data'!B362</f>
        <v>]11</v>
      </c>
      <c r="E110" s="9" t="str">
        <f>'aligning data'!B363</f>
        <v>^11</v>
      </c>
      <c r="F110" s="200" t="e">
        <f t="shared" si="8"/>
        <v>#DIV/0!</v>
      </c>
      <c r="G110" s="200">
        <f t="shared" si="9"/>
        <v>0</v>
      </c>
      <c r="I110" s="9" t="str">
        <f>'aligning data'!E361</f>
        <v>\11</v>
      </c>
      <c r="J110" s="9" t="str">
        <f>'aligning data'!E362</f>
        <v>]11</v>
      </c>
      <c r="K110" s="9" t="str">
        <f>'aligning data'!E363</f>
        <v>^11</v>
      </c>
      <c r="L110" s="200" t="e">
        <f t="shared" si="10"/>
        <v>#DIV/0!</v>
      </c>
      <c r="M110" s="200">
        <f t="shared" si="11"/>
        <v>0</v>
      </c>
      <c r="O110" s="9" t="str">
        <f>'aligning data'!H361</f>
        <v>\11</v>
      </c>
      <c r="P110" s="9" t="str">
        <f>'aligning data'!H362</f>
        <v>]11</v>
      </c>
      <c r="Q110" s="9" t="str">
        <f>'aligning data'!H363</f>
        <v>^11</v>
      </c>
      <c r="R110" s="200" t="e">
        <f t="shared" si="12"/>
        <v>#DIV/0!</v>
      </c>
      <c r="S110" s="200">
        <f t="shared" si="13"/>
        <v>0</v>
      </c>
      <c r="U110" s="9" t="str">
        <f>'aligning data'!K361</f>
        <v>\11</v>
      </c>
      <c r="V110" s="9" t="str">
        <f>'aligning data'!K362</f>
        <v>]11</v>
      </c>
      <c r="W110" s="9" t="str">
        <f>'aligning data'!K363</f>
        <v>^11</v>
      </c>
      <c r="X110" s="200" t="e">
        <f t="shared" si="14"/>
        <v>#DIV/0!</v>
      </c>
      <c r="Y110" s="200">
        <f t="shared" si="15"/>
        <v>0</v>
      </c>
      <c r="DJ110" s="10"/>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row>
    <row r="111" spans="1:162" ht="17.399999999999999" customHeight="1">
      <c r="A111" s="121" t="s">
        <v>419</v>
      </c>
      <c r="C111" s="9" t="str">
        <f>'aligning data'!B367</f>
        <v>A12</v>
      </c>
      <c r="D111" s="9" t="str">
        <f>'aligning data'!B368</f>
        <v>B12</v>
      </c>
      <c r="E111" s="9" t="str">
        <f>'aligning data'!B369</f>
        <v>C12</v>
      </c>
      <c r="F111" s="200" t="e">
        <f t="shared" si="8"/>
        <v>#DIV/0!</v>
      </c>
      <c r="G111" s="200">
        <f t="shared" si="9"/>
        <v>0</v>
      </c>
      <c r="I111" s="9" t="str">
        <f>'aligning data'!E367</f>
        <v>A12</v>
      </c>
      <c r="J111" s="9" t="str">
        <f>'aligning data'!E368</f>
        <v>B12</v>
      </c>
      <c r="K111" s="9" t="str">
        <f>'aligning data'!E369</f>
        <v>C12</v>
      </c>
      <c r="L111" s="200" t="e">
        <f t="shared" si="10"/>
        <v>#DIV/0!</v>
      </c>
      <c r="M111" s="200">
        <f t="shared" si="11"/>
        <v>0</v>
      </c>
      <c r="O111" s="9" t="str">
        <f>'aligning data'!H367</f>
        <v>A12</v>
      </c>
      <c r="P111" s="9" t="str">
        <f>'aligning data'!H368</f>
        <v>B12</v>
      </c>
      <c r="Q111" s="9" t="str">
        <f>'aligning data'!H369</f>
        <v>C12</v>
      </c>
      <c r="R111" s="200" t="e">
        <f t="shared" si="12"/>
        <v>#DIV/0!</v>
      </c>
      <c r="S111" s="200">
        <f t="shared" si="13"/>
        <v>0</v>
      </c>
      <c r="U111" s="9" t="str">
        <f>'aligning data'!K367</f>
        <v>A12</v>
      </c>
      <c r="V111" s="9" t="str">
        <f>'aligning data'!K368</f>
        <v>B12</v>
      </c>
      <c r="W111" s="9" t="str">
        <f>'aligning data'!K369</f>
        <v>C12</v>
      </c>
      <c r="X111" s="200" t="e">
        <f t="shared" si="14"/>
        <v>#DIV/0!</v>
      </c>
      <c r="Y111" s="200">
        <f t="shared" si="15"/>
        <v>0</v>
      </c>
      <c r="DJ111" s="10"/>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row>
    <row r="112" spans="1:162" ht="17.399999999999999" customHeight="1">
      <c r="A112" s="121" t="s">
        <v>1091</v>
      </c>
      <c r="C112" s="9" t="str">
        <f>'aligning data'!B370</f>
        <v>D12</v>
      </c>
      <c r="D112" s="9" t="str">
        <f>'aligning data'!B371</f>
        <v>E12</v>
      </c>
      <c r="E112" s="9" t="str">
        <f>'aligning data'!B372</f>
        <v>F12</v>
      </c>
      <c r="F112" s="200" t="e">
        <f t="shared" si="8"/>
        <v>#DIV/0!</v>
      </c>
      <c r="G112" s="200">
        <f t="shared" si="9"/>
        <v>0</v>
      </c>
      <c r="I112" s="9" t="str">
        <f>'aligning data'!E370</f>
        <v>D12</v>
      </c>
      <c r="J112" s="9" t="str">
        <f>'aligning data'!E371</f>
        <v>E12</v>
      </c>
      <c r="K112" s="9" t="str">
        <f>'aligning data'!E372</f>
        <v>F12</v>
      </c>
      <c r="L112" s="200" t="e">
        <f t="shared" si="10"/>
        <v>#DIV/0!</v>
      </c>
      <c r="M112" s="200">
        <f t="shared" si="11"/>
        <v>0</v>
      </c>
      <c r="O112" s="9" t="str">
        <f>'aligning data'!H370</f>
        <v>D12</v>
      </c>
      <c r="P112" s="9" t="str">
        <f>'aligning data'!H371</f>
        <v>E12</v>
      </c>
      <c r="Q112" s="9" t="str">
        <f>'aligning data'!H372</f>
        <v>F12</v>
      </c>
      <c r="R112" s="200" t="e">
        <f t="shared" si="12"/>
        <v>#DIV/0!</v>
      </c>
      <c r="S112" s="200">
        <f t="shared" si="13"/>
        <v>0</v>
      </c>
      <c r="U112" s="9" t="str">
        <f>'aligning data'!K370</f>
        <v>D12</v>
      </c>
      <c r="V112" s="9" t="str">
        <f>'aligning data'!K371</f>
        <v>E12</v>
      </c>
      <c r="W112" s="9" t="str">
        <f>'aligning data'!K372</f>
        <v>F12</v>
      </c>
      <c r="X112" s="200" t="e">
        <f t="shared" si="14"/>
        <v>#DIV/0!</v>
      </c>
      <c r="Y112" s="200">
        <f t="shared" si="15"/>
        <v>0</v>
      </c>
      <c r="DJ112" s="10"/>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row>
    <row r="113" spans="1:162" ht="17.399999999999999" customHeight="1">
      <c r="A113" s="121" t="s">
        <v>1092</v>
      </c>
      <c r="C113" s="9" t="str">
        <f>'aligning data'!B373</f>
        <v>G12</v>
      </c>
      <c r="D113" s="9" t="str">
        <f>'aligning data'!B374</f>
        <v>H12</v>
      </c>
      <c r="E113" s="9" t="str">
        <f>'aligning data'!B375</f>
        <v>I12</v>
      </c>
      <c r="F113" s="200" t="e">
        <f t="shared" si="8"/>
        <v>#DIV/0!</v>
      </c>
      <c r="G113" s="200">
        <f t="shared" si="9"/>
        <v>0</v>
      </c>
      <c r="I113" s="9" t="str">
        <f>'aligning data'!E373</f>
        <v>G12</v>
      </c>
      <c r="J113" s="9" t="str">
        <f>'aligning data'!E374</f>
        <v>H12</v>
      </c>
      <c r="K113" s="9" t="str">
        <f>'aligning data'!E375</f>
        <v>I12</v>
      </c>
      <c r="L113" s="200" t="e">
        <f t="shared" si="10"/>
        <v>#DIV/0!</v>
      </c>
      <c r="M113" s="200">
        <f t="shared" si="11"/>
        <v>0</v>
      </c>
      <c r="O113" s="9" t="str">
        <f>'aligning data'!H373</f>
        <v>G12</v>
      </c>
      <c r="P113" s="9" t="str">
        <f>'aligning data'!H374</f>
        <v>H12</v>
      </c>
      <c r="Q113" s="9" t="str">
        <f>'aligning data'!H375</f>
        <v>I12</v>
      </c>
      <c r="R113" s="200" t="e">
        <f t="shared" si="12"/>
        <v>#DIV/0!</v>
      </c>
      <c r="S113" s="200">
        <f t="shared" si="13"/>
        <v>0</v>
      </c>
      <c r="U113" s="9" t="str">
        <f>'aligning data'!K373</f>
        <v>G12</v>
      </c>
      <c r="V113" s="9" t="str">
        <f>'aligning data'!K374</f>
        <v>H12</v>
      </c>
      <c r="W113" s="9" t="str">
        <f>'aligning data'!K375</f>
        <v>I12</v>
      </c>
      <c r="X113" s="200" t="e">
        <f t="shared" si="14"/>
        <v>#DIV/0!</v>
      </c>
      <c r="Y113" s="200">
        <f t="shared" si="15"/>
        <v>0</v>
      </c>
      <c r="DJ113" s="10"/>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row>
    <row r="114" spans="1:162" ht="17.399999999999999" customHeight="1">
      <c r="A114" s="121" t="s">
        <v>913</v>
      </c>
      <c r="C114" s="9" t="str">
        <f>'aligning data'!B376</f>
        <v>J12</v>
      </c>
      <c r="D114" s="9" t="str">
        <f>'aligning data'!B377</f>
        <v>K12</v>
      </c>
      <c r="E114" s="9" t="str">
        <f>'aligning data'!B378</f>
        <v>L12</v>
      </c>
      <c r="F114" s="200" t="e">
        <f t="shared" si="8"/>
        <v>#DIV/0!</v>
      </c>
      <c r="G114" s="200">
        <f t="shared" si="9"/>
        <v>0</v>
      </c>
      <c r="I114" s="9" t="str">
        <f>'aligning data'!E376</f>
        <v>J12</v>
      </c>
      <c r="J114" s="9" t="str">
        <f>'aligning data'!E377</f>
        <v>K12</v>
      </c>
      <c r="K114" s="9" t="str">
        <f>'aligning data'!E378</f>
        <v>L12</v>
      </c>
      <c r="L114" s="200" t="e">
        <f t="shared" si="10"/>
        <v>#DIV/0!</v>
      </c>
      <c r="M114" s="200">
        <f t="shared" si="11"/>
        <v>0</v>
      </c>
      <c r="O114" s="9" t="str">
        <f>'aligning data'!H376</f>
        <v>J12</v>
      </c>
      <c r="P114" s="9" t="str">
        <f>'aligning data'!H377</f>
        <v>K12</v>
      </c>
      <c r="Q114" s="9" t="str">
        <f>'aligning data'!H378</f>
        <v>L12</v>
      </c>
      <c r="R114" s="200" t="e">
        <f t="shared" si="12"/>
        <v>#DIV/0!</v>
      </c>
      <c r="S114" s="200">
        <f t="shared" si="13"/>
        <v>0</v>
      </c>
      <c r="U114" s="9" t="str">
        <f>'aligning data'!K376</f>
        <v>J12</v>
      </c>
      <c r="V114" s="9" t="str">
        <f>'aligning data'!K377</f>
        <v>K12</v>
      </c>
      <c r="W114" s="9" t="str">
        <f>'aligning data'!K378</f>
        <v>L12</v>
      </c>
      <c r="X114" s="200" t="e">
        <f t="shared" si="14"/>
        <v>#DIV/0!</v>
      </c>
      <c r="Y114" s="200">
        <f t="shared" si="15"/>
        <v>0</v>
      </c>
      <c r="DJ114" s="10"/>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row>
    <row r="115" spans="1:162" ht="17.399999999999999" customHeight="1">
      <c r="A115" s="121" t="s">
        <v>914</v>
      </c>
      <c r="C115" s="9" t="str">
        <f>'aligning data'!B379</f>
        <v>M12</v>
      </c>
      <c r="D115" s="9" t="str">
        <f>'aligning data'!B380</f>
        <v>N12</v>
      </c>
      <c r="E115" s="9" t="str">
        <f>'aligning data'!B381</f>
        <v>O12</v>
      </c>
      <c r="F115" s="200" t="e">
        <f t="shared" si="8"/>
        <v>#DIV/0!</v>
      </c>
      <c r="G115" s="200">
        <f t="shared" si="9"/>
        <v>0</v>
      </c>
      <c r="I115" s="9" t="str">
        <f>'aligning data'!E379</f>
        <v>M12</v>
      </c>
      <c r="J115" s="9" t="str">
        <f>'aligning data'!E380</f>
        <v>N12</v>
      </c>
      <c r="K115" s="9" t="str">
        <f>'aligning data'!E381</f>
        <v>O12</v>
      </c>
      <c r="L115" s="200" t="e">
        <f t="shared" si="10"/>
        <v>#DIV/0!</v>
      </c>
      <c r="M115" s="200">
        <f t="shared" si="11"/>
        <v>0</v>
      </c>
      <c r="O115" s="9" t="str">
        <f>'aligning data'!H379</f>
        <v>M12</v>
      </c>
      <c r="P115" s="9" t="str">
        <f>'aligning data'!H380</f>
        <v>N12</v>
      </c>
      <c r="Q115" s="9" t="str">
        <f>'aligning data'!H381</f>
        <v>O12</v>
      </c>
      <c r="R115" s="200" t="e">
        <f t="shared" si="12"/>
        <v>#DIV/0!</v>
      </c>
      <c r="S115" s="200">
        <f t="shared" si="13"/>
        <v>0</v>
      </c>
      <c r="U115" s="9" t="str">
        <f>'aligning data'!K379</f>
        <v>M12</v>
      </c>
      <c r="V115" s="9" t="str">
        <f>'aligning data'!K380</f>
        <v>N12</v>
      </c>
      <c r="W115" s="9" t="str">
        <f>'aligning data'!K381</f>
        <v>O12</v>
      </c>
      <c r="X115" s="200" t="e">
        <f t="shared" si="14"/>
        <v>#DIV/0!</v>
      </c>
      <c r="Y115" s="200">
        <f t="shared" si="15"/>
        <v>0</v>
      </c>
      <c r="DJ115" s="10"/>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row>
    <row r="116" spans="1:162" ht="17.399999999999999" customHeight="1">
      <c r="A116" s="121" t="s">
        <v>915</v>
      </c>
      <c r="C116" s="9" t="str">
        <f>'aligning data'!B382</f>
        <v>P12</v>
      </c>
      <c r="D116" s="9" t="str">
        <f>'aligning data'!B383</f>
        <v>Q12</v>
      </c>
      <c r="E116" s="9" t="str">
        <f>'aligning data'!B384</f>
        <v>R12</v>
      </c>
      <c r="F116" s="200" t="e">
        <f t="shared" si="8"/>
        <v>#DIV/0!</v>
      </c>
      <c r="G116" s="200">
        <f t="shared" si="9"/>
        <v>0</v>
      </c>
      <c r="I116" s="9" t="str">
        <f>'aligning data'!E382</f>
        <v>P12</v>
      </c>
      <c r="J116" s="9" t="str">
        <f>'aligning data'!E383</f>
        <v>Q12</v>
      </c>
      <c r="K116" s="9" t="str">
        <f>'aligning data'!E384</f>
        <v>R12</v>
      </c>
      <c r="L116" s="200" t="e">
        <f t="shared" si="10"/>
        <v>#DIV/0!</v>
      </c>
      <c r="M116" s="200">
        <f t="shared" si="11"/>
        <v>0</v>
      </c>
      <c r="O116" s="9" t="str">
        <f>'aligning data'!H382</f>
        <v>P12</v>
      </c>
      <c r="P116" s="9" t="str">
        <f>'aligning data'!H383</f>
        <v>Q12</v>
      </c>
      <c r="Q116" s="9" t="str">
        <f>'aligning data'!H384</f>
        <v>R12</v>
      </c>
      <c r="R116" s="200" t="e">
        <f t="shared" si="12"/>
        <v>#DIV/0!</v>
      </c>
      <c r="S116" s="200">
        <f t="shared" si="13"/>
        <v>0</v>
      </c>
      <c r="U116" s="9" t="str">
        <f>'aligning data'!K382</f>
        <v>P12</v>
      </c>
      <c r="V116" s="9" t="str">
        <f>'aligning data'!K383</f>
        <v>Q12</v>
      </c>
      <c r="W116" s="9" t="str">
        <f>'aligning data'!K384</f>
        <v>R12</v>
      </c>
      <c r="X116" s="200" t="e">
        <f t="shared" si="14"/>
        <v>#DIV/0!</v>
      </c>
      <c r="Y116" s="200">
        <f t="shared" si="15"/>
        <v>0</v>
      </c>
      <c r="DJ116" s="10"/>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row>
    <row r="117" spans="1:162" ht="17.399999999999999" customHeight="1">
      <c r="A117" s="121" t="s">
        <v>916</v>
      </c>
      <c r="C117" s="9" t="str">
        <f>'aligning data'!B385</f>
        <v>S12</v>
      </c>
      <c r="D117" s="9" t="str">
        <f>'aligning data'!B386</f>
        <v>T12</v>
      </c>
      <c r="E117" s="9" t="str">
        <f>'aligning data'!B387</f>
        <v>U12</v>
      </c>
      <c r="F117" s="200" t="e">
        <f t="shared" si="8"/>
        <v>#DIV/0!</v>
      </c>
      <c r="G117" s="200">
        <f t="shared" si="9"/>
        <v>0</v>
      </c>
      <c r="I117" s="9" t="str">
        <f>'aligning data'!E385</f>
        <v>S12</v>
      </c>
      <c r="J117" s="9" t="str">
        <f>'aligning data'!E386</f>
        <v>T12</v>
      </c>
      <c r="K117" s="9" t="str">
        <f>'aligning data'!E387</f>
        <v>U12</v>
      </c>
      <c r="L117" s="200" t="e">
        <f t="shared" si="10"/>
        <v>#DIV/0!</v>
      </c>
      <c r="M117" s="200">
        <f t="shared" si="11"/>
        <v>0</v>
      </c>
      <c r="O117" s="9" t="str">
        <f>'aligning data'!H385</f>
        <v>S12</v>
      </c>
      <c r="P117" s="9" t="str">
        <f>'aligning data'!H386</f>
        <v>T12</v>
      </c>
      <c r="Q117" s="9" t="str">
        <f>'aligning data'!H387</f>
        <v>U12</v>
      </c>
      <c r="R117" s="200" t="e">
        <f t="shared" si="12"/>
        <v>#DIV/0!</v>
      </c>
      <c r="S117" s="200">
        <f t="shared" si="13"/>
        <v>0</v>
      </c>
      <c r="U117" s="9" t="str">
        <f>'aligning data'!K385</f>
        <v>S12</v>
      </c>
      <c r="V117" s="9" t="str">
        <f>'aligning data'!K386</f>
        <v>T12</v>
      </c>
      <c r="W117" s="9" t="str">
        <f>'aligning data'!K387</f>
        <v>U12</v>
      </c>
      <c r="X117" s="200" t="e">
        <f t="shared" si="14"/>
        <v>#DIV/0!</v>
      </c>
      <c r="Y117" s="200">
        <f t="shared" si="15"/>
        <v>0</v>
      </c>
      <c r="DJ117" s="10"/>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row>
    <row r="118" spans="1:162" ht="17.399999999999999" customHeight="1">
      <c r="A118" s="121" t="s">
        <v>917</v>
      </c>
      <c r="C118" s="9" t="str">
        <f>'aligning data'!B388</f>
        <v>V12</v>
      </c>
      <c r="D118" s="9" t="str">
        <f>'aligning data'!B389</f>
        <v>W12</v>
      </c>
      <c r="E118" s="9" t="str">
        <f>'aligning data'!B390</f>
        <v>X12</v>
      </c>
      <c r="F118" s="200" t="e">
        <f t="shared" si="8"/>
        <v>#DIV/0!</v>
      </c>
      <c r="G118" s="200">
        <f t="shared" si="9"/>
        <v>0</v>
      </c>
      <c r="I118" s="9" t="str">
        <f>'aligning data'!E388</f>
        <v>V12</v>
      </c>
      <c r="J118" s="9" t="str">
        <f>'aligning data'!E389</f>
        <v>W12</v>
      </c>
      <c r="K118" s="9" t="str">
        <f>'aligning data'!E390</f>
        <v>X12</v>
      </c>
      <c r="L118" s="200" t="e">
        <f t="shared" si="10"/>
        <v>#DIV/0!</v>
      </c>
      <c r="M118" s="200">
        <f t="shared" si="11"/>
        <v>0</v>
      </c>
      <c r="O118" s="9" t="str">
        <f>'aligning data'!H388</f>
        <v>V12</v>
      </c>
      <c r="P118" s="9" t="str">
        <f>'aligning data'!H389</f>
        <v>W12</v>
      </c>
      <c r="Q118" s="9" t="str">
        <f>'aligning data'!H390</f>
        <v>X12</v>
      </c>
      <c r="R118" s="200" t="e">
        <f t="shared" si="12"/>
        <v>#DIV/0!</v>
      </c>
      <c r="S118" s="200">
        <f t="shared" si="13"/>
        <v>0</v>
      </c>
      <c r="U118" s="9" t="str">
        <f>'aligning data'!K388</f>
        <v>V12</v>
      </c>
      <c r="V118" s="9" t="str">
        <f>'aligning data'!K389</f>
        <v>W12</v>
      </c>
      <c r="W118" s="9" t="str">
        <f>'aligning data'!K390</f>
        <v>X12</v>
      </c>
      <c r="X118" s="200" t="e">
        <f t="shared" si="14"/>
        <v>#DIV/0!</v>
      </c>
      <c r="Y118" s="200">
        <f t="shared" si="15"/>
        <v>0</v>
      </c>
      <c r="DJ118" s="10"/>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row>
    <row r="119" spans="1:162" ht="17.399999999999999" customHeight="1">
      <c r="A119" s="121" t="s">
        <v>918</v>
      </c>
      <c r="C119" s="9" t="str">
        <f>'aligning data'!B391</f>
        <v>Y12</v>
      </c>
      <c r="D119" s="9" t="str">
        <f>'aligning data'!B392</f>
        <v>Z12</v>
      </c>
      <c r="E119" s="9" t="str">
        <f>'aligning data'!B393</f>
        <v>[12</v>
      </c>
      <c r="F119" s="200" t="e">
        <f t="shared" si="8"/>
        <v>#DIV/0!</v>
      </c>
      <c r="G119" s="200">
        <f t="shared" si="9"/>
        <v>0</v>
      </c>
      <c r="I119" s="9" t="str">
        <f>'aligning data'!E391</f>
        <v>Y12</v>
      </c>
      <c r="J119" s="9" t="str">
        <f>'aligning data'!E392</f>
        <v>Z12</v>
      </c>
      <c r="K119" s="9" t="str">
        <f>'aligning data'!E393</f>
        <v>[12</v>
      </c>
      <c r="L119" s="200" t="e">
        <f t="shared" si="10"/>
        <v>#DIV/0!</v>
      </c>
      <c r="M119" s="200">
        <f t="shared" si="11"/>
        <v>0</v>
      </c>
      <c r="O119" s="9" t="str">
        <f>'aligning data'!H391</f>
        <v>Y12</v>
      </c>
      <c r="P119" s="9" t="str">
        <f>'aligning data'!H392</f>
        <v>Z12</v>
      </c>
      <c r="Q119" s="9" t="str">
        <f>'aligning data'!H393</f>
        <v>[12</v>
      </c>
      <c r="R119" s="200" t="e">
        <f t="shared" si="12"/>
        <v>#DIV/0!</v>
      </c>
      <c r="S119" s="200">
        <f t="shared" si="13"/>
        <v>0</v>
      </c>
      <c r="U119" s="9" t="str">
        <f>'aligning data'!K391</f>
        <v>Y12</v>
      </c>
      <c r="V119" s="9" t="str">
        <f>'aligning data'!K392</f>
        <v>Z12</v>
      </c>
      <c r="W119" s="9" t="str">
        <f>'aligning data'!K393</f>
        <v>[12</v>
      </c>
      <c r="X119" s="200" t="e">
        <f t="shared" si="14"/>
        <v>#DIV/0!</v>
      </c>
      <c r="Y119" s="200">
        <f t="shared" si="15"/>
        <v>0</v>
      </c>
      <c r="DJ119" s="10"/>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row>
    <row r="120" spans="1:162" ht="17.399999999999999" customHeight="1">
      <c r="A120" s="121" t="s">
        <v>919</v>
      </c>
      <c r="C120" s="9" t="str">
        <f>'aligning data'!B394</f>
        <v>\12</v>
      </c>
      <c r="D120" s="9" t="str">
        <f>'aligning data'!B395</f>
        <v>]12</v>
      </c>
      <c r="E120" s="9" t="str">
        <f>'aligning data'!B396</f>
        <v>^12</v>
      </c>
      <c r="F120" s="200" t="e">
        <f t="shared" si="8"/>
        <v>#DIV/0!</v>
      </c>
      <c r="G120" s="200">
        <f t="shared" si="9"/>
        <v>0</v>
      </c>
      <c r="I120" s="9" t="str">
        <f>'aligning data'!E394</f>
        <v>\12</v>
      </c>
      <c r="J120" s="9" t="str">
        <f>'aligning data'!E395</f>
        <v>]12</v>
      </c>
      <c r="K120" s="9" t="str">
        <f>'aligning data'!E396</f>
        <v>^12</v>
      </c>
      <c r="L120" s="200" t="e">
        <f t="shared" si="10"/>
        <v>#DIV/0!</v>
      </c>
      <c r="M120" s="200">
        <f t="shared" si="11"/>
        <v>0</v>
      </c>
      <c r="O120" s="9" t="str">
        <f>'aligning data'!H394</f>
        <v>\12</v>
      </c>
      <c r="P120" s="9" t="str">
        <f>'aligning data'!H395</f>
        <v>]12</v>
      </c>
      <c r="Q120" s="9" t="str">
        <f>'aligning data'!H396</f>
        <v>^12</v>
      </c>
      <c r="R120" s="200" t="e">
        <f t="shared" si="12"/>
        <v>#DIV/0!</v>
      </c>
      <c r="S120" s="200">
        <f t="shared" si="13"/>
        <v>0</v>
      </c>
      <c r="U120" s="9" t="str">
        <f>'aligning data'!K394</f>
        <v>\12</v>
      </c>
      <c r="V120" s="9" t="str">
        <f>'aligning data'!K395</f>
        <v>]12</v>
      </c>
      <c r="W120" s="9" t="str">
        <f>'aligning data'!K396</f>
        <v>^12</v>
      </c>
      <c r="X120" s="200" t="e">
        <f t="shared" si="14"/>
        <v>#DIV/0!</v>
      </c>
      <c r="Y120" s="200">
        <f t="shared" si="15"/>
        <v>0</v>
      </c>
      <c r="DJ120" s="10"/>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row>
    <row r="121" spans="1:162" ht="17.399999999999999" customHeight="1">
      <c r="A121" s="121" t="s">
        <v>145</v>
      </c>
      <c r="C121" s="9" t="str">
        <f>'aligning data'!B397</f>
        <v>_12</v>
      </c>
      <c r="D121" s="9" t="str">
        <f>'aligning data'!B398</f>
        <v>`12</v>
      </c>
      <c r="E121" s="9" t="str">
        <f>'aligning data'!B399</f>
        <v>a12</v>
      </c>
      <c r="F121" s="200" t="e">
        <f t="shared" si="8"/>
        <v>#DIV/0!</v>
      </c>
      <c r="G121" s="200">
        <f t="shared" si="9"/>
        <v>0</v>
      </c>
      <c r="I121" s="9" t="str">
        <f>'aligning data'!E397</f>
        <v>_12</v>
      </c>
      <c r="J121" s="9" t="str">
        <f>'aligning data'!E398</f>
        <v>`12</v>
      </c>
      <c r="K121" s="9" t="str">
        <f>'aligning data'!E399</f>
        <v>a12</v>
      </c>
      <c r="L121" s="200" t="e">
        <f t="shared" si="10"/>
        <v>#DIV/0!</v>
      </c>
      <c r="M121" s="200">
        <f t="shared" si="11"/>
        <v>0</v>
      </c>
      <c r="O121" s="9" t="str">
        <f>'aligning data'!H397</f>
        <v>_12</v>
      </c>
      <c r="P121" s="9" t="str">
        <f>'aligning data'!H398</f>
        <v>`12</v>
      </c>
      <c r="Q121" s="9" t="str">
        <f>'aligning data'!H399</f>
        <v>a12</v>
      </c>
      <c r="R121" s="200" t="e">
        <f t="shared" si="12"/>
        <v>#DIV/0!</v>
      </c>
      <c r="S121" s="200">
        <f t="shared" si="13"/>
        <v>0</v>
      </c>
      <c r="U121" s="9" t="str">
        <f>'aligning data'!K397</f>
        <v>_12</v>
      </c>
      <c r="V121" s="9" t="str">
        <f>'aligning data'!K398</f>
        <v>`12</v>
      </c>
      <c r="W121" s="9" t="str">
        <f>'aligning data'!K399</f>
        <v>a12</v>
      </c>
      <c r="X121" s="200" t="e">
        <f t="shared" si="14"/>
        <v>#DIV/0!</v>
      </c>
      <c r="Y121" s="200">
        <f t="shared" si="15"/>
        <v>0</v>
      </c>
      <c r="DJ121" s="10"/>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row>
    <row r="122" spans="1:162" ht="17.399999999999999" customHeight="1">
      <c r="A122" s="121" t="s">
        <v>445</v>
      </c>
      <c r="C122" s="9" t="str">
        <f>'aligning data'!B400</f>
        <v>A13</v>
      </c>
      <c r="D122" s="9" t="str">
        <f>'aligning data'!B401</f>
        <v>B13</v>
      </c>
      <c r="E122" s="9" t="str">
        <f>'aligning data'!B402</f>
        <v>C13</v>
      </c>
      <c r="F122" s="200" t="e">
        <f t="shared" si="8"/>
        <v>#DIV/0!</v>
      </c>
      <c r="G122" s="200">
        <f t="shared" si="9"/>
        <v>0</v>
      </c>
      <c r="I122" s="9" t="str">
        <f>'aligning data'!E400</f>
        <v>A13</v>
      </c>
      <c r="J122" s="9" t="str">
        <f>'aligning data'!E401</f>
        <v>B13</v>
      </c>
      <c r="K122" s="9" t="str">
        <f>'aligning data'!E402</f>
        <v>C13</v>
      </c>
      <c r="L122" s="200" t="e">
        <f t="shared" si="10"/>
        <v>#DIV/0!</v>
      </c>
      <c r="M122" s="200">
        <f t="shared" si="11"/>
        <v>0</v>
      </c>
      <c r="O122" s="9" t="str">
        <f>'aligning data'!H400</f>
        <v>A13</v>
      </c>
      <c r="P122" s="9" t="str">
        <f>'aligning data'!H401</f>
        <v>B13</v>
      </c>
      <c r="Q122" s="9" t="str">
        <f>'aligning data'!H402</f>
        <v>C13</v>
      </c>
      <c r="R122" s="200" t="e">
        <f t="shared" si="12"/>
        <v>#DIV/0!</v>
      </c>
      <c r="S122" s="200">
        <f t="shared" si="13"/>
        <v>0</v>
      </c>
      <c r="U122" s="9" t="str">
        <f>'aligning data'!K400</f>
        <v>A13</v>
      </c>
      <c r="V122" s="9" t="str">
        <f>'aligning data'!K401</f>
        <v>B13</v>
      </c>
      <c r="W122" s="9" t="str">
        <f>'aligning data'!K402</f>
        <v>C13</v>
      </c>
      <c r="X122" s="200" t="e">
        <f t="shared" si="14"/>
        <v>#DIV/0!</v>
      </c>
      <c r="Y122" s="200">
        <f t="shared" si="15"/>
        <v>0</v>
      </c>
      <c r="DJ122" s="10"/>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row>
    <row r="123" spans="1:162" ht="17.399999999999999" customHeight="1">
      <c r="A123" s="121" t="s">
        <v>1093</v>
      </c>
      <c r="C123" s="9" t="str">
        <f>'aligning data'!B403</f>
        <v>D13</v>
      </c>
      <c r="D123" s="9" t="str">
        <f>'aligning data'!B404</f>
        <v>E13</v>
      </c>
      <c r="E123" s="9" t="str">
        <f>'aligning data'!B405</f>
        <v>F13</v>
      </c>
      <c r="F123" s="200" t="e">
        <f t="shared" si="8"/>
        <v>#DIV/0!</v>
      </c>
      <c r="G123" s="200">
        <f t="shared" si="9"/>
        <v>0</v>
      </c>
      <c r="I123" s="9" t="str">
        <f>'aligning data'!E403</f>
        <v>D13</v>
      </c>
      <c r="J123" s="9" t="str">
        <f>'aligning data'!E404</f>
        <v>E13</v>
      </c>
      <c r="K123" s="9" t="str">
        <f>'aligning data'!E405</f>
        <v>F13</v>
      </c>
      <c r="L123" s="200" t="e">
        <f t="shared" si="10"/>
        <v>#DIV/0!</v>
      </c>
      <c r="M123" s="200">
        <f t="shared" si="11"/>
        <v>0</v>
      </c>
      <c r="O123" s="9" t="str">
        <f>'aligning data'!H403</f>
        <v>D13</v>
      </c>
      <c r="P123" s="9" t="str">
        <f>'aligning data'!H404</f>
        <v>E13</v>
      </c>
      <c r="Q123" s="9" t="str">
        <f>'aligning data'!H405</f>
        <v>F13</v>
      </c>
      <c r="R123" s="200" t="e">
        <f t="shared" si="12"/>
        <v>#DIV/0!</v>
      </c>
      <c r="S123" s="200">
        <f t="shared" si="13"/>
        <v>0</v>
      </c>
      <c r="U123" s="9" t="str">
        <f>'aligning data'!K403</f>
        <v>D13</v>
      </c>
      <c r="V123" s="9" t="str">
        <f>'aligning data'!K404</f>
        <v>E13</v>
      </c>
      <c r="W123" s="9" t="str">
        <f>'aligning data'!K405</f>
        <v>F13</v>
      </c>
      <c r="X123" s="200" t="e">
        <f t="shared" si="14"/>
        <v>#DIV/0!</v>
      </c>
      <c r="Y123" s="200">
        <f t="shared" si="15"/>
        <v>0</v>
      </c>
      <c r="DJ123" s="10"/>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row>
    <row r="124" spans="1:162" ht="17.399999999999999" customHeight="1">
      <c r="A124" s="121" t="s">
        <v>1094</v>
      </c>
      <c r="C124" s="9" t="str">
        <f>'aligning data'!B406</f>
        <v>G13</v>
      </c>
      <c r="D124" s="9" t="str">
        <f>'aligning data'!B407</f>
        <v>H13</v>
      </c>
      <c r="E124" s="9" t="str">
        <f>'aligning data'!B408</f>
        <v>I13</v>
      </c>
      <c r="F124" s="200" t="e">
        <f t="shared" si="8"/>
        <v>#DIV/0!</v>
      </c>
      <c r="G124" s="200">
        <f t="shared" si="9"/>
        <v>0</v>
      </c>
      <c r="I124" s="9" t="str">
        <f>'aligning data'!E406</f>
        <v>G13</v>
      </c>
      <c r="J124" s="9" t="str">
        <f>'aligning data'!E407</f>
        <v>H13</v>
      </c>
      <c r="K124" s="9" t="str">
        <f>'aligning data'!E408</f>
        <v>I13</v>
      </c>
      <c r="L124" s="200" t="e">
        <f t="shared" si="10"/>
        <v>#DIV/0!</v>
      </c>
      <c r="M124" s="200">
        <f t="shared" si="11"/>
        <v>0</v>
      </c>
      <c r="O124" s="9" t="str">
        <f>'aligning data'!H406</f>
        <v>G13</v>
      </c>
      <c r="P124" s="9" t="str">
        <f>'aligning data'!H407</f>
        <v>H13</v>
      </c>
      <c r="Q124" s="9" t="str">
        <f>'aligning data'!H408</f>
        <v>I13</v>
      </c>
      <c r="R124" s="200" t="e">
        <f t="shared" si="12"/>
        <v>#DIV/0!</v>
      </c>
      <c r="S124" s="200">
        <f t="shared" si="13"/>
        <v>0</v>
      </c>
      <c r="U124" s="9" t="str">
        <f>'aligning data'!K406</f>
        <v>G13</v>
      </c>
      <c r="V124" s="9" t="str">
        <f>'aligning data'!K407</f>
        <v>H13</v>
      </c>
      <c r="W124" s="9" t="str">
        <f>'aligning data'!K408</f>
        <v>I13</v>
      </c>
      <c r="X124" s="200" t="e">
        <f t="shared" si="14"/>
        <v>#DIV/0!</v>
      </c>
      <c r="Y124" s="200">
        <f t="shared" si="15"/>
        <v>0</v>
      </c>
      <c r="DJ124" s="10"/>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row>
    <row r="125" spans="1:162" ht="17.399999999999999" customHeight="1">
      <c r="A125" s="121" t="s">
        <v>920</v>
      </c>
      <c r="C125" s="9" t="str">
        <f>'aligning data'!B409</f>
        <v>J13</v>
      </c>
      <c r="D125" s="9" t="str">
        <f>'aligning data'!B410</f>
        <v>K13</v>
      </c>
      <c r="E125" s="9" t="str">
        <f>'aligning data'!B411</f>
        <v>L13</v>
      </c>
      <c r="F125" s="200" t="e">
        <f t="shared" si="8"/>
        <v>#DIV/0!</v>
      </c>
      <c r="G125" s="200">
        <f t="shared" si="9"/>
        <v>0</v>
      </c>
      <c r="I125" s="9" t="str">
        <f>'aligning data'!E409</f>
        <v>J13</v>
      </c>
      <c r="J125" s="9" t="str">
        <f>'aligning data'!E410</f>
        <v>K13</v>
      </c>
      <c r="K125" s="9" t="str">
        <f>'aligning data'!E411</f>
        <v>L13</v>
      </c>
      <c r="L125" s="200" t="e">
        <f t="shared" si="10"/>
        <v>#DIV/0!</v>
      </c>
      <c r="M125" s="200">
        <f t="shared" si="11"/>
        <v>0</v>
      </c>
      <c r="O125" s="9" t="str">
        <f>'aligning data'!H409</f>
        <v>J13</v>
      </c>
      <c r="P125" s="9" t="str">
        <f>'aligning data'!H410</f>
        <v>K13</v>
      </c>
      <c r="Q125" s="9" t="str">
        <f>'aligning data'!H411</f>
        <v>L13</v>
      </c>
      <c r="R125" s="200" t="e">
        <f t="shared" si="12"/>
        <v>#DIV/0!</v>
      </c>
      <c r="S125" s="200">
        <f t="shared" si="13"/>
        <v>0</v>
      </c>
      <c r="U125" s="9" t="str">
        <f>'aligning data'!K409</f>
        <v>J13</v>
      </c>
      <c r="V125" s="9" t="str">
        <f>'aligning data'!K410</f>
        <v>K13</v>
      </c>
      <c r="W125" s="9" t="str">
        <f>'aligning data'!K411</f>
        <v>L13</v>
      </c>
      <c r="X125" s="200" t="e">
        <f t="shared" si="14"/>
        <v>#DIV/0!</v>
      </c>
      <c r="Y125" s="200">
        <f t="shared" si="15"/>
        <v>0</v>
      </c>
      <c r="DJ125" s="10"/>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row>
    <row r="126" spans="1:162" ht="17.399999999999999" customHeight="1">
      <c r="A126" s="121" t="s">
        <v>921</v>
      </c>
      <c r="C126" s="9" t="str">
        <f>'aligning data'!B412</f>
        <v>M13</v>
      </c>
      <c r="D126" s="9" t="str">
        <f>'aligning data'!B413</f>
        <v>N13</v>
      </c>
      <c r="E126" s="9" t="str">
        <f>'aligning data'!B414</f>
        <v>O13</v>
      </c>
      <c r="F126" s="200" t="e">
        <f t="shared" si="8"/>
        <v>#DIV/0!</v>
      </c>
      <c r="G126" s="200">
        <f t="shared" si="9"/>
        <v>0</v>
      </c>
      <c r="I126" s="9" t="str">
        <f>'aligning data'!E412</f>
        <v>M13</v>
      </c>
      <c r="J126" s="9" t="str">
        <f>'aligning data'!E413</f>
        <v>N13</v>
      </c>
      <c r="K126" s="9" t="str">
        <f>'aligning data'!E414</f>
        <v>O13</v>
      </c>
      <c r="L126" s="200" t="e">
        <f t="shared" si="10"/>
        <v>#DIV/0!</v>
      </c>
      <c r="M126" s="200">
        <f t="shared" si="11"/>
        <v>0</v>
      </c>
      <c r="O126" s="9" t="str">
        <f>'aligning data'!H412</f>
        <v>M13</v>
      </c>
      <c r="P126" s="9" t="str">
        <f>'aligning data'!H413</f>
        <v>N13</v>
      </c>
      <c r="Q126" s="9" t="str">
        <f>'aligning data'!H414</f>
        <v>O13</v>
      </c>
      <c r="R126" s="200" t="e">
        <f t="shared" si="12"/>
        <v>#DIV/0!</v>
      </c>
      <c r="S126" s="200">
        <f t="shared" si="13"/>
        <v>0</v>
      </c>
      <c r="U126" s="9" t="str">
        <f>'aligning data'!K412</f>
        <v>M13</v>
      </c>
      <c r="V126" s="9" t="str">
        <f>'aligning data'!K413</f>
        <v>N13</v>
      </c>
      <c r="W126" s="9" t="str">
        <f>'aligning data'!K414</f>
        <v>O13</v>
      </c>
      <c r="X126" s="200" t="e">
        <f t="shared" si="14"/>
        <v>#DIV/0!</v>
      </c>
      <c r="Y126" s="200">
        <f t="shared" si="15"/>
        <v>0</v>
      </c>
      <c r="DJ126" s="10"/>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row>
    <row r="127" spans="1:162" ht="17.399999999999999" customHeight="1">
      <c r="A127" s="121" t="s">
        <v>922</v>
      </c>
      <c r="C127" s="9" t="str">
        <f>'aligning data'!B415</f>
        <v>P13</v>
      </c>
      <c r="D127" s="9" t="str">
        <f>'aligning data'!B416</f>
        <v>Q13</v>
      </c>
      <c r="E127" s="9" t="str">
        <f>'aligning data'!B417</f>
        <v>R13</v>
      </c>
      <c r="F127" s="200" t="e">
        <f t="shared" si="8"/>
        <v>#DIV/0!</v>
      </c>
      <c r="G127" s="200">
        <f t="shared" si="9"/>
        <v>0</v>
      </c>
      <c r="I127" s="9" t="str">
        <f>'aligning data'!E415</f>
        <v>P13</v>
      </c>
      <c r="J127" s="9" t="str">
        <f>'aligning data'!E416</f>
        <v>Q13</v>
      </c>
      <c r="K127" s="9" t="str">
        <f>'aligning data'!E417</f>
        <v>R13</v>
      </c>
      <c r="L127" s="200" t="e">
        <f t="shared" si="10"/>
        <v>#DIV/0!</v>
      </c>
      <c r="M127" s="200">
        <f t="shared" si="11"/>
        <v>0</v>
      </c>
      <c r="O127" s="9" t="str">
        <f>'aligning data'!H415</f>
        <v>P13</v>
      </c>
      <c r="P127" s="9" t="str">
        <f>'aligning data'!H416</f>
        <v>Q13</v>
      </c>
      <c r="Q127" s="9" t="str">
        <f>'aligning data'!H417</f>
        <v>R13</v>
      </c>
      <c r="R127" s="200" t="e">
        <f t="shared" si="12"/>
        <v>#DIV/0!</v>
      </c>
      <c r="S127" s="200">
        <f t="shared" si="13"/>
        <v>0</v>
      </c>
      <c r="U127" s="9" t="str">
        <f>'aligning data'!K415</f>
        <v>P13</v>
      </c>
      <c r="V127" s="9" t="str">
        <f>'aligning data'!K416</f>
        <v>Q13</v>
      </c>
      <c r="W127" s="9" t="str">
        <f>'aligning data'!K417</f>
        <v>R13</v>
      </c>
      <c r="X127" s="200" t="e">
        <f t="shared" si="14"/>
        <v>#DIV/0!</v>
      </c>
      <c r="Y127" s="200">
        <f t="shared" si="15"/>
        <v>0</v>
      </c>
      <c r="DJ127" s="10"/>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row>
    <row r="128" spans="1:162" ht="17.399999999999999" customHeight="1">
      <c r="A128" s="121" t="s">
        <v>923</v>
      </c>
      <c r="C128" s="9" t="str">
        <f>'aligning data'!B418</f>
        <v>S13</v>
      </c>
      <c r="D128" s="9" t="str">
        <f>'aligning data'!B419</f>
        <v>T13</v>
      </c>
      <c r="E128" s="9" t="str">
        <f>'aligning data'!B420</f>
        <v>U13</v>
      </c>
      <c r="F128" s="200" t="e">
        <f t="shared" si="8"/>
        <v>#DIV/0!</v>
      </c>
      <c r="G128" s="200">
        <f t="shared" si="9"/>
        <v>0</v>
      </c>
      <c r="I128" s="9" t="str">
        <f>'aligning data'!E418</f>
        <v>S13</v>
      </c>
      <c r="J128" s="9" t="str">
        <f>'aligning data'!E419</f>
        <v>T13</v>
      </c>
      <c r="K128" s="9" t="str">
        <f>'aligning data'!E420</f>
        <v>U13</v>
      </c>
      <c r="L128" s="200" t="e">
        <f t="shared" si="10"/>
        <v>#DIV/0!</v>
      </c>
      <c r="M128" s="200">
        <f t="shared" si="11"/>
        <v>0</v>
      </c>
      <c r="O128" s="9" t="str">
        <f>'aligning data'!H418</f>
        <v>S13</v>
      </c>
      <c r="P128" s="9" t="str">
        <f>'aligning data'!H419</f>
        <v>T13</v>
      </c>
      <c r="Q128" s="9" t="str">
        <f>'aligning data'!H420</f>
        <v>U13</v>
      </c>
      <c r="R128" s="200" t="e">
        <f t="shared" si="12"/>
        <v>#DIV/0!</v>
      </c>
      <c r="S128" s="200">
        <f t="shared" si="13"/>
        <v>0</v>
      </c>
      <c r="U128" s="9" t="str">
        <f>'aligning data'!K418</f>
        <v>S13</v>
      </c>
      <c r="V128" s="9" t="str">
        <f>'aligning data'!K419</f>
        <v>T13</v>
      </c>
      <c r="W128" s="9" t="str">
        <f>'aligning data'!K420</f>
        <v>U13</v>
      </c>
      <c r="X128" s="200" t="e">
        <f t="shared" si="14"/>
        <v>#DIV/0!</v>
      </c>
      <c r="Y128" s="200">
        <f t="shared" si="15"/>
        <v>0</v>
      </c>
      <c r="DJ128" s="10"/>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row>
    <row r="129" spans="1:162" ht="17.399999999999999" customHeight="1">
      <c r="A129" s="121" t="s">
        <v>924</v>
      </c>
      <c r="C129" s="9" t="str">
        <f>'aligning data'!B421</f>
        <v>V13</v>
      </c>
      <c r="D129" s="9" t="str">
        <f>'aligning data'!B422</f>
        <v>W13</v>
      </c>
      <c r="E129" s="9" t="str">
        <f>'aligning data'!B423</f>
        <v>X13</v>
      </c>
      <c r="F129" s="200" t="e">
        <f t="shared" si="8"/>
        <v>#DIV/0!</v>
      </c>
      <c r="G129" s="200">
        <f t="shared" si="9"/>
        <v>0</v>
      </c>
      <c r="I129" s="9" t="str">
        <f>'aligning data'!E421</f>
        <v>V13</v>
      </c>
      <c r="J129" s="9" t="str">
        <f>'aligning data'!E422</f>
        <v>W13</v>
      </c>
      <c r="K129" s="9" t="str">
        <f>'aligning data'!E423</f>
        <v>X13</v>
      </c>
      <c r="L129" s="200" t="e">
        <f t="shared" si="10"/>
        <v>#DIV/0!</v>
      </c>
      <c r="M129" s="200">
        <f t="shared" si="11"/>
        <v>0</v>
      </c>
      <c r="O129" s="9" t="str">
        <f>'aligning data'!H421</f>
        <v>V13</v>
      </c>
      <c r="P129" s="9" t="str">
        <f>'aligning data'!H422</f>
        <v>W13</v>
      </c>
      <c r="Q129" s="9" t="str">
        <f>'aligning data'!H423</f>
        <v>X13</v>
      </c>
      <c r="R129" s="200" t="e">
        <f t="shared" si="12"/>
        <v>#DIV/0!</v>
      </c>
      <c r="S129" s="200">
        <f t="shared" si="13"/>
        <v>0</v>
      </c>
      <c r="U129" s="9" t="str">
        <f>'aligning data'!K421</f>
        <v>V13</v>
      </c>
      <c r="V129" s="9" t="str">
        <f>'aligning data'!K422</f>
        <v>W13</v>
      </c>
      <c r="W129" s="9" t="str">
        <f>'aligning data'!K423</f>
        <v>X13</v>
      </c>
      <c r="X129" s="200" t="e">
        <f t="shared" si="14"/>
        <v>#DIV/0!</v>
      </c>
      <c r="Y129" s="200">
        <f t="shared" si="15"/>
        <v>0</v>
      </c>
      <c r="DJ129" s="10"/>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row>
    <row r="130" spans="1:162" ht="17.399999999999999" customHeight="1">
      <c r="A130" s="121" t="s">
        <v>925</v>
      </c>
      <c r="C130" s="9" t="str">
        <f>'aligning data'!B424</f>
        <v>Y13</v>
      </c>
      <c r="D130" s="9" t="str">
        <f>'aligning data'!B425</f>
        <v>Z13</v>
      </c>
      <c r="E130" s="9" t="str">
        <f>'aligning data'!B426</f>
        <v>[13</v>
      </c>
      <c r="F130" s="200" t="e">
        <f t="shared" si="8"/>
        <v>#DIV/0!</v>
      </c>
      <c r="G130" s="200">
        <f t="shared" si="9"/>
        <v>0</v>
      </c>
      <c r="I130" s="9" t="str">
        <f>'aligning data'!E424</f>
        <v>Y13</v>
      </c>
      <c r="J130" s="9" t="str">
        <f>'aligning data'!E425</f>
        <v>Z13</v>
      </c>
      <c r="K130" s="9" t="str">
        <f>'aligning data'!E426</f>
        <v>[13</v>
      </c>
      <c r="L130" s="200" t="e">
        <f t="shared" si="10"/>
        <v>#DIV/0!</v>
      </c>
      <c r="M130" s="200">
        <f t="shared" si="11"/>
        <v>0</v>
      </c>
      <c r="O130" s="9" t="str">
        <f>'aligning data'!H424</f>
        <v>Y13</v>
      </c>
      <c r="P130" s="9" t="str">
        <f>'aligning data'!H425</f>
        <v>Z13</v>
      </c>
      <c r="Q130" s="9" t="str">
        <f>'aligning data'!H426</f>
        <v>[13</v>
      </c>
      <c r="R130" s="200" t="e">
        <f t="shared" si="12"/>
        <v>#DIV/0!</v>
      </c>
      <c r="S130" s="200">
        <f t="shared" si="13"/>
        <v>0</v>
      </c>
      <c r="U130" s="9" t="str">
        <f>'aligning data'!K424</f>
        <v>Y13</v>
      </c>
      <c r="V130" s="9" t="str">
        <f>'aligning data'!K425</f>
        <v>Z13</v>
      </c>
      <c r="W130" s="9" t="str">
        <f>'aligning data'!K426</f>
        <v>[13</v>
      </c>
      <c r="X130" s="200" t="e">
        <f t="shared" si="14"/>
        <v>#DIV/0!</v>
      </c>
      <c r="Y130" s="200">
        <f t="shared" si="15"/>
        <v>0</v>
      </c>
      <c r="DJ130" s="10"/>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row>
    <row r="131" spans="1:162" ht="17.399999999999999" customHeight="1">
      <c r="A131" s="121" t="s">
        <v>926</v>
      </c>
      <c r="C131" s="9" t="str">
        <f>'aligning data'!B427</f>
        <v>\13</v>
      </c>
      <c r="D131" s="9" t="str">
        <f>'aligning data'!B428</f>
        <v>]13</v>
      </c>
      <c r="E131" s="9" t="str">
        <f>'aligning data'!B429</f>
        <v>^13</v>
      </c>
      <c r="F131" s="200" t="e">
        <f t="shared" si="8"/>
        <v>#DIV/0!</v>
      </c>
      <c r="G131" s="200">
        <f t="shared" si="9"/>
        <v>0</v>
      </c>
      <c r="I131" s="9" t="str">
        <f>'aligning data'!E427</f>
        <v>\13</v>
      </c>
      <c r="J131" s="9" t="str">
        <f>'aligning data'!E428</f>
        <v>]13</v>
      </c>
      <c r="K131" s="9" t="str">
        <f>'aligning data'!E429</f>
        <v>^13</v>
      </c>
      <c r="L131" s="200" t="e">
        <f t="shared" si="10"/>
        <v>#DIV/0!</v>
      </c>
      <c r="M131" s="200">
        <f t="shared" si="11"/>
        <v>0</v>
      </c>
      <c r="O131" s="9" t="str">
        <f>'aligning data'!H427</f>
        <v>\13</v>
      </c>
      <c r="P131" s="9" t="str">
        <f>'aligning data'!H428</f>
        <v>]13</v>
      </c>
      <c r="Q131" s="9" t="str">
        <f>'aligning data'!H429</f>
        <v>^13</v>
      </c>
      <c r="R131" s="200" t="e">
        <f t="shared" si="12"/>
        <v>#DIV/0!</v>
      </c>
      <c r="S131" s="200">
        <f t="shared" si="13"/>
        <v>0</v>
      </c>
      <c r="U131" s="9" t="str">
        <f>'aligning data'!K427</f>
        <v>\13</v>
      </c>
      <c r="V131" s="9" t="str">
        <f>'aligning data'!K428</f>
        <v>]13</v>
      </c>
      <c r="W131" s="9" t="str">
        <f>'aligning data'!K429</f>
        <v>^13</v>
      </c>
      <c r="X131" s="200" t="e">
        <f t="shared" si="14"/>
        <v>#DIV/0!</v>
      </c>
      <c r="Y131" s="200">
        <f t="shared" si="15"/>
        <v>0</v>
      </c>
      <c r="DJ131" s="10"/>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row>
    <row r="132" spans="1:162" ht="17.399999999999999" customHeight="1">
      <c r="A132" s="121" t="s">
        <v>471</v>
      </c>
      <c r="C132" s="9" t="str">
        <f>'aligning data'!B433</f>
        <v>A14</v>
      </c>
      <c r="D132" s="9" t="str">
        <f>'aligning data'!B434</f>
        <v>B14</v>
      </c>
      <c r="E132" s="9" t="str">
        <f>'aligning data'!B435</f>
        <v>C14</v>
      </c>
      <c r="F132" s="200" t="e">
        <f t="shared" si="8"/>
        <v>#DIV/0!</v>
      </c>
      <c r="G132" s="200">
        <f t="shared" si="9"/>
        <v>0</v>
      </c>
      <c r="I132" s="9" t="str">
        <f>'aligning data'!E433</f>
        <v>A14</v>
      </c>
      <c r="J132" s="9" t="str">
        <f>'aligning data'!E434</f>
        <v>B14</v>
      </c>
      <c r="K132" s="9" t="str">
        <f>'aligning data'!E435</f>
        <v>C14</v>
      </c>
      <c r="L132" s="200" t="e">
        <f t="shared" si="10"/>
        <v>#DIV/0!</v>
      </c>
      <c r="M132" s="200">
        <f t="shared" si="11"/>
        <v>0</v>
      </c>
      <c r="O132" s="9" t="str">
        <f>'aligning data'!H433</f>
        <v>A14</v>
      </c>
      <c r="P132" s="9" t="str">
        <f>'aligning data'!H434</f>
        <v>B14</v>
      </c>
      <c r="Q132" s="9" t="str">
        <f>'aligning data'!H435</f>
        <v>C14</v>
      </c>
      <c r="R132" s="200" t="e">
        <f t="shared" si="12"/>
        <v>#DIV/0!</v>
      </c>
      <c r="S132" s="200">
        <f t="shared" si="13"/>
        <v>0</v>
      </c>
      <c r="U132" s="9" t="str">
        <f>'aligning data'!K433</f>
        <v>A14</v>
      </c>
      <c r="V132" s="9" t="str">
        <f>'aligning data'!K434</f>
        <v>B14</v>
      </c>
      <c r="W132" s="9" t="str">
        <f>'aligning data'!K435</f>
        <v>C14</v>
      </c>
      <c r="X132" s="200" t="e">
        <f t="shared" si="14"/>
        <v>#DIV/0!</v>
      </c>
      <c r="Y132" s="200">
        <f t="shared" si="15"/>
        <v>0</v>
      </c>
      <c r="DJ132" s="10"/>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row>
    <row r="133" spans="1:162" ht="17.399999999999999" customHeight="1">
      <c r="A133" s="121" t="s">
        <v>1095</v>
      </c>
      <c r="C133" s="9" t="str">
        <f>'aligning data'!B436</f>
        <v>D14</v>
      </c>
      <c r="D133" s="9" t="str">
        <f>'aligning data'!B437</f>
        <v>E14</v>
      </c>
      <c r="E133" s="9" t="str">
        <f>'aligning data'!B438</f>
        <v>F14</v>
      </c>
      <c r="F133" s="200" t="e">
        <f t="shared" si="8"/>
        <v>#DIV/0!</v>
      </c>
      <c r="G133" s="200">
        <f t="shared" si="9"/>
        <v>0</v>
      </c>
      <c r="I133" s="9" t="str">
        <f>'aligning data'!E436</f>
        <v>D14</v>
      </c>
      <c r="J133" s="9" t="str">
        <f>'aligning data'!E437</f>
        <v>E14</v>
      </c>
      <c r="K133" s="9" t="str">
        <f>'aligning data'!E438</f>
        <v>F14</v>
      </c>
      <c r="L133" s="200" t="e">
        <f t="shared" si="10"/>
        <v>#DIV/0!</v>
      </c>
      <c r="M133" s="200">
        <f t="shared" si="11"/>
        <v>0</v>
      </c>
      <c r="O133" s="9" t="str">
        <f>'aligning data'!H436</f>
        <v>D14</v>
      </c>
      <c r="P133" s="9" t="str">
        <f>'aligning data'!H437</f>
        <v>E14</v>
      </c>
      <c r="Q133" s="9" t="str">
        <f>'aligning data'!H438</f>
        <v>F14</v>
      </c>
      <c r="R133" s="200" t="e">
        <f t="shared" si="12"/>
        <v>#DIV/0!</v>
      </c>
      <c r="S133" s="200">
        <f t="shared" si="13"/>
        <v>0</v>
      </c>
      <c r="U133" s="9" t="str">
        <f>'aligning data'!K436</f>
        <v>D14</v>
      </c>
      <c r="V133" s="9" t="str">
        <f>'aligning data'!K437</f>
        <v>E14</v>
      </c>
      <c r="W133" s="9" t="str">
        <f>'aligning data'!K438</f>
        <v>F14</v>
      </c>
      <c r="X133" s="200" t="e">
        <f t="shared" si="14"/>
        <v>#DIV/0!</v>
      </c>
      <c r="Y133" s="200">
        <f t="shared" si="15"/>
        <v>0</v>
      </c>
      <c r="DJ133" s="10"/>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row>
    <row r="134" spans="1:162" ht="17.399999999999999" customHeight="1">
      <c r="A134" s="121" t="s">
        <v>1096</v>
      </c>
      <c r="C134" s="9" t="str">
        <f>'aligning data'!B439</f>
        <v>G14</v>
      </c>
      <c r="D134" s="9" t="str">
        <f>'aligning data'!B440</f>
        <v>H14</v>
      </c>
      <c r="E134" s="9" t="str">
        <f>'aligning data'!B441</f>
        <v>I14</v>
      </c>
      <c r="F134" s="200" t="e">
        <f t="shared" si="8"/>
        <v>#DIV/0!</v>
      </c>
      <c r="G134" s="200">
        <f t="shared" si="9"/>
        <v>0</v>
      </c>
      <c r="I134" s="9" t="str">
        <f>'aligning data'!E439</f>
        <v>G14</v>
      </c>
      <c r="J134" s="9" t="str">
        <f>'aligning data'!E440</f>
        <v>H14</v>
      </c>
      <c r="K134" s="9" t="str">
        <f>'aligning data'!E441</f>
        <v>I14</v>
      </c>
      <c r="L134" s="200" t="e">
        <f t="shared" si="10"/>
        <v>#DIV/0!</v>
      </c>
      <c r="M134" s="200">
        <f t="shared" si="11"/>
        <v>0</v>
      </c>
      <c r="O134" s="9" t="str">
        <f>'aligning data'!H439</f>
        <v>G14</v>
      </c>
      <c r="P134" s="9" t="str">
        <f>'aligning data'!H440</f>
        <v>H14</v>
      </c>
      <c r="Q134" s="9" t="str">
        <f>'aligning data'!H441</f>
        <v>I14</v>
      </c>
      <c r="R134" s="200" t="e">
        <f t="shared" si="12"/>
        <v>#DIV/0!</v>
      </c>
      <c r="S134" s="200">
        <f t="shared" si="13"/>
        <v>0</v>
      </c>
      <c r="U134" s="9" t="str">
        <f>'aligning data'!K439</f>
        <v>G14</v>
      </c>
      <c r="V134" s="9" t="str">
        <f>'aligning data'!K440</f>
        <v>H14</v>
      </c>
      <c r="W134" s="9" t="str">
        <f>'aligning data'!K441</f>
        <v>I14</v>
      </c>
      <c r="X134" s="200" t="e">
        <f t="shared" si="14"/>
        <v>#DIV/0!</v>
      </c>
      <c r="Y134" s="200">
        <f t="shared" si="15"/>
        <v>0</v>
      </c>
      <c r="DJ134" s="10"/>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row>
    <row r="135" spans="1:162" ht="17.399999999999999" customHeight="1">
      <c r="A135" s="121" t="s">
        <v>927</v>
      </c>
      <c r="C135" s="9" t="str">
        <f>'aligning data'!B442</f>
        <v>J14</v>
      </c>
      <c r="D135" s="9" t="str">
        <f>'aligning data'!B443</f>
        <v>K14</v>
      </c>
      <c r="E135" s="9" t="str">
        <f>'aligning data'!B444</f>
        <v>L14</v>
      </c>
      <c r="F135" s="200" t="e">
        <f t="shared" si="8"/>
        <v>#DIV/0!</v>
      </c>
      <c r="G135" s="200">
        <f t="shared" si="9"/>
        <v>0</v>
      </c>
      <c r="I135" s="9" t="str">
        <f>'aligning data'!E442</f>
        <v>J14</v>
      </c>
      <c r="J135" s="9" t="str">
        <f>'aligning data'!E443</f>
        <v>K14</v>
      </c>
      <c r="K135" s="9" t="str">
        <f>'aligning data'!E444</f>
        <v>L14</v>
      </c>
      <c r="L135" s="200" t="e">
        <f t="shared" si="10"/>
        <v>#DIV/0!</v>
      </c>
      <c r="M135" s="200">
        <f t="shared" si="11"/>
        <v>0</v>
      </c>
      <c r="O135" s="9" t="str">
        <f>'aligning data'!H442</f>
        <v>J14</v>
      </c>
      <c r="P135" s="9" t="str">
        <f>'aligning data'!H443</f>
        <v>K14</v>
      </c>
      <c r="Q135" s="9" t="str">
        <f>'aligning data'!H444</f>
        <v>L14</v>
      </c>
      <c r="R135" s="200" t="e">
        <f t="shared" si="12"/>
        <v>#DIV/0!</v>
      </c>
      <c r="S135" s="200">
        <f t="shared" si="13"/>
        <v>0</v>
      </c>
      <c r="U135" s="9" t="str">
        <f>'aligning data'!K442</f>
        <v>J14</v>
      </c>
      <c r="V135" s="9" t="str">
        <f>'aligning data'!K443</f>
        <v>K14</v>
      </c>
      <c r="W135" s="9" t="str">
        <f>'aligning data'!K444</f>
        <v>L14</v>
      </c>
      <c r="X135" s="200" t="e">
        <f t="shared" si="14"/>
        <v>#DIV/0!</v>
      </c>
      <c r="Y135" s="200">
        <f t="shared" si="15"/>
        <v>0</v>
      </c>
      <c r="DJ135" s="10"/>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row>
    <row r="136" spans="1:162" ht="17.399999999999999" customHeight="1">
      <c r="A136" s="121" t="s">
        <v>928</v>
      </c>
      <c r="C136" s="9" t="str">
        <f>'aligning data'!B445</f>
        <v>M14</v>
      </c>
      <c r="D136" s="9" t="str">
        <f>'aligning data'!B446</f>
        <v>N14</v>
      </c>
      <c r="E136" s="9" t="str">
        <f>'aligning data'!B447</f>
        <v>O14</v>
      </c>
      <c r="F136" s="200" t="e">
        <f t="shared" si="8"/>
        <v>#DIV/0!</v>
      </c>
      <c r="G136" s="200">
        <f t="shared" si="9"/>
        <v>0</v>
      </c>
      <c r="I136" s="9" t="str">
        <f>'aligning data'!E445</f>
        <v>M14</v>
      </c>
      <c r="J136" s="9" t="str">
        <f>'aligning data'!E446</f>
        <v>N14</v>
      </c>
      <c r="K136" s="9" t="str">
        <f>'aligning data'!E447</f>
        <v>O14</v>
      </c>
      <c r="L136" s="200" t="e">
        <f t="shared" si="10"/>
        <v>#DIV/0!</v>
      </c>
      <c r="M136" s="200">
        <f t="shared" si="11"/>
        <v>0</v>
      </c>
      <c r="O136" s="9" t="str">
        <f>'aligning data'!H445</f>
        <v>M14</v>
      </c>
      <c r="P136" s="9" t="str">
        <f>'aligning data'!H446</f>
        <v>N14</v>
      </c>
      <c r="Q136" s="9" t="str">
        <f>'aligning data'!H447</f>
        <v>O14</v>
      </c>
      <c r="R136" s="200" t="e">
        <f t="shared" si="12"/>
        <v>#DIV/0!</v>
      </c>
      <c r="S136" s="200">
        <f t="shared" si="13"/>
        <v>0</v>
      </c>
      <c r="U136" s="9" t="str">
        <f>'aligning data'!K445</f>
        <v>M14</v>
      </c>
      <c r="V136" s="9" t="str">
        <f>'aligning data'!K446</f>
        <v>N14</v>
      </c>
      <c r="W136" s="9" t="str">
        <f>'aligning data'!K447</f>
        <v>O14</v>
      </c>
      <c r="X136" s="200" t="e">
        <f t="shared" si="14"/>
        <v>#DIV/0!</v>
      </c>
      <c r="Y136" s="200">
        <f t="shared" si="15"/>
        <v>0</v>
      </c>
      <c r="DJ136" s="10"/>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row>
    <row r="137" spans="1:162" ht="17.399999999999999" customHeight="1">
      <c r="A137" s="121" t="s">
        <v>929</v>
      </c>
      <c r="C137" s="9" t="str">
        <f>'aligning data'!B448</f>
        <v>P14</v>
      </c>
      <c r="D137" s="9" t="str">
        <f>'aligning data'!B449</f>
        <v>Q14</v>
      </c>
      <c r="E137" s="9" t="str">
        <f>'aligning data'!B450</f>
        <v>R14</v>
      </c>
      <c r="F137" s="200" t="e">
        <f t="shared" ref="F137:F200" si="16">AVERAGE(C137:E137)</f>
        <v>#DIV/0!</v>
      </c>
      <c r="G137" s="200">
        <f t="shared" ref="G137:G200" si="17">STDEVA(C137:E137)</f>
        <v>0</v>
      </c>
      <c r="I137" s="9" t="str">
        <f>'aligning data'!E448</f>
        <v>P14</v>
      </c>
      <c r="J137" s="9" t="str">
        <f>'aligning data'!E449</f>
        <v>Q14</v>
      </c>
      <c r="K137" s="9" t="str">
        <f>'aligning data'!E450</f>
        <v>R14</v>
      </c>
      <c r="L137" s="200" t="e">
        <f t="shared" ref="L137:L200" si="18">AVERAGE(I137:K137)</f>
        <v>#DIV/0!</v>
      </c>
      <c r="M137" s="200">
        <f t="shared" ref="M137:M200" si="19">STDEVA(I137:K137)</f>
        <v>0</v>
      </c>
      <c r="O137" s="9" t="str">
        <f>'aligning data'!H448</f>
        <v>P14</v>
      </c>
      <c r="P137" s="9" t="str">
        <f>'aligning data'!H449</f>
        <v>Q14</v>
      </c>
      <c r="Q137" s="9" t="str">
        <f>'aligning data'!H450</f>
        <v>R14</v>
      </c>
      <c r="R137" s="200" t="e">
        <f t="shared" ref="R137:R200" si="20">AVERAGE(O137:Q137)</f>
        <v>#DIV/0!</v>
      </c>
      <c r="S137" s="200">
        <f t="shared" ref="S137:S200" si="21">STDEVA(O137:Q137)</f>
        <v>0</v>
      </c>
      <c r="U137" s="9" t="str">
        <f>'aligning data'!K448</f>
        <v>P14</v>
      </c>
      <c r="V137" s="9" t="str">
        <f>'aligning data'!K449</f>
        <v>Q14</v>
      </c>
      <c r="W137" s="9" t="str">
        <f>'aligning data'!K450</f>
        <v>R14</v>
      </c>
      <c r="X137" s="200" t="e">
        <f t="shared" ref="X137:X200" si="22">AVERAGE(U137:W137)</f>
        <v>#DIV/0!</v>
      </c>
      <c r="Y137" s="200">
        <f t="shared" ref="Y137:Y200" si="23">STDEVA(U137:W137)</f>
        <v>0</v>
      </c>
      <c r="DJ137" s="10"/>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row>
    <row r="138" spans="1:162" ht="17.399999999999999" customHeight="1">
      <c r="A138" s="121" t="s">
        <v>930</v>
      </c>
      <c r="C138" s="9" t="str">
        <f>'aligning data'!B451</f>
        <v>S14</v>
      </c>
      <c r="D138" s="9" t="str">
        <f>'aligning data'!B452</f>
        <v>T14</v>
      </c>
      <c r="E138" s="9" t="str">
        <f>'aligning data'!B453</f>
        <v>U14</v>
      </c>
      <c r="F138" s="200" t="e">
        <f t="shared" si="16"/>
        <v>#DIV/0!</v>
      </c>
      <c r="G138" s="200">
        <f t="shared" si="17"/>
        <v>0</v>
      </c>
      <c r="I138" s="9" t="str">
        <f>'aligning data'!E451</f>
        <v>S14</v>
      </c>
      <c r="J138" s="9" t="str">
        <f>'aligning data'!E452</f>
        <v>T14</v>
      </c>
      <c r="K138" s="9" t="str">
        <f>'aligning data'!E453</f>
        <v>U14</v>
      </c>
      <c r="L138" s="200" t="e">
        <f t="shared" si="18"/>
        <v>#DIV/0!</v>
      </c>
      <c r="M138" s="200">
        <f t="shared" si="19"/>
        <v>0</v>
      </c>
      <c r="O138" s="9" t="str">
        <f>'aligning data'!H451</f>
        <v>S14</v>
      </c>
      <c r="P138" s="9" t="str">
        <f>'aligning data'!H452</f>
        <v>T14</v>
      </c>
      <c r="Q138" s="9" t="str">
        <f>'aligning data'!H453</f>
        <v>U14</v>
      </c>
      <c r="R138" s="200" t="e">
        <f t="shared" si="20"/>
        <v>#DIV/0!</v>
      </c>
      <c r="S138" s="200">
        <f t="shared" si="21"/>
        <v>0</v>
      </c>
      <c r="U138" s="9" t="str">
        <f>'aligning data'!K451</f>
        <v>S14</v>
      </c>
      <c r="V138" s="9" t="str">
        <f>'aligning data'!K452</f>
        <v>T14</v>
      </c>
      <c r="W138" s="9" t="str">
        <f>'aligning data'!K453</f>
        <v>U14</v>
      </c>
      <c r="X138" s="200" t="e">
        <f t="shared" si="22"/>
        <v>#DIV/0!</v>
      </c>
      <c r="Y138" s="200">
        <f t="shared" si="23"/>
        <v>0</v>
      </c>
      <c r="DJ138" s="10"/>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row>
    <row r="139" spans="1:162" ht="17.399999999999999" customHeight="1">
      <c r="A139" s="121" t="s">
        <v>931</v>
      </c>
      <c r="C139" s="9" t="str">
        <f>'aligning data'!B454</f>
        <v>V14</v>
      </c>
      <c r="D139" s="9" t="str">
        <f>'aligning data'!B455</f>
        <v>W14</v>
      </c>
      <c r="E139" s="9" t="str">
        <f>'aligning data'!B456</f>
        <v>X14</v>
      </c>
      <c r="F139" s="200" t="e">
        <f t="shared" si="16"/>
        <v>#DIV/0!</v>
      </c>
      <c r="G139" s="200">
        <f t="shared" si="17"/>
        <v>0</v>
      </c>
      <c r="I139" s="9" t="str">
        <f>'aligning data'!E454</f>
        <v>V14</v>
      </c>
      <c r="J139" s="9" t="str">
        <f>'aligning data'!E455</f>
        <v>W14</v>
      </c>
      <c r="K139" s="9" t="str">
        <f>'aligning data'!E456</f>
        <v>X14</v>
      </c>
      <c r="L139" s="200" t="e">
        <f t="shared" si="18"/>
        <v>#DIV/0!</v>
      </c>
      <c r="M139" s="200">
        <f t="shared" si="19"/>
        <v>0</v>
      </c>
      <c r="O139" s="9" t="str">
        <f>'aligning data'!H454</f>
        <v>V14</v>
      </c>
      <c r="P139" s="9" t="str">
        <f>'aligning data'!H455</f>
        <v>W14</v>
      </c>
      <c r="Q139" s="9" t="str">
        <f>'aligning data'!H456</f>
        <v>X14</v>
      </c>
      <c r="R139" s="200" t="e">
        <f t="shared" si="20"/>
        <v>#DIV/0!</v>
      </c>
      <c r="S139" s="200">
        <f t="shared" si="21"/>
        <v>0</v>
      </c>
      <c r="U139" s="9" t="str">
        <f>'aligning data'!K454</f>
        <v>V14</v>
      </c>
      <c r="V139" s="9" t="str">
        <f>'aligning data'!K455</f>
        <v>W14</v>
      </c>
      <c r="W139" s="9" t="str">
        <f>'aligning data'!K456</f>
        <v>X14</v>
      </c>
      <c r="X139" s="200" t="e">
        <f t="shared" si="22"/>
        <v>#DIV/0!</v>
      </c>
      <c r="Y139" s="200">
        <f t="shared" si="23"/>
        <v>0</v>
      </c>
      <c r="DJ139" s="10"/>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row>
    <row r="140" spans="1:162" ht="17.399999999999999" customHeight="1">
      <c r="A140" s="121" t="s">
        <v>932</v>
      </c>
      <c r="C140" s="9" t="str">
        <f>'aligning data'!B457</f>
        <v>Y14</v>
      </c>
      <c r="D140" s="9" t="str">
        <f>'aligning data'!B458</f>
        <v>Z14</v>
      </c>
      <c r="E140" s="9" t="str">
        <f>'aligning data'!B459</f>
        <v>[14</v>
      </c>
      <c r="F140" s="200" t="e">
        <f t="shared" si="16"/>
        <v>#DIV/0!</v>
      </c>
      <c r="G140" s="200">
        <f t="shared" si="17"/>
        <v>0</v>
      </c>
      <c r="I140" s="9" t="str">
        <f>'aligning data'!E457</f>
        <v>Y14</v>
      </c>
      <c r="J140" s="9" t="str">
        <f>'aligning data'!E458</f>
        <v>Z14</v>
      </c>
      <c r="K140" s="9" t="str">
        <f>'aligning data'!E459</f>
        <v>[14</v>
      </c>
      <c r="L140" s="200" t="e">
        <f t="shared" si="18"/>
        <v>#DIV/0!</v>
      </c>
      <c r="M140" s="200">
        <f t="shared" si="19"/>
        <v>0</v>
      </c>
      <c r="O140" s="9" t="str">
        <f>'aligning data'!H457</f>
        <v>Y14</v>
      </c>
      <c r="P140" s="9" t="str">
        <f>'aligning data'!H458</f>
        <v>Z14</v>
      </c>
      <c r="Q140" s="9" t="str">
        <f>'aligning data'!H459</f>
        <v>[14</v>
      </c>
      <c r="R140" s="200" t="e">
        <f t="shared" si="20"/>
        <v>#DIV/0!</v>
      </c>
      <c r="S140" s="200">
        <f t="shared" si="21"/>
        <v>0</v>
      </c>
      <c r="U140" s="9" t="str">
        <f>'aligning data'!K457</f>
        <v>Y14</v>
      </c>
      <c r="V140" s="9" t="str">
        <f>'aligning data'!K458</f>
        <v>Z14</v>
      </c>
      <c r="W140" s="9" t="str">
        <f>'aligning data'!K459</f>
        <v>[14</v>
      </c>
      <c r="X140" s="200" t="e">
        <f t="shared" si="22"/>
        <v>#DIV/0!</v>
      </c>
      <c r="Y140" s="200">
        <f t="shared" si="23"/>
        <v>0</v>
      </c>
      <c r="DJ140" s="10"/>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row>
    <row r="141" spans="1:162" ht="17.399999999999999" customHeight="1">
      <c r="A141" s="121" t="s">
        <v>933</v>
      </c>
      <c r="C141" s="9" t="str">
        <f>'aligning data'!B460</f>
        <v>\14</v>
      </c>
      <c r="D141" s="9" t="str">
        <f>'aligning data'!B461</f>
        <v>]14</v>
      </c>
      <c r="E141" s="9" t="str">
        <f>'aligning data'!B462</f>
        <v>^14</v>
      </c>
      <c r="F141" s="200" t="e">
        <f t="shared" si="16"/>
        <v>#DIV/0!</v>
      </c>
      <c r="G141" s="200">
        <f t="shared" si="17"/>
        <v>0</v>
      </c>
      <c r="I141" s="9" t="str">
        <f>'aligning data'!E460</f>
        <v>\14</v>
      </c>
      <c r="J141" s="9" t="str">
        <f>'aligning data'!E461</f>
        <v>]14</v>
      </c>
      <c r="K141" s="9" t="str">
        <f>'aligning data'!E462</f>
        <v>^14</v>
      </c>
      <c r="L141" s="200" t="e">
        <f t="shared" si="18"/>
        <v>#DIV/0!</v>
      </c>
      <c r="M141" s="200">
        <f t="shared" si="19"/>
        <v>0</v>
      </c>
      <c r="O141" s="9" t="str">
        <f>'aligning data'!H460</f>
        <v>\14</v>
      </c>
      <c r="P141" s="9" t="str">
        <f>'aligning data'!H461</f>
        <v>]14</v>
      </c>
      <c r="Q141" s="9" t="str">
        <f>'aligning data'!H462</f>
        <v>^14</v>
      </c>
      <c r="R141" s="200" t="e">
        <f t="shared" si="20"/>
        <v>#DIV/0!</v>
      </c>
      <c r="S141" s="200">
        <f t="shared" si="21"/>
        <v>0</v>
      </c>
      <c r="U141" s="9" t="str">
        <f>'aligning data'!K460</f>
        <v>\14</v>
      </c>
      <c r="V141" s="9" t="str">
        <f>'aligning data'!K461</f>
        <v>]14</v>
      </c>
      <c r="W141" s="9" t="str">
        <f>'aligning data'!K462</f>
        <v>^14</v>
      </c>
      <c r="X141" s="200" t="e">
        <f t="shared" si="22"/>
        <v>#DIV/0!</v>
      </c>
      <c r="Y141" s="200">
        <f t="shared" si="23"/>
        <v>0</v>
      </c>
      <c r="DJ141" s="10"/>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row>
    <row r="142" spans="1:162" ht="17.399999999999999" customHeight="1">
      <c r="A142" s="121" t="s">
        <v>497</v>
      </c>
      <c r="C142" s="9" t="str">
        <f>'aligning data'!B466</f>
        <v>A15</v>
      </c>
      <c r="D142" s="9" t="str">
        <f>'aligning data'!B467</f>
        <v>B15</v>
      </c>
      <c r="E142" s="9" t="str">
        <f>'aligning data'!B468</f>
        <v>C15</v>
      </c>
      <c r="F142" s="200" t="e">
        <f t="shared" si="16"/>
        <v>#DIV/0!</v>
      </c>
      <c r="G142" s="200">
        <f t="shared" si="17"/>
        <v>0</v>
      </c>
      <c r="I142" s="9" t="str">
        <f>'aligning data'!E466</f>
        <v>A15</v>
      </c>
      <c r="J142" s="9" t="str">
        <f>'aligning data'!E467</f>
        <v>B15</v>
      </c>
      <c r="K142" s="9" t="str">
        <f>'aligning data'!E468</f>
        <v>C15</v>
      </c>
      <c r="L142" s="200" t="e">
        <f t="shared" si="18"/>
        <v>#DIV/0!</v>
      </c>
      <c r="M142" s="200">
        <f t="shared" si="19"/>
        <v>0</v>
      </c>
      <c r="O142" s="9" t="str">
        <f>'aligning data'!H466</f>
        <v>A15</v>
      </c>
      <c r="P142" s="9" t="str">
        <f>'aligning data'!H467</f>
        <v>B15</v>
      </c>
      <c r="Q142" s="9" t="str">
        <f>'aligning data'!H468</f>
        <v>C15</v>
      </c>
      <c r="R142" s="200" t="e">
        <f t="shared" si="20"/>
        <v>#DIV/0!</v>
      </c>
      <c r="S142" s="200">
        <f t="shared" si="21"/>
        <v>0</v>
      </c>
      <c r="U142" s="9" t="str">
        <f>'aligning data'!K466</f>
        <v>A15</v>
      </c>
      <c r="V142" s="9" t="str">
        <f>'aligning data'!K467</f>
        <v>B15</v>
      </c>
      <c r="W142" s="9" t="str">
        <f>'aligning data'!K468</f>
        <v>C15</v>
      </c>
      <c r="X142" s="200" t="e">
        <f t="shared" si="22"/>
        <v>#DIV/0!</v>
      </c>
      <c r="Y142" s="200">
        <f t="shared" si="23"/>
        <v>0</v>
      </c>
      <c r="DJ142" s="10"/>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row>
    <row r="143" spans="1:162" ht="17.399999999999999" customHeight="1">
      <c r="A143" s="121" t="s">
        <v>1098</v>
      </c>
      <c r="C143" s="9" t="str">
        <f>'aligning data'!B472</f>
        <v>G15</v>
      </c>
      <c r="D143" s="9" t="str">
        <f>'aligning data'!B473</f>
        <v>H15</v>
      </c>
      <c r="E143" s="9" t="str">
        <f>'aligning data'!B474</f>
        <v>I15</v>
      </c>
      <c r="F143" s="200" t="e">
        <f t="shared" si="16"/>
        <v>#DIV/0!</v>
      </c>
      <c r="G143" s="200">
        <f t="shared" si="17"/>
        <v>0</v>
      </c>
      <c r="I143" s="9" t="str">
        <f>'aligning data'!E472</f>
        <v>G15</v>
      </c>
      <c r="J143" s="9" t="str">
        <f>'aligning data'!E473</f>
        <v>H15</v>
      </c>
      <c r="K143" s="9" t="str">
        <f>'aligning data'!E474</f>
        <v>I15</v>
      </c>
      <c r="L143" s="200" t="e">
        <f t="shared" si="18"/>
        <v>#DIV/0!</v>
      </c>
      <c r="M143" s="200">
        <f t="shared" si="19"/>
        <v>0</v>
      </c>
      <c r="O143" s="9" t="str">
        <f>'aligning data'!H472</f>
        <v>G15</v>
      </c>
      <c r="P143" s="9" t="str">
        <f>'aligning data'!H473</f>
        <v>H15</v>
      </c>
      <c r="Q143" s="9" t="str">
        <f>'aligning data'!H474</f>
        <v>I15</v>
      </c>
      <c r="R143" s="200" t="e">
        <f t="shared" si="20"/>
        <v>#DIV/0!</v>
      </c>
      <c r="S143" s="200">
        <f t="shared" si="21"/>
        <v>0</v>
      </c>
      <c r="U143" s="9" t="str">
        <f>'aligning data'!K472</f>
        <v>G15</v>
      </c>
      <c r="V143" s="9" t="str">
        <f>'aligning data'!K473</f>
        <v>H15</v>
      </c>
      <c r="W143" s="9" t="str">
        <f>'aligning data'!K474</f>
        <v>I15</v>
      </c>
      <c r="X143" s="200" t="e">
        <f t="shared" si="22"/>
        <v>#DIV/0!</v>
      </c>
      <c r="Y143" s="200">
        <f t="shared" si="23"/>
        <v>0</v>
      </c>
      <c r="DJ143" s="10"/>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row>
    <row r="144" spans="1:162" ht="17.399999999999999" customHeight="1">
      <c r="A144" s="121" t="s">
        <v>935</v>
      </c>
      <c r="C144" s="9" t="str">
        <f>'aligning data'!B478</f>
        <v>M15</v>
      </c>
      <c r="D144" s="9" t="str">
        <f>'aligning data'!B479</f>
        <v>N15</v>
      </c>
      <c r="E144" s="9" t="str">
        <f>'aligning data'!B480</f>
        <v>O15</v>
      </c>
      <c r="F144" s="200" t="e">
        <f t="shared" si="16"/>
        <v>#DIV/0!</v>
      </c>
      <c r="G144" s="200">
        <f t="shared" si="17"/>
        <v>0</v>
      </c>
      <c r="I144" s="9" t="str">
        <f>'aligning data'!E478</f>
        <v>M15</v>
      </c>
      <c r="J144" s="9" t="str">
        <f>'aligning data'!E479</f>
        <v>N15</v>
      </c>
      <c r="K144" s="9" t="str">
        <f>'aligning data'!E480</f>
        <v>O15</v>
      </c>
      <c r="L144" s="200" t="e">
        <f t="shared" si="18"/>
        <v>#DIV/0!</v>
      </c>
      <c r="M144" s="200">
        <f t="shared" si="19"/>
        <v>0</v>
      </c>
      <c r="O144" s="9" t="str">
        <f>'aligning data'!H478</f>
        <v>M15</v>
      </c>
      <c r="P144" s="9" t="str">
        <f>'aligning data'!H479</f>
        <v>N15</v>
      </c>
      <c r="Q144" s="9" t="str">
        <f>'aligning data'!H480</f>
        <v>O15</v>
      </c>
      <c r="R144" s="200" t="e">
        <f t="shared" si="20"/>
        <v>#DIV/0!</v>
      </c>
      <c r="S144" s="200">
        <f t="shared" si="21"/>
        <v>0</v>
      </c>
      <c r="U144" s="9" t="str">
        <f>'aligning data'!K478</f>
        <v>M15</v>
      </c>
      <c r="V144" s="9" t="str">
        <f>'aligning data'!K479</f>
        <v>N15</v>
      </c>
      <c r="W144" s="9" t="str">
        <f>'aligning data'!K480</f>
        <v>O15</v>
      </c>
      <c r="X144" s="200" t="e">
        <f t="shared" si="22"/>
        <v>#DIV/0!</v>
      </c>
      <c r="Y144" s="200">
        <f t="shared" si="23"/>
        <v>0</v>
      </c>
      <c r="DJ144" s="10"/>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row>
    <row r="145" spans="1:162" ht="17.399999999999999" customHeight="1">
      <c r="A145" s="121" t="s">
        <v>937</v>
      </c>
      <c r="C145" s="9" t="str">
        <f>'aligning data'!B484</f>
        <v>S15</v>
      </c>
      <c r="D145" s="9" t="str">
        <f>'aligning data'!B485</f>
        <v>T15</v>
      </c>
      <c r="E145" s="9" t="str">
        <f>'aligning data'!B486</f>
        <v>U15</v>
      </c>
      <c r="F145" s="200" t="e">
        <f t="shared" si="16"/>
        <v>#DIV/0!</v>
      </c>
      <c r="G145" s="200">
        <f t="shared" si="17"/>
        <v>0</v>
      </c>
      <c r="I145" s="9" t="str">
        <f>'aligning data'!E484</f>
        <v>S15</v>
      </c>
      <c r="J145" s="9" t="str">
        <f>'aligning data'!E485</f>
        <v>T15</v>
      </c>
      <c r="K145" s="9" t="str">
        <f>'aligning data'!E486</f>
        <v>U15</v>
      </c>
      <c r="L145" s="200" t="e">
        <f t="shared" si="18"/>
        <v>#DIV/0!</v>
      </c>
      <c r="M145" s="200">
        <f t="shared" si="19"/>
        <v>0</v>
      </c>
      <c r="O145" s="9" t="str">
        <f>'aligning data'!H484</f>
        <v>S15</v>
      </c>
      <c r="P145" s="9" t="str">
        <f>'aligning data'!H485</f>
        <v>T15</v>
      </c>
      <c r="Q145" s="9" t="str">
        <f>'aligning data'!H486</f>
        <v>U15</v>
      </c>
      <c r="R145" s="200" t="e">
        <f t="shared" si="20"/>
        <v>#DIV/0!</v>
      </c>
      <c r="S145" s="200">
        <f t="shared" si="21"/>
        <v>0</v>
      </c>
      <c r="U145" s="9" t="str">
        <f>'aligning data'!K484</f>
        <v>S15</v>
      </c>
      <c r="V145" s="9" t="str">
        <f>'aligning data'!K485</f>
        <v>T15</v>
      </c>
      <c r="W145" s="9" t="str">
        <f>'aligning data'!K486</f>
        <v>U15</v>
      </c>
      <c r="X145" s="200" t="e">
        <f t="shared" si="22"/>
        <v>#DIV/0!</v>
      </c>
      <c r="Y145" s="200">
        <f t="shared" si="23"/>
        <v>0</v>
      </c>
      <c r="DJ145" s="10"/>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row>
    <row r="146" spans="1:162" ht="17.399999999999999" customHeight="1">
      <c r="A146" s="121" t="s">
        <v>939</v>
      </c>
      <c r="C146" s="9" t="str">
        <f>'aligning data'!B490</f>
        <v>Y15</v>
      </c>
      <c r="D146" s="9" t="str">
        <f>'aligning data'!B491</f>
        <v>Z15</v>
      </c>
      <c r="E146" s="9" t="str">
        <f>'aligning data'!B492</f>
        <v>[15</v>
      </c>
      <c r="F146" s="200" t="e">
        <f t="shared" si="16"/>
        <v>#DIV/0!</v>
      </c>
      <c r="G146" s="200">
        <f t="shared" si="17"/>
        <v>0</v>
      </c>
      <c r="I146" s="9" t="str">
        <f>'aligning data'!E490</f>
        <v>Y15</v>
      </c>
      <c r="J146" s="9" t="str">
        <f>'aligning data'!E491</f>
        <v>Z15</v>
      </c>
      <c r="K146" s="9" t="str">
        <f>'aligning data'!E492</f>
        <v>[15</v>
      </c>
      <c r="L146" s="200" t="e">
        <f t="shared" si="18"/>
        <v>#DIV/0!</v>
      </c>
      <c r="M146" s="200">
        <f t="shared" si="19"/>
        <v>0</v>
      </c>
      <c r="O146" s="9" t="str">
        <f>'aligning data'!H490</f>
        <v>Y15</v>
      </c>
      <c r="P146" s="9" t="str">
        <f>'aligning data'!H491</f>
        <v>Z15</v>
      </c>
      <c r="Q146" s="9" t="str">
        <f>'aligning data'!H492</f>
        <v>[15</v>
      </c>
      <c r="R146" s="200" t="e">
        <f t="shared" si="20"/>
        <v>#DIV/0!</v>
      </c>
      <c r="S146" s="200">
        <f t="shared" si="21"/>
        <v>0</v>
      </c>
      <c r="U146" s="9" t="str">
        <f>'aligning data'!K490</f>
        <v>Y15</v>
      </c>
      <c r="V146" s="9" t="str">
        <f>'aligning data'!K491</f>
        <v>Z15</v>
      </c>
      <c r="W146" s="9" t="str">
        <f>'aligning data'!K492</f>
        <v>[15</v>
      </c>
      <c r="X146" s="200" t="e">
        <f t="shared" si="22"/>
        <v>#DIV/0!</v>
      </c>
      <c r="Y146" s="200">
        <f t="shared" si="23"/>
        <v>0</v>
      </c>
      <c r="DJ146" s="10"/>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row>
    <row r="147" spans="1:162" ht="17.399999999999999" customHeight="1">
      <c r="A147" s="121" t="s">
        <v>148</v>
      </c>
      <c r="C147" s="9" t="str">
        <f>'aligning data'!B496</f>
        <v>_15</v>
      </c>
      <c r="D147" s="9" t="str">
        <f>'aligning data'!B497</f>
        <v>`15</v>
      </c>
      <c r="E147" s="9" t="str">
        <f>'aligning data'!B498</f>
        <v>a15</v>
      </c>
      <c r="F147" s="200" t="e">
        <f t="shared" si="16"/>
        <v>#DIV/0!</v>
      </c>
      <c r="G147" s="200">
        <f t="shared" si="17"/>
        <v>0</v>
      </c>
      <c r="I147" s="9" t="str">
        <f>'aligning data'!E496</f>
        <v>_15</v>
      </c>
      <c r="J147" s="9" t="str">
        <f>'aligning data'!E497</f>
        <v>`15</v>
      </c>
      <c r="K147" s="9" t="str">
        <f>'aligning data'!E498</f>
        <v>a15</v>
      </c>
      <c r="L147" s="200" t="e">
        <f t="shared" si="18"/>
        <v>#DIV/0!</v>
      </c>
      <c r="M147" s="200">
        <f t="shared" si="19"/>
        <v>0</v>
      </c>
      <c r="O147" s="9" t="str">
        <f>'aligning data'!H496</f>
        <v>_15</v>
      </c>
      <c r="P147" s="9" t="str">
        <f>'aligning data'!H497</f>
        <v>`15</v>
      </c>
      <c r="Q147" s="9" t="str">
        <f>'aligning data'!H498</f>
        <v>a15</v>
      </c>
      <c r="R147" s="200" t="e">
        <f t="shared" si="20"/>
        <v>#DIV/0!</v>
      </c>
      <c r="S147" s="200">
        <f t="shared" si="21"/>
        <v>0</v>
      </c>
      <c r="U147" s="9" t="str">
        <f>'aligning data'!K496</f>
        <v>_15</v>
      </c>
      <c r="V147" s="9" t="str">
        <f>'aligning data'!K497</f>
        <v>`15</v>
      </c>
      <c r="W147" s="9" t="str">
        <f>'aligning data'!K498</f>
        <v>a15</v>
      </c>
      <c r="X147" s="200" t="e">
        <f t="shared" si="22"/>
        <v>#DIV/0!</v>
      </c>
      <c r="Y147" s="200">
        <f t="shared" si="23"/>
        <v>0</v>
      </c>
      <c r="DJ147" s="10"/>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row>
    <row r="148" spans="1:162" ht="17.399999999999999" customHeight="1">
      <c r="A148" s="121" t="s">
        <v>523</v>
      </c>
      <c r="C148" s="9" t="str">
        <f>'aligning data'!B499</f>
        <v>A16</v>
      </c>
      <c r="D148" s="9" t="str">
        <f>'aligning data'!B500</f>
        <v>B16</v>
      </c>
      <c r="E148" s="9" t="str">
        <f>'aligning data'!B501</f>
        <v>C16</v>
      </c>
      <c r="F148" s="200" t="e">
        <f t="shared" si="16"/>
        <v>#DIV/0!</v>
      </c>
      <c r="G148" s="200">
        <f t="shared" si="17"/>
        <v>0</v>
      </c>
      <c r="I148" s="9" t="str">
        <f>'aligning data'!E499</f>
        <v>A16</v>
      </c>
      <c r="J148" s="9" t="str">
        <f>'aligning data'!E500</f>
        <v>B16</v>
      </c>
      <c r="K148" s="9" t="str">
        <f>'aligning data'!E501</f>
        <v>C16</v>
      </c>
      <c r="L148" s="200" t="e">
        <f t="shared" si="18"/>
        <v>#DIV/0!</v>
      </c>
      <c r="M148" s="200">
        <f t="shared" si="19"/>
        <v>0</v>
      </c>
      <c r="O148" s="9" t="str">
        <f>'aligning data'!H499</f>
        <v>A16</v>
      </c>
      <c r="P148" s="9" t="str">
        <f>'aligning data'!H500</f>
        <v>B16</v>
      </c>
      <c r="Q148" s="9" t="str">
        <f>'aligning data'!H501</f>
        <v>C16</v>
      </c>
      <c r="R148" s="200" t="e">
        <f t="shared" si="20"/>
        <v>#DIV/0!</v>
      </c>
      <c r="S148" s="200">
        <f t="shared" si="21"/>
        <v>0</v>
      </c>
      <c r="U148" s="9" t="str">
        <f>'aligning data'!K499</f>
        <v>A16</v>
      </c>
      <c r="V148" s="9" t="str">
        <f>'aligning data'!K500</f>
        <v>B16</v>
      </c>
      <c r="W148" s="9" t="str">
        <f>'aligning data'!K501</f>
        <v>C16</v>
      </c>
      <c r="X148" s="200" t="e">
        <f t="shared" si="22"/>
        <v>#DIV/0!</v>
      </c>
      <c r="Y148" s="200">
        <f t="shared" si="23"/>
        <v>0</v>
      </c>
      <c r="DJ148" s="10"/>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row>
    <row r="149" spans="1:162" ht="17.399999999999999" customHeight="1">
      <c r="A149" s="121" t="s">
        <v>1097</v>
      </c>
      <c r="C149" s="9" t="str">
        <f>'aligning data'!B502</f>
        <v>D16</v>
      </c>
      <c r="D149" s="9" t="str">
        <f>'aligning data'!B503</f>
        <v>E16</v>
      </c>
      <c r="E149" s="9" t="str">
        <f>'aligning data'!B504</f>
        <v>F16</v>
      </c>
      <c r="F149" s="200" t="e">
        <f t="shared" si="16"/>
        <v>#DIV/0!</v>
      </c>
      <c r="G149" s="200">
        <f t="shared" si="17"/>
        <v>0</v>
      </c>
      <c r="I149" s="9" t="str">
        <f>'aligning data'!E502</f>
        <v>D16</v>
      </c>
      <c r="J149" s="9" t="str">
        <f>'aligning data'!E503</f>
        <v>E16</v>
      </c>
      <c r="K149" s="9" t="str">
        <f>'aligning data'!E504</f>
        <v>F16</v>
      </c>
      <c r="L149" s="200" t="e">
        <f t="shared" si="18"/>
        <v>#DIV/0!</v>
      </c>
      <c r="M149" s="200">
        <f t="shared" si="19"/>
        <v>0</v>
      </c>
      <c r="O149" s="9" t="str">
        <f>'aligning data'!H502</f>
        <v>D16</v>
      </c>
      <c r="P149" s="9" t="str">
        <f>'aligning data'!H503</f>
        <v>E16</v>
      </c>
      <c r="Q149" s="9" t="str">
        <f>'aligning data'!H504</f>
        <v>F16</v>
      </c>
      <c r="R149" s="200" t="e">
        <f t="shared" si="20"/>
        <v>#DIV/0!</v>
      </c>
      <c r="S149" s="200">
        <f t="shared" si="21"/>
        <v>0</v>
      </c>
      <c r="U149" s="9" t="str">
        <f>'aligning data'!K502</f>
        <v>D16</v>
      </c>
      <c r="V149" s="9" t="str">
        <f>'aligning data'!K503</f>
        <v>E16</v>
      </c>
      <c r="W149" s="9" t="str">
        <f>'aligning data'!K504</f>
        <v>F16</v>
      </c>
      <c r="X149" s="200" t="e">
        <f t="shared" si="22"/>
        <v>#DIV/0!</v>
      </c>
      <c r="Y149" s="200">
        <f t="shared" si="23"/>
        <v>0</v>
      </c>
      <c r="DJ149" s="10"/>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row>
    <row r="150" spans="1:162" ht="17.399999999999999" customHeight="1">
      <c r="A150" s="121" t="s">
        <v>1099</v>
      </c>
      <c r="C150" s="9" t="str">
        <f>'aligning data'!B505</f>
        <v>G16</v>
      </c>
      <c r="D150" s="9" t="str">
        <f>'aligning data'!B506</f>
        <v>H16</v>
      </c>
      <c r="E150" s="9" t="str">
        <f>'aligning data'!B507</f>
        <v>I16</v>
      </c>
      <c r="F150" s="200" t="e">
        <f t="shared" si="16"/>
        <v>#DIV/0!</v>
      </c>
      <c r="G150" s="200">
        <f t="shared" si="17"/>
        <v>0</v>
      </c>
      <c r="I150" s="9" t="str">
        <f>'aligning data'!E505</f>
        <v>G16</v>
      </c>
      <c r="J150" s="9" t="str">
        <f>'aligning data'!E506</f>
        <v>H16</v>
      </c>
      <c r="K150" s="9" t="str">
        <f>'aligning data'!E507</f>
        <v>I16</v>
      </c>
      <c r="L150" s="200" t="e">
        <f t="shared" si="18"/>
        <v>#DIV/0!</v>
      </c>
      <c r="M150" s="200">
        <f t="shared" si="19"/>
        <v>0</v>
      </c>
      <c r="O150" s="9" t="str">
        <f>'aligning data'!H505</f>
        <v>G16</v>
      </c>
      <c r="P150" s="9" t="str">
        <f>'aligning data'!H506</f>
        <v>H16</v>
      </c>
      <c r="Q150" s="9" t="str">
        <f>'aligning data'!H507</f>
        <v>I16</v>
      </c>
      <c r="R150" s="200" t="e">
        <f t="shared" si="20"/>
        <v>#DIV/0!</v>
      </c>
      <c r="S150" s="200">
        <f t="shared" si="21"/>
        <v>0</v>
      </c>
      <c r="U150" s="9" t="str">
        <f>'aligning data'!K505</f>
        <v>G16</v>
      </c>
      <c r="V150" s="9" t="str">
        <f>'aligning data'!K506</f>
        <v>H16</v>
      </c>
      <c r="W150" s="9" t="str">
        <f>'aligning data'!K507</f>
        <v>I16</v>
      </c>
      <c r="X150" s="200" t="e">
        <f t="shared" si="22"/>
        <v>#DIV/0!</v>
      </c>
      <c r="Y150" s="200">
        <f t="shared" si="23"/>
        <v>0</v>
      </c>
      <c r="DJ150" s="10"/>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row>
    <row r="151" spans="1:162" ht="17.399999999999999" customHeight="1">
      <c r="A151" s="121" t="s">
        <v>934</v>
      </c>
      <c r="C151" s="9" t="str">
        <f>'aligning data'!B508</f>
        <v>J16</v>
      </c>
      <c r="D151" s="9" t="str">
        <f>'aligning data'!B509</f>
        <v>K16</v>
      </c>
      <c r="E151" s="9" t="str">
        <f>'aligning data'!B510</f>
        <v>L16</v>
      </c>
      <c r="F151" s="200" t="e">
        <f t="shared" si="16"/>
        <v>#DIV/0!</v>
      </c>
      <c r="G151" s="200">
        <f t="shared" si="17"/>
        <v>0</v>
      </c>
      <c r="I151" s="9" t="str">
        <f>'aligning data'!E508</f>
        <v>J16</v>
      </c>
      <c r="J151" s="9" t="str">
        <f>'aligning data'!E509</f>
        <v>K16</v>
      </c>
      <c r="K151" s="9" t="str">
        <f>'aligning data'!E510</f>
        <v>L16</v>
      </c>
      <c r="L151" s="200" t="e">
        <f t="shared" si="18"/>
        <v>#DIV/0!</v>
      </c>
      <c r="M151" s="200">
        <f t="shared" si="19"/>
        <v>0</v>
      </c>
      <c r="O151" s="9" t="str">
        <f>'aligning data'!H508</f>
        <v>J16</v>
      </c>
      <c r="P151" s="9" t="str">
        <f>'aligning data'!H509</f>
        <v>K16</v>
      </c>
      <c r="Q151" s="9" t="str">
        <f>'aligning data'!H510</f>
        <v>L16</v>
      </c>
      <c r="R151" s="200" t="e">
        <f t="shared" si="20"/>
        <v>#DIV/0!</v>
      </c>
      <c r="S151" s="200">
        <f t="shared" si="21"/>
        <v>0</v>
      </c>
      <c r="U151" s="9" t="str">
        <f>'aligning data'!K508</f>
        <v>J16</v>
      </c>
      <c r="V151" s="9" t="str">
        <f>'aligning data'!K509</f>
        <v>K16</v>
      </c>
      <c r="W151" s="9" t="str">
        <f>'aligning data'!K510</f>
        <v>L16</v>
      </c>
      <c r="X151" s="200" t="e">
        <f t="shared" si="22"/>
        <v>#DIV/0!</v>
      </c>
      <c r="Y151" s="200">
        <f t="shared" si="23"/>
        <v>0</v>
      </c>
      <c r="DJ151" s="10"/>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row>
    <row r="152" spans="1:162" ht="17.399999999999999" customHeight="1">
      <c r="A152" s="121" t="s">
        <v>941</v>
      </c>
      <c r="C152" s="9" t="str">
        <f>'aligning data'!B511</f>
        <v>M16</v>
      </c>
      <c r="D152" s="9" t="str">
        <f>'aligning data'!B512</f>
        <v>N16</v>
      </c>
      <c r="E152" s="9" t="str">
        <f>'aligning data'!B513</f>
        <v>O16</v>
      </c>
      <c r="F152" s="200" t="e">
        <f t="shared" si="16"/>
        <v>#DIV/0!</v>
      </c>
      <c r="G152" s="200">
        <f t="shared" si="17"/>
        <v>0</v>
      </c>
      <c r="I152" s="9" t="str">
        <f>'aligning data'!E511</f>
        <v>M16</v>
      </c>
      <c r="J152" s="9" t="str">
        <f>'aligning data'!E512</f>
        <v>N16</v>
      </c>
      <c r="K152" s="9" t="str">
        <f>'aligning data'!E513</f>
        <v>O16</v>
      </c>
      <c r="L152" s="200" t="e">
        <f t="shared" si="18"/>
        <v>#DIV/0!</v>
      </c>
      <c r="M152" s="200">
        <f t="shared" si="19"/>
        <v>0</v>
      </c>
      <c r="O152" s="9" t="str">
        <f>'aligning data'!H511</f>
        <v>M16</v>
      </c>
      <c r="P152" s="9" t="str">
        <f>'aligning data'!H512</f>
        <v>N16</v>
      </c>
      <c r="Q152" s="9" t="str">
        <f>'aligning data'!H513</f>
        <v>O16</v>
      </c>
      <c r="R152" s="200" t="e">
        <f t="shared" si="20"/>
        <v>#DIV/0!</v>
      </c>
      <c r="S152" s="200">
        <f t="shared" si="21"/>
        <v>0</v>
      </c>
      <c r="U152" s="9" t="str">
        <f>'aligning data'!K511</f>
        <v>M16</v>
      </c>
      <c r="V152" s="9" t="str">
        <f>'aligning data'!K512</f>
        <v>N16</v>
      </c>
      <c r="W152" s="9" t="str">
        <f>'aligning data'!K513</f>
        <v>O16</v>
      </c>
      <c r="X152" s="200" t="e">
        <f t="shared" si="22"/>
        <v>#DIV/0!</v>
      </c>
      <c r="Y152" s="200">
        <f t="shared" si="23"/>
        <v>0</v>
      </c>
      <c r="DJ152" s="10"/>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row>
    <row r="153" spans="1:162" ht="17.399999999999999" customHeight="1">
      <c r="A153" s="121" t="s">
        <v>936</v>
      </c>
      <c r="C153" s="9" t="str">
        <f>'aligning data'!B514</f>
        <v>P16</v>
      </c>
      <c r="D153" s="9" t="str">
        <f>'aligning data'!B515</f>
        <v>Q16</v>
      </c>
      <c r="E153" s="9" t="str">
        <f>'aligning data'!B516</f>
        <v>R16</v>
      </c>
      <c r="F153" s="200" t="e">
        <f t="shared" si="16"/>
        <v>#DIV/0!</v>
      </c>
      <c r="G153" s="200">
        <f t="shared" si="17"/>
        <v>0</v>
      </c>
      <c r="I153" s="9" t="str">
        <f>'aligning data'!E514</f>
        <v>P16</v>
      </c>
      <c r="J153" s="9" t="str">
        <f>'aligning data'!E515</f>
        <v>Q16</v>
      </c>
      <c r="K153" s="9" t="str">
        <f>'aligning data'!E516</f>
        <v>R16</v>
      </c>
      <c r="L153" s="200" t="e">
        <f t="shared" si="18"/>
        <v>#DIV/0!</v>
      </c>
      <c r="M153" s="200">
        <f t="shared" si="19"/>
        <v>0</v>
      </c>
      <c r="O153" s="9" t="str">
        <f>'aligning data'!H514</f>
        <v>P16</v>
      </c>
      <c r="P153" s="9" t="str">
        <f>'aligning data'!H515</f>
        <v>Q16</v>
      </c>
      <c r="Q153" s="9" t="str">
        <f>'aligning data'!H516</f>
        <v>R16</v>
      </c>
      <c r="R153" s="200" t="e">
        <f t="shared" si="20"/>
        <v>#DIV/0!</v>
      </c>
      <c r="S153" s="200">
        <f t="shared" si="21"/>
        <v>0</v>
      </c>
      <c r="U153" s="9" t="str">
        <f>'aligning data'!K514</f>
        <v>P16</v>
      </c>
      <c r="V153" s="9" t="str">
        <f>'aligning data'!K515</f>
        <v>Q16</v>
      </c>
      <c r="W153" s="9" t="str">
        <f>'aligning data'!K516</f>
        <v>R16</v>
      </c>
      <c r="X153" s="200" t="e">
        <f t="shared" si="22"/>
        <v>#DIV/0!</v>
      </c>
      <c r="Y153" s="200">
        <f t="shared" si="23"/>
        <v>0</v>
      </c>
      <c r="DJ153" s="10"/>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row>
    <row r="154" spans="1:162" ht="17.399999999999999" customHeight="1">
      <c r="A154" s="121" t="s">
        <v>942</v>
      </c>
      <c r="C154" s="9" t="str">
        <f>'aligning data'!B517</f>
        <v>S16</v>
      </c>
      <c r="D154" s="9" t="str">
        <f>'aligning data'!B518</f>
        <v>T16</v>
      </c>
      <c r="E154" s="9" t="str">
        <f>'aligning data'!B519</f>
        <v>U16</v>
      </c>
      <c r="F154" s="200" t="e">
        <f t="shared" si="16"/>
        <v>#DIV/0!</v>
      </c>
      <c r="G154" s="200">
        <f t="shared" si="17"/>
        <v>0</v>
      </c>
      <c r="I154" s="9" t="str">
        <f>'aligning data'!E517</f>
        <v>S16</v>
      </c>
      <c r="J154" s="9" t="str">
        <f>'aligning data'!E518</f>
        <v>T16</v>
      </c>
      <c r="K154" s="9" t="str">
        <f>'aligning data'!E519</f>
        <v>U16</v>
      </c>
      <c r="L154" s="200" t="e">
        <f t="shared" si="18"/>
        <v>#DIV/0!</v>
      </c>
      <c r="M154" s="200">
        <f t="shared" si="19"/>
        <v>0</v>
      </c>
      <c r="O154" s="9" t="str">
        <f>'aligning data'!H517</f>
        <v>S16</v>
      </c>
      <c r="P154" s="9" t="str">
        <f>'aligning data'!H518</f>
        <v>T16</v>
      </c>
      <c r="Q154" s="9" t="str">
        <f>'aligning data'!H519</f>
        <v>U16</v>
      </c>
      <c r="R154" s="200" t="e">
        <f t="shared" si="20"/>
        <v>#DIV/0!</v>
      </c>
      <c r="S154" s="200">
        <f t="shared" si="21"/>
        <v>0</v>
      </c>
      <c r="U154" s="9" t="str">
        <f>'aligning data'!K517</f>
        <v>S16</v>
      </c>
      <c r="V154" s="9" t="str">
        <f>'aligning data'!K518</f>
        <v>T16</v>
      </c>
      <c r="W154" s="9" t="str">
        <f>'aligning data'!K519</f>
        <v>U16</v>
      </c>
      <c r="X154" s="200" t="e">
        <f t="shared" si="22"/>
        <v>#DIV/0!</v>
      </c>
      <c r="Y154" s="200">
        <f t="shared" si="23"/>
        <v>0</v>
      </c>
      <c r="DJ154" s="10"/>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row>
    <row r="155" spans="1:162" ht="17.399999999999999" customHeight="1">
      <c r="A155" s="121" t="s">
        <v>938</v>
      </c>
      <c r="C155" s="9" t="str">
        <f>'aligning data'!B520</f>
        <v>V16</v>
      </c>
      <c r="D155" s="9" t="str">
        <f>'aligning data'!B521</f>
        <v>W16</v>
      </c>
      <c r="E155" s="9" t="str">
        <f>'aligning data'!B522</f>
        <v>X16</v>
      </c>
      <c r="F155" s="200" t="e">
        <f t="shared" si="16"/>
        <v>#DIV/0!</v>
      </c>
      <c r="G155" s="200">
        <f t="shared" si="17"/>
        <v>0</v>
      </c>
      <c r="I155" s="9" t="str">
        <f>'aligning data'!E520</f>
        <v>V16</v>
      </c>
      <c r="J155" s="9" t="str">
        <f>'aligning data'!E521</f>
        <v>W16</v>
      </c>
      <c r="K155" s="9" t="str">
        <f>'aligning data'!E522</f>
        <v>X16</v>
      </c>
      <c r="L155" s="200" t="e">
        <f t="shared" si="18"/>
        <v>#DIV/0!</v>
      </c>
      <c r="M155" s="200">
        <f t="shared" si="19"/>
        <v>0</v>
      </c>
      <c r="O155" s="9" t="str">
        <f>'aligning data'!H520</f>
        <v>V16</v>
      </c>
      <c r="P155" s="9" t="str">
        <f>'aligning data'!H521</f>
        <v>W16</v>
      </c>
      <c r="Q155" s="9" t="str">
        <f>'aligning data'!H522</f>
        <v>X16</v>
      </c>
      <c r="R155" s="200" t="e">
        <f t="shared" si="20"/>
        <v>#DIV/0!</v>
      </c>
      <c r="S155" s="200">
        <f t="shared" si="21"/>
        <v>0</v>
      </c>
      <c r="U155" s="9" t="str">
        <f>'aligning data'!K520</f>
        <v>V16</v>
      </c>
      <c r="V155" s="9" t="str">
        <f>'aligning data'!K521</f>
        <v>W16</v>
      </c>
      <c r="W155" s="9" t="str">
        <f>'aligning data'!K522</f>
        <v>X16</v>
      </c>
      <c r="X155" s="200" t="e">
        <f t="shared" si="22"/>
        <v>#DIV/0!</v>
      </c>
      <c r="Y155" s="200">
        <f t="shared" si="23"/>
        <v>0</v>
      </c>
      <c r="DJ155" s="10"/>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row>
    <row r="156" spans="1:162" ht="17.399999999999999" customHeight="1">
      <c r="A156" s="121" t="s">
        <v>943</v>
      </c>
      <c r="C156" s="9" t="str">
        <f>'aligning data'!B523</f>
        <v>Y16</v>
      </c>
      <c r="D156" s="9" t="str">
        <f>'aligning data'!B524</f>
        <v>Z16</v>
      </c>
      <c r="E156" s="9" t="str">
        <f>'aligning data'!B525</f>
        <v>[16</v>
      </c>
      <c r="F156" s="200" t="e">
        <f t="shared" si="16"/>
        <v>#DIV/0!</v>
      </c>
      <c r="G156" s="200">
        <f t="shared" si="17"/>
        <v>0</v>
      </c>
      <c r="I156" s="9" t="str">
        <f>'aligning data'!E523</f>
        <v>Y16</v>
      </c>
      <c r="J156" s="9" t="str">
        <f>'aligning data'!E524</f>
        <v>Z16</v>
      </c>
      <c r="K156" s="9" t="str">
        <f>'aligning data'!E525</f>
        <v>[16</v>
      </c>
      <c r="L156" s="200" t="e">
        <f t="shared" si="18"/>
        <v>#DIV/0!</v>
      </c>
      <c r="M156" s="200">
        <f t="shared" si="19"/>
        <v>0</v>
      </c>
      <c r="O156" s="9" t="str">
        <f>'aligning data'!H523</f>
        <v>Y16</v>
      </c>
      <c r="P156" s="9" t="str">
        <f>'aligning data'!H524</f>
        <v>Z16</v>
      </c>
      <c r="Q156" s="9" t="str">
        <f>'aligning data'!H525</f>
        <v>[16</v>
      </c>
      <c r="R156" s="200" t="e">
        <f t="shared" si="20"/>
        <v>#DIV/0!</v>
      </c>
      <c r="S156" s="200">
        <f t="shared" si="21"/>
        <v>0</v>
      </c>
      <c r="U156" s="9" t="str">
        <f>'aligning data'!K523</f>
        <v>Y16</v>
      </c>
      <c r="V156" s="9" t="str">
        <f>'aligning data'!K524</f>
        <v>Z16</v>
      </c>
      <c r="W156" s="9" t="str">
        <f>'aligning data'!K525</f>
        <v>[16</v>
      </c>
      <c r="X156" s="200" t="e">
        <f t="shared" si="22"/>
        <v>#DIV/0!</v>
      </c>
      <c r="Y156" s="200">
        <f t="shared" si="23"/>
        <v>0</v>
      </c>
      <c r="DJ156" s="10"/>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row>
    <row r="157" spans="1:162" ht="17.399999999999999" customHeight="1">
      <c r="A157" s="121" t="s">
        <v>940</v>
      </c>
      <c r="C157" s="9" t="str">
        <f>'aligning data'!B526</f>
        <v>\16</v>
      </c>
      <c r="D157" s="9" t="str">
        <f>'aligning data'!B527</f>
        <v>]16</v>
      </c>
      <c r="E157" s="9" t="str">
        <f>'aligning data'!B528</f>
        <v>^16</v>
      </c>
      <c r="F157" s="200" t="e">
        <f t="shared" si="16"/>
        <v>#DIV/0!</v>
      </c>
      <c r="G157" s="200">
        <f t="shared" si="17"/>
        <v>0</v>
      </c>
      <c r="I157" s="9" t="str">
        <f>'aligning data'!E526</f>
        <v>\16</v>
      </c>
      <c r="J157" s="9" t="str">
        <f>'aligning data'!E527</f>
        <v>]16</v>
      </c>
      <c r="K157" s="9" t="str">
        <f>'aligning data'!E528</f>
        <v>^16</v>
      </c>
      <c r="L157" s="200" t="e">
        <f t="shared" si="18"/>
        <v>#DIV/0!</v>
      </c>
      <c r="M157" s="200">
        <f t="shared" si="19"/>
        <v>0</v>
      </c>
      <c r="O157" s="9" t="str">
        <f>'aligning data'!H526</f>
        <v>\16</v>
      </c>
      <c r="P157" s="9" t="str">
        <f>'aligning data'!H527</f>
        <v>]16</v>
      </c>
      <c r="Q157" s="9" t="str">
        <f>'aligning data'!H528</f>
        <v>^16</v>
      </c>
      <c r="R157" s="200" t="e">
        <f t="shared" si="20"/>
        <v>#DIV/0!</v>
      </c>
      <c r="S157" s="200">
        <f t="shared" si="21"/>
        <v>0</v>
      </c>
      <c r="U157" s="9" t="str">
        <f>'aligning data'!K526</f>
        <v>\16</v>
      </c>
      <c r="V157" s="9" t="str">
        <f>'aligning data'!K527</f>
        <v>]16</v>
      </c>
      <c r="W157" s="9" t="str">
        <f>'aligning data'!K528</f>
        <v>^16</v>
      </c>
      <c r="X157" s="200" t="e">
        <f t="shared" si="22"/>
        <v>#DIV/0!</v>
      </c>
      <c r="Y157" s="200">
        <f t="shared" si="23"/>
        <v>0</v>
      </c>
      <c r="DJ157" s="10"/>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row>
    <row r="158" spans="1:162" ht="17.399999999999999" customHeight="1">
      <c r="A158" s="121" t="s">
        <v>549</v>
      </c>
      <c r="C158" s="9" t="str">
        <f>'aligning data'!B532</f>
        <v>A17</v>
      </c>
      <c r="D158" s="9" t="str">
        <f>'aligning data'!B533</f>
        <v>B17</v>
      </c>
      <c r="E158" s="9" t="str">
        <f>'aligning data'!B534</f>
        <v>C17</v>
      </c>
      <c r="F158" s="200" t="e">
        <f t="shared" si="16"/>
        <v>#DIV/0!</v>
      </c>
      <c r="G158" s="200">
        <f t="shared" si="17"/>
        <v>0</v>
      </c>
      <c r="I158" s="9" t="str">
        <f>'aligning data'!E532</f>
        <v>A17</v>
      </c>
      <c r="J158" s="9" t="str">
        <f>'aligning data'!E533</f>
        <v>B17</v>
      </c>
      <c r="K158" s="9" t="str">
        <f>'aligning data'!E534</f>
        <v>C17</v>
      </c>
      <c r="L158" s="200" t="e">
        <f t="shared" si="18"/>
        <v>#DIV/0!</v>
      </c>
      <c r="M158" s="200">
        <f t="shared" si="19"/>
        <v>0</v>
      </c>
      <c r="O158" s="9" t="str">
        <f>'aligning data'!H532</f>
        <v>A17</v>
      </c>
      <c r="P158" s="9" t="str">
        <f>'aligning data'!H533</f>
        <v>B17</v>
      </c>
      <c r="Q158" s="9" t="str">
        <f>'aligning data'!H534</f>
        <v>C17</v>
      </c>
      <c r="R158" s="200" t="e">
        <f t="shared" si="20"/>
        <v>#DIV/0!</v>
      </c>
      <c r="S158" s="200">
        <f t="shared" si="21"/>
        <v>0</v>
      </c>
      <c r="U158" s="9" t="str">
        <f>'aligning data'!K532</f>
        <v>A17</v>
      </c>
      <c r="V158" s="9" t="str">
        <f>'aligning data'!K533</f>
        <v>B17</v>
      </c>
      <c r="W158" s="9" t="str">
        <f>'aligning data'!K534</f>
        <v>C17</v>
      </c>
      <c r="X158" s="200" t="e">
        <f t="shared" si="22"/>
        <v>#DIV/0!</v>
      </c>
      <c r="Y158" s="200">
        <f t="shared" si="23"/>
        <v>0</v>
      </c>
      <c r="DJ158" s="10"/>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row>
    <row r="159" spans="1:162" ht="17.399999999999999" customHeight="1">
      <c r="A159" s="121" t="s">
        <v>1100</v>
      </c>
      <c r="C159" s="9" t="str">
        <f>'aligning data'!B535</f>
        <v>D17</v>
      </c>
      <c r="D159" s="9" t="str">
        <f>'aligning data'!B536</f>
        <v>E17</v>
      </c>
      <c r="E159" s="9" t="str">
        <f>'aligning data'!B537</f>
        <v>F17</v>
      </c>
      <c r="F159" s="200" t="e">
        <f t="shared" si="16"/>
        <v>#DIV/0!</v>
      </c>
      <c r="G159" s="200">
        <f t="shared" si="17"/>
        <v>0</v>
      </c>
      <c r="I159" s="9" t="str">
        <f>'aligning data'!E535</f>
        <v>D17</v>
      </c>
      <c r="J159" s="9" t="str">
        <f>'aligning data'!E536</f>
        <v>E17</v>
      </c>
      <c r="K159" s="9" t="str">
        <f>'aligning data'!E537</f>
        <v>F17</v>
      </c>
      <c r="L159" s="200" t="e">
        <f t="shared" si="18"/>
        <v>#DIV/0!</v>
      </c>
      <c r="M159" s="200">
        <f t="shared" si="19"/>
        <v>0</v>
      </c>
      <c r="O159" s="9" t="str">
        <f>'aligning data'!H535</f>
        <v>D17</v>
      </c>
      <c r="P159" s="9" t="str">
        <f>'aligning data'!H536</f>
        <v>E17</v>
      </c>
      <c r="Q159" s="9" t="str">
        <f>'aligning data'!H537</f>
        <v>F17</v>
      </c>
      <c r="R159" s="200" t="e">
        <f t="shared" si="20"/>
        <v>#DIV/0!</v>
      </c>
      <c r="S159" s="200">
        <f t="shared" si="21"/>
        <v>0</v>
      </c>
      <c r="U159" s="9" t="str">
        <f>'aligning data'!K535</f>
        <v>D17</v>
      </c>
      <c r="V159" s="9" t="str">
        <f>'aligning data'!K536</f>
        <v>E17</v>
      </c>
      <c r="W159" s="9" t="str">
        <f>'aligning data'!K537</f>
        <v>F17</v>
      </c>
      <c r="X159" s="200" t="e">
        <f t="shared" si="22"/>
        <v>#DIV/0!</v>
      </c>
      <c r="Y159" s="200">
        <f t="shared" si="23"/>
        <v>0</v>
      </c>
      <c r="DJ159" s="10"/>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row>
    <row r="160" spans="1:162" ht="17.399999999999999" customHeight="1">
      <c r="A160" s="121" t="s">
        <v>1101</v>
      </c>
      <c r="C160" s="9" t="str">
        <f>'aligning data'!B538</f>
        <v>G17</v>
      </c>
      <c r="D160" s="9" t="str">
        <f>'aligning data'!B539</f>
        <v>H17</v>
      </c>
      <c r="E160" s="9" t="str">
        <f>'aligning data'!B540</f>
        <v>I17</v>
      </c>
      <c r="F160" s="200" t="e">
        <f t="shared" si="16"/>
        <v>#DIV/0!</v>
      </c>
      <c r="G160" s="200">
        <f t="shared" si="17"/>
        <v>0</v>
      </c>
      <c r="I160" s="9" t="str">
        <f>'aligning data'!E538</f>
        <v>G17</v>
      </c>
      <c r="J160" s="9" t="str">
        <f>'aligning data'!E539</f>
        <v>H17</v>
      </c>
      <c r="K160" s="9" t="str">
        <f>'aligning data'!E540</f>
        <v>I17</v>
      </c>
      <c r="L160" s="200" t="e">
        <f t="shared" si="18"/>
        <v>#DIV/0!</v>
      </c>
      <c r="M160" s="200">
        <f t="shared" si="19"/>
        <v>0</v>
      </c>
      <c r="O160" s="9" t="str">
        <f>'aligning data'!H538</f>
        <v>G17</v>
      </c>
      <c r="P160" s="9" t="str">
        <f>'aligning data'!H539</f>
        <v>H17</v>
      </c>
      <c r="Q160" s="9" t="str">
        <f>'aligning data'!H540</f>
        <v>I17</v>
      </c>
      <c r="R160" s="200" t="e">
        <f t="shared" si="20"/>
        <v>#DIV/0!</v>
      </c>
      <c r="S160" s="200">
        <f t="shared" si="21"/>
        <v>0</v>
      </c>
      <c r="U160" s="9" t="str">
        <f>'aligning data'!K538</f>
        <v>G17</v>
      </c>
      <c r="V160" s="9" t="str">
        <f>'aligning data'!K539</f>
        <v>H17</v>
      </c>
      <c r="W160" s="9" t="str">
        <f>'aligning data'!K540</f>
        <v>I17</v>
      </c>
      <c r="X160" s="200" t="e">
        <f t="shared" si="22"/>
        <v>#DIV/0!</v>
      </c>
      <c r="Y160" s="200">
        <f t="shared" si="23"/>
        <v>0</v>
      </c>
      <c r="DJ160" s="10"/>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row>
    <row r="161" spans="1:162" ht="17.399999999999999" customHeight="1">
      <c r="A161" s="121" t="s">
        <v>944</v>
      </c>
      <c r="C161" s="9" t="str">
        <f>'aligning data'!B541</f>
        <v>J17</v>
      </c>
      <c r="D161" s="9" t="str">
        <f>'aligning data'!B542</f>
        <v>K17</v>
      </c>
      <c r="E161" s="9" t="str">
        <f>'aligning data'!B543</f>
        <v>L17</v>
      </c>
      <c r="F161" s="200" t="e">
        <f t="shared" si="16"/>
        <v>#DIV/0!</v>
      </c>
      <c r="G161" s="200">
        <f t="shared" si="17"/>
        <v>0</v>
      </c>
      <c r="I161" s="9" t="str">
        <f>'aligning data'!E541</f>
        <v>J17</v>
      </c>
      <c r="J161" s="9" t="str">
        <f>'aligning data'!E542</f>
        <v>K17</v>
      </c>
      <c r="K161" s="9" t="str">
        <f>'aligning data'!E543</f>
        <v>L17</v>
      </c>
      <c r="L161" s="200" t="e">
        <f t="shared" si="18"/>
        <v>#DIV/0!</v>
      </c>
      <c r="M161" s="200">
        <f t="shared" si="19"/>
        <v>0</v>
      </c>
      <c r="O161" s="9" t="str">
        <f>'aligning data'!H541</f>
        <v>J17</v>
      </c>
      <c r="P161" s="9" t="str">
        <f>'aligning data'!H542</f>
        <v>K17</v>
      </c>
      <c r="Q161" s="9" t="str">
        <f>'aligning data'!H543</f>
        <v>L17</v>
      </c>
      <c r="R161" s="200" t="e">
        <f t="shared" si="20"/>
        <v>#DIV/0!</v>
      </c>
      <c r="S161" s="200">
        <f t="shared" si="21"/>
        <v>0</v>
      </c>
      <c r="U161" s="9" t="str">
        <f>'aligning data'!K541</f>
        <v>J17</v>
      </c>
      <c r="V161" s="9" t="str">
        <f>'aligning data'!K542</f>
        <v>K17</v>
      </c>
      <c r="W161" s="9" t="str">
        <f>'aligning data'!K543</f>
        <v>L17</v>
      </c>
      <c r="X161" s="200" t="e">
        <f t="shared" si="22"/>
        <v>#DIV/0!</v>
      </c>
      <c r="Y161" s="200">
        <f t="shared" si="23"/>
        <v>0</v>
      </c>
      <c r="DJ161" s="10"/>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row>
    <row r="162" spans="1:162" ht="17.399999999999999" customHeight="1">
      <c r="A162" s="121" t="s">
        <v>945</v>
      </c>
      <c r="C162" s="9" t="str">
        <f>'aligning data'!B544</f>
        <v>M17</v>
      </c>
      <c r="D162" s="9" t="str">
        <f>'aligning data'!B545</f>
        <v>N17</v>
      </c>
      <c r="E162" s="9" t="str">
        <f>'aligning data'!B546</f>
        <v>O17</v>
      </c>
      <c r="F162" s="200" t="e">
        <f t="shared" si="16"/>
        <v>#DIV/0!</v>
      </c>
      <c r="G162" s="200">
        <f t="shared" si="17"/>
        <v>0</v>
      </c>
      <c r="I162" s="9" t="str">
        <f>'aligning data'!E544</f>
        <v>M17</v>
      </c>
      <c r="J162" s="9" t="str">
        <f>'aligning data'!E545</f>
        <v>N17</v>
      </c>
      <c r="K162" s="9" t="str">
        <f>'aligning data'!E546</f>
        <v>O17</v>
      </c>
      <c r="L162" s="200" t="e">
        <f t="shared" si="18"/>
        <v>#DIV/0!</v>
      </c>
      <c r="M162" s="200">
        <f t="shared" si="19"/>
        <v>0</v>
      </c>
      <c r="O162" s="9" t="str">
        <f>'aligning data'!H544</f>
        <v>M17</v>
      </c>
      <c r="P162" s="9" t="str">
        <f>'aligning data'!H545</f>
        <v>N17</v>
      </c>
      <c r="Q162" s="9" t="str">
        <f>'aligning data'!H546</f>
        <v>O17</v>
      </c>
      <c r="R162" s="200" t="e">
        <f t="shared" si="20"/>
        <v>#DIV/0!</v>
      </c>
      <c r="S162" s="200">
        <f t="shared" si="21"/>
        <v>0</v>
      </c>
      <c r="U162" s="9" t="str">
        <f>'aligning data'!K544</f>
        <v>M17</v>
      </c>
      <c r="V162" s="9" t="str">
        <f>'aligning data'!K545</f>
        <v>N17</v>
      </c>
      <c r="W162" s="9" t="str">
        <f>'aligning data'!K546</f>
        <v>O17</v>
      </c>
      <c r="X162" s="200" t="e">
        <f t="shared" si="22"/>
        <v>#DIV/0!</v>
      </c>
      <c r="Y162" s="200">
        <f t="shared" si="23"/>
        <v>0</v>
      </c>
      <c r="DJ162" s="10"/>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row>
    <row r="163" spans="1:162" ht="17.399999999999999" customHeight="1">
      <c r="A163" s="121" t="s">
        <v>946</v>
      </c>
      <c r="C163" s="9" t="str">
        <f>'aligning data'!B547</f>
        <v>P17</v>
      </c>
      <c r="D163" s="9" t="str">
        <f>'aligning data'!B548</f>
        <v>Q17</v>
      </c>
      <c r="E163" s="9" t="str">
        <f>'aligning data'!B549</f>
        <v>R17</v>
      </c>
      <c r="F163" s="200" t="e">
        <f t="shared" si="16"/>
        <v>#DIV/0!</v>
      </c>
      <c r="G163" s="200">
        <f t="shared" si="17"/>
        <v>0</v>
      </c>
      <c r="I163" s="9" t="str">
        <f>'aligning data'!E547</f>
        <v>P17</v>
      </c>
      <c r="J163" s="9" t="str">
        <f>'aligning data'!E548</f>
        <v>Q17</v>
      </c>
      <c r="K163" s="9" t="str">
        <f>'aligning data'!E549</f>
        <v>R17</v>
      </c>
      <c r="L163" s="200" t="e">
        <f t="shared" si="18"/>
        <v>#DIV/0!</v>
      </c>
      <c r="M163" s="200">
        <f t="shared" si="19"/>
        <v>0</v>
      </c>
      <c r="O163" s="9" t="str">
        <f>'aligning data'!H547</f>
        <v>P17</v>
      </c>
      <c r="P163" s="9" t="str">
        <f>'aligning data'!H548</f>
        <v>Q17</v>
      </c>
      <c r="Q163" s="9" t="str">
        <f>'aligning data'!H549</f>
        <v>R17</v>
      </c>
      <c r="R163" s="200" t="e">
        <f t="shared" si="20"/>
        <v>#DIV/0!</v>
      </c>
      <c r="S163" s="200">
        <f t="shared" si="21"/>
        <v>0</v>
      </c>
      <c r="U163" s="9" t="str">
        <f>'aligning data'!K547</f>
        <v>P17</v>
      </c>
      <c r="V163" s="9" t="str">
        <f>'aligning data'!K548</f>
        <v>Q17</v>
      </c>
      <c r="W163" s="9" t="str">
        <f>'aligning data'!K549</f>
        <v>R17</v>
      </c>
      <c r="X163" s="200" t="e">
        <f t="shared" si="22"/>
        <v>#DIV/0!</v>
      </c>
      <c r="Y163" s="200">
        <f t="shared" si="23"/>
        <v>0</v>
      </c>
      <c r="DJ163" s="10"/>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row>
    <row r="164" spans="1:162" ht="17.399999999999999" customHeight="1">
      <c r="A164" s="121" t="s">
        <v>947</v>
      </c>
      <c r="C164" s="9" t="str">
        <f>'aligning data'!B550</f>
        <v>S17</v>
      </c>
      <c r="D164" s="9" t="str">
        <f>'aligning data'!B551</f>
        <v>T17</v>
      </c>
      <c r="E164" s="9" t="str">
        <f>'aligning data'!B552</f>
        <v>U17</v>
      </c>
      <c r="F164" s="200" t="e">
        <f t="shared" si="16"/>
        <v>#DIV/0!</v>
      </c>
      <c r="G164" s="200">
        <f t="shared" si="17"/>
        <v>0</v>
      </c>
      <c r="I164" s="9" t="str">
        <f>'aligning data'!E550</f>
        <v>S17</v>
      </c>
      <c r="J164" s="9" t="str">
        <f>'aligning data'!E551</f>
        <v>T17</v>
      </c>
      <c r="K164" s="9" t="str">
        <f>'aligning data'!E552</f>
        <v>U17</v>
      </c>
      <c r="L164" s="200" t="e">
        <f t="shared" si="18"/>
        <v>#DIV/0!</v>
      </c>
      <c r="M164" s="200">
        <f t="shared" si="19"/>
        <v>0</v>
      </c>
      <c r="O164" s="9" t="str">
        <f>'aligning data'!H550</f>
        <v>S17</v>
      </c>
      <c r="P164" s="9" t="str">
        <f>'aligning data'!H551</f>
        <v>T17</v>
      </c>
      <c r="Q164" s="9" t="str">
        <f>'aligning data'!H552</f>
        <v>U17</v>
      </c>
      <c r="R164" s="200" t="e">
        <f t="shared" si="20"/>
        <v>#DIV/0!</v>
      </c>
      <c r="S164" s="200">
        <f t="shared" si="21"/>
        <v>0</v>
      </c>
      <c r="U164" s="9" t="str">
        <f>'aligning data'!K550</f>
        <v>S17</v>
      </c>
      <c r="V164" s="9" t="str">
        <f>'aligning data'!K551</f>
        <v>T17</v>
      </c>
      <c r="W164" s="9" t="str">
        <f>'aligning data'!K552</f>
        <v>U17</v>
      </c>
      <c r="X164" s="200" t="e">
        <f t="shared" si="22"/>
        <v>#DIV/0!</v>
      </c>
      <c r="Y164" s="200">
        <f t="shared" si="23"/>
        <v>0</v>
      </c>
      <c r="DJ164" s="10"/>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row>
    <row r="165" spans="1:162" ht="17.399999999999999" customHeight="1">
      <c r="A165" s="121" t="s">
        <v>948</v>
      </c>
      <c r="C165" s="9" t="str">
        <f>'aligning data'!B553</f>
        <v>V17</v>
      </c>
      <c r="D165" s="9" t="str">
        <f>'aligning data'!B554</f>
        <v>W17</v>
      </c>
      <c r="E165" s="9" t="str">
        <f>'aligning data'!B555</f>
        <v>X17</v>
      </c>
      <c r="F165" s="200" t="e">
        <f t="shared" si="16"/>
        <v>#DIV/0!</v>
      </c>
      <c r="G165" s="200">
        <f t="shared" si="17"/>
        <v>0</v>
      </c>
      <c r="I165" s="9" t="str">
        <f>'aligning data'!E553</f>
        <v>V17</v>
      </c>
      <c r="J165" s="9" t="str">
        <f>'aligning data'!E554</f>
        <v>W17</v>
      </c>
      <c r="K165" s="9" t="str">
        <f>'aligning data'!E555</f>
        <v>X17</v>
      </c>
      <c r="L165" s="200" t="e">
        <f t="shared" si="18"/>
        <v>#DIV/0!</v>
      </c>
      <c r="M165" s="200">
        <f t="shared" si="19"/>
        <v>0</v>
      </c>
      <c r="O165" s="9" t="str">
        <f>'aligning data'!H553</f>
        <v>V17</v>
      </c>
      <c r="P165" s="9" t="str">
        <f>'aligning data'!H554</f>
        <v>W17</v>
      </c>
      <c r="Q165" s="9" t="str">
        <f>'aligning data'!H555</f>
        <v>X17</v>
      </c>
      <c r="R165" s="200" t="e">
        <f t="shared" si="20"/>
        <v>#DIV/0!</v>
      </c>
      <c r="S165" s="200">
        <f t="shared" si="21"/>
        <v>0</v>
      </c>
      <c r="U165" s="9" t="str">
        <f>'aligning data'!K553</f>
        <v>V17</v>
      </c>
      <c r="V165" s="9" t="str">
        <f>'aligning data'!K554</f>
        <v>W17</v>
      </c>
      <c r="W165" s="9" t="str">
        <f>'aligning data'!K555</f>
        <v>X17</v>
      </c>
      <c r="X165" s="200" t="e">
        <f t="shared" si="22"/>
        <v>#DIV/0!</v>
      </c>
      <c r="Y165" s="200">
        <f t="shared" si="23"/>
        <v>0</v>
      </c>
      <c r="DJ165" s="10"/>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row>
    <row r="166" spans="1:162" ht="17.399999999999999" customHeight="1">
      <c r="A166" s="121" t="s">
        <v>949</v>
      </c>
      <c r="C166" s="9" t="str">
        <f>'aligning data'!B556</f>
        <v>Y17</v>
      </c>
      <c r="D166" s="9" t="str">
        <f>'aligning data'!B557</f>
        <v>Z17</v>
      </c>
      <c r="E166" s="9" t="str">
        <f>'aligning data'!B558</f>
        <v>[17</v>
      </c>
      <c r="F166" s="200" t="e">
        <f t="shared" si="16"/>
        <v>#DIV/0!</v>
      </c>
      <c r="G166" s="200">
        <f t="shared" si="17"/>
        <v>0</v>
      </c>
      <c r="I166" s="9" t="str">
        <f>'aligning data'!E556</f>
        <v>Y17</v>
      </c>
      <c r="J166" s="9" t="str">
        <f>'aligning data'!E557</f>
        <v>Z17</v>
      </c>
      <c r="K166" s="9" t="str">
        <f>'aligning data'!E558</f>
        <v>[17</v>
      </c>
      <c r="L166" s="200" t="e">
        <f t="shared" si="18"/>
        <v>#DIV/0!</v>
      </c>
      <c r="M166" s="200">
        <f t="shared" si="19"/>
        <v>0</v>
      </c>
      <c r="O166" s="9" t="str">
        <f>'aligning data'!H556</f>
        <v>Y17</v>
      </c>
      <c r="P166" s="9" t="str">
        <f>'aligning data'!H557</f>
        <v>Z17</v>
      </c>
      <c r="Q166" s="9" t="str">
        <f>'aligning data'!H558</f>
        <v>[17</v>
      </c>
      <c r="R166" s="200" t="e">
        <f t="shared" si="20"/>
        <v>#DIV/0!</v>
      </c>
      <c r="S166" s="200">
        <f t="shared" si="21"/>
        <v>0</v>
      </c>
      <c r="U166" s="9" t="str">
        <f>'aligning data'!K556</f>
        <v>Y17</v>
      </c>
      <c r="V166" s="9" t="str">
        <f>'aligning data'!K557</f>
        <v>Z17</v>
      </c>
      <c r="W166" s="9" t="str">
        <f>'aligning data'!K558</f>
        <v>[17</v>
      </c>
      <c r="X166" s="200" t="e">
        <f t="shared" si="22"/>
        <v>#DIV/0!</v>
      </c>
      <c r="Y166" s="200">
        <f t="shared" si="23"/>
        <v>0</v>
      </c>
      <c r="DJ166" s="10"/>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row>
    <row r="167" spans="1:162" ht="17.399999999999999" customHeight="1">
      <c r="A167" s="121" t="s">
        <v>950</v>
      </c>
      <c r="C167" s="9" t="str">
        <f>'aligning data'!B559</f>
        <v>\17</v>
      </c>
      <c r="D167" s="9" t="str">
        <f>'aligning data'!B560</f>
        <v>]17</v>
      </c>
      <c r="E167" s="9" t="str">
        <f>'aligning data'!B561</f>
        <v>^17</v>
      </c>
      <c r="F167" s="200" t="e">
        <f t="shared" si="16"/>
        <v>#DIV/0!</v>
      </c>
      <c r="G167" s="200">
        <f t="shared" si="17"/>
        <v>0</v>
      </c>
      <c r="I167" s="9" t="str">
        <f>'aligning data'!E559</f>
        <v>\17</v>
      </c>
      <c r="J167" s="9" t="str">
        <f>'aligning data'!E560</f>
        <v>]17</v>
      </c>
      <c r="K167" s="9" t="str">
        <f>'aligning data'!E561</f>
        <v>^17</v>
      </c>
      <c r="L167" s="200" t="e">
        <f t="shared" si="18"/>
        <v>#DIV/0!</v>
      </c>
      <c r="M167" s="200">
        <f t="shared" si="19"/>
        <v>0</v>
      </c>
      <c r="O167" s="9" t="str">
        <f>'aligning data'!H559</f>
        <v>\17</v>
      </c>
      <c r="P167" s="9" t="str">
        <f>'aligning data'!H560</f>
        <v>]17</v>
      </c>
      <c r="Q167" s="9" t="str">
        <f>'aligning data'!H561</f>
        <v>^17</v>
      </c>
      <c r="R167" s="200" t="e">
        <f t="shared" si="20"/>
        <v>#DIV/0!</v>
      </c>
      <c r="S167" s="200">
        <f t="shared" si="21"/>
        <v>0</v>
      </c>
      <c r="U167" s="9" t="str">
        <f>'aligning data'!K559</f>
        <v>\17</v>
      </c>
      <c r="V167" s="9" t="str">
        <f>'aligning data'!K560</f>
        <v>]17</v>
      </c>
      <c r="W167" s="9" t="str">
        <f>'aligning data'!K561</f>
        <v>^17</v>
      </c>
      <c r="X167" s="200" t="e">
        <f t="shared" si="22"/>
        <v>#DIV/0!</v>
      </c>
      <c r="Y167" s="200">
        <f t="shared" si="23"/>
        <v>0</v>
      </c>
      <c r="DJ167" s="10"/>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row>
    <row r="168" spans="1:162" ht="17.399999999999999" customHeight="1">
      <c r="A168" s="121" t="s">
        <v>575</v>
      </c>
      <c r="C168" s="9" t="str">
        <f>'aligning data'!B565</f>
        <v>A18</v>
      </c>
      <c r="D168" s="9" t="str">
        <f>'aligning data'!B566</f>
        <v>B18</v>
      </c>
      <c r="E168" s="9" t="str">
        <f>'aligning data'!B567</f>
        <v>C18</v>
      </c>
      <c r="F168" s="200" t="e">
        <f t="shared" si="16"/>
        <v>#DIV/0!</v>
      </c>
      <c r="G168" s="200">
        <f t="shared" si="17"/>
        <v>0</v>
      </c>
      <c r="I168" s="9" t="str">
        <f>'aligning data'!E565</f>
        <v>A18</v>
      </c>
      <c r="J168" s="9" t="str">
        <f>'aligning data'!E566</f>
        <v>B18</v>
      </c>
      <c r="K168" s="9" t="str">
        <f>'aligning data'!E567</f>
        <v>C18</v>
      </c>
      <c r="L168" s="200" t="e">
        <f t="shared" si="18"/>
        <v>#DIV/0!</v>
      </c>
      <c r="M168" s="200">
        <f t="shared" si="19"/>
        <v>0</v>
      </c>
      <c r="O168" s="9" t="str">
        <f>'aligning data'!H565</f>
        <v>A18</v>
      </c>
      <c r="P168" s="9" t="str">
        <f>'aligning data'!H566</f>
        <v>B18</v>
      </c>
      <c r="Q168" s="9" t="str">
        <f>'aligning data'!H567</f>
        <v>C18</v>
      </c>
      <c r="R168" s="200" t="e">
        <f t="shared" si="20"/>
        <v>#DIV/0!</v>
      </c>
      <c r="S168" s="200">
        <f t="shared" si="21"/>
        <v>0</v>
      </c>
      <c r="U168" s="9" t="str">
        <f>'aligning data'!K565</f>
        <v>A18</v>
      </c>
      <c r="V168" s="9" t="str">
        <f>'aligning data'!K566</f>
        <v>B18</v>
      </c>
      <c r="W168" s="9" t="str">
        <f>'aligning data'!K567</f>
        <v>C18</v>
      </c>
      <c r="X168" s="200" t="e">
        <f t="shared" si="22"/>
        <v>#DIV/0!</v>
      </c>
      <c r="Y168" s="200">
        <f t="shared" si="23"/>
        <v>0</v>
      </c>
      <c r="DJ168" s="10"/>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row>
    <row r="169" spans="1:162" ht="17.399999999999999" customHeight="1">
      <c r="A169" s="121" t="s">
        <v>1102</v>
      </c>
      <c r="C169" s="9" t="str">
        <f>'aligning data'!B568</f>
        <v>D18</v>
      </c>
      <c r="D169" s="9" t="str">
        <f>'aligning data'!B569</f>
        <v>E18</v>
      </c>
      <c r="E169" s="9" t="str">
        <f>'aligning data'!B570</f>
        <v>F18</v>
      </c>
      <c r="F169" s="200" t="e">
        <f t="shared" si="16"/>
        <v>#DIV/0!</v>
      </c>
      <c r="G169" s="200">
        <f t="shared" si="17"/>
        <v>0</v>
      </c>
      <c r="I169" s="9" t="str">
        <f>'aligning data'!E568</f>
        <v>D18</v>
      </c>
      <c r="J169" s="9" t="str">
        <f>'aligning data'!E569</f>
        <v>E18</v>
      </c>
      <c r="K169" s="9" t="str">
        <f>'aligning data'!E570</f>
        <v>F18</v>
      </c>
      <c r="L169" s="200" t="e">
        <f t="shared" si="18"/>
        <v>#DIV/0!</v>
      </c>
      <c r="M169" s="200">
        <f t="shared" si="19"/>
        <v>0</v>
      </c>
      <c r="O169" s="9" t="str">
        <f>'aligning data'!H568</f>
        <v>D18</v>
      </c>
      <c r="P169" s="9" t="str">
        <f>'aligning data'!H569</f>
        <v>E18</v>
      </c>
      <c r="Q169" s="9" t="str">
        <f>'aligning data'!H570</f>
        <v>F18</v>
      </c>
      <c r="R169" s="200" t="e">
        <f t="shared" si="20"/>
        <v>#DIV/0!</v>
      </c>
      <c r="S169" s="200">
        <f t="shared" si="21"/>
        <v>0</v>
      </c>
      <c r="U169" s="9" t="str">
        <f>'aligning data'!K568</f>
        <v>D18</v>
      </c>
      <c r="V169" s="9" t="str">
        <f>'aligning data'!K569</f>
        <v>E18</v>
      </c>
      <c r="W169" s="9" t="str">
        <f>'aligning data'!K570</f>
        <v>F18</v>
      </c>
      <c r="X169" s="200" t="e">
        <f t="shared" si="22"/>
        <v>#DIV/0!</v>
      </c>
      <c r="Y169" s="200">
        <f t="shared" si="23"/>
        <v>0</v>
      </c>
      <c r="DJ169" s="10"/>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row>
    <row r="170" spans="1:162" ht="17.399999999999999" customHeight="1">
      <c r="A170" s="121" t="s">
        <v>1103</v>
      </c>
      <c r="C170" s="9" t="str">
        <f>'aligning data'!B571</f>
        <v>G18</v>
      </c>
      <c r="D170" s="9" t="str">
        <f>'aligning data'!B572</f>
        <v>H18</v>
      </c>
      <c r="E170" s="9" t="str">
        <f>'aligning data'!B573</f>
        <v>I18</v>
      </c>
      <c r="F170" s="200" t="e">
        <f t="shared" si="16"/>
        <v>#DIV/0!</v>
      </c>
      <c r="G170" s="200">
        <f t="shared" si="17"/>
        <v>0</v>
      </c>
      <c r="I170" s="9" t="str">
        <f>'aligning data'!E571</f>
        <v>G18</v>
      </c>
      <c r="J170" s="9" t="str">
        <f>'aligning data'!E572</f>
        <v>H18</v>
      </c>
      <c r="K170" s="9" t="str">
        <f>'aligning data'!E573</f>
        <v>I18</v>
      </c>
      <c r="L170" s="200" t="e">
        <f t="shared" si="18"/>
        <v>#DIV/0!</v>
      </c>
      <c r="M170" s="200">
        <f t="shared" si="19"/>
        <v>0</v>
      </c>
      <c r="O170" s="9" t="str">
        <f>'aligning data'!H571</f>
        <v>G18</v>
      </c>
      <c r="P170" s="9" t="str">
        <f>'aligning data'!H572</f>
        <v>H18</v>
      </c>
      <c r="Q170" s="9" t="str">
        <f>'aligning data'!H573</f>
        <v>I18</v>
      </c>
      <c r="R170" s="200" t="e">
        <f t="shared" si="20"/>
        <v>#DIV/0!</v>
      </c>
      <c r="S170" s="200">
        <f t="shared" si="21"/>
        <v>0</v>
      </c>
      <c r="U170" s="9" t="str">
        <f>'aligning data'!K571</f>
        <v>G18</v>
      </c>
      <c r="V170" s="9" t="str">
        <f>'aligning data'!K572</f>
        <v>H18</v>
      </c>
      <c r="W170" s="9" t="str">
        <f>'aligning data'!K573</f>
        <v>I18</v>
      </c>
      <c r="X170" s="200" t="e">
        <f t="shared" si="22"/>
        <v>#DIV/0!</v>
      </c>
      <c r="Y170" s="200">
        <f t="shared" si="23"/>
        <v>0</v>
      </c>
      <c r="DJ170" s="10"/>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row>
    <row r="171" spans="1:162" ht="17.399999999999999" customHeight="1">
      <c r="A171" s="121" t="s">
        <v>951</v>
      </c>
      <c r="C171" s="9" t="str">
        <f>'aligning data'!B574</f>
        <v>J18</v>
      </c>
      <c r="D171" s="9" t="str">
        <f>'aligning data'!B575</f>
        <v>K18</v>
      </c>
      <c r="E171" s="9" t="str">
        <f>'aligning data'!B576</f>
        <v>L18</v>
      </c>
      <c r="F171" s="200" t="e">
        <f t="shared" si="16"/>
        <v>#DIV/0!</v>
      </c>
      <c r="G171" s="200">
        <f t="shared" si="17"/>
        <v>0</v>
      </c>
      <c r="I171" s="9" t="str">
        <f>'aligning data'!E574</f>
        <v>J18</v>
      </c>
      <c r="J171" s="9" t="str">
        <f>'aligning data'!E575</f>
        <v>K18</v>
      </c>
      <c r="K171" s="9" t="str">
        <f>'aligning data'!E576</f>
        <v>L18</v>
      </c>
      <c r="L171" s="200" t="e">
        <f t="shared" si="18"/>
        <v>#DIV/0!</v>
      </c>
      <c r="M171" s="200">
        <f t="shared" si="19"/>
        <v>0</v>
      </c>
      <c r="O171" s="9" t="str">
        <f>'aligning data'!H574</f>
        <v>J18</v>
      </c>
      <c r="P171" s="9" t="str">
        <f>'aligning data'!H575</f>
        <v>K18</v>
      </c>
      <c r="Q171" s="9" t="str">
        <f>'aligning data'!H576</f>
        <v>L18</v>
      </c>
      <c r="R171" s="200" t="e">
        <f t="shared" si="20"/>
        <v>#DIV/0!</v>
      </c>
      <c r="S171" s="200">
        <f t="shared" si="21"/>
        <v>0</v>
      </c>
      <c r="U171" s="9" t="str">
        <f>'aligning data'!K574</f>
        <v>J18</v>
      </c>
      <c r="V171" s="9" t="str">
        <f>'aligning data'!K575</f>
        <v>K18</v>
      </c>
      <c r="W171" s="9" t="str">
        <f>'aligning data'!K576</f>
        <v>L18</v>
      </c>
      <c r="X171" s="200" t="e">
        <f t="shared" si="22"/>
        <v>#DIV/0!</v>
      </c>
      <c r="Y171" s="200">
        <f t="shared" si="23"/>
        <v>0</v>
      </c>
      <c r="DJ171" s="10"/>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row>
    <row r="172" spans="1:162" ht="17.399999999999999" customHeight="1">
      <c r="A172" s="121" t="s">
        <v>952</v>
      </c>
      <c r="C172" s="9" t="str">
        <f>'aligning data'!B577</f>
        <v>M18</v>
      </c>
      <c r="D172" s="9" t="str">
        <f>'aligning data'!B578</f>
        <v>N18</v>
      </c>
      <c r="E172" s="9" t="str">
        <f>'aligning data'!B579</f>
        <v>O18</v>
      </c>
      <c r="F172" s="200" t="e">
        <f t="shared" si="16"/>
        <v>#DIV/0!</v>
      </c>
      <c r="G172" s="200">
        <f t="shared" si="17"/>
        <v>0</v>
      </c>
      <c r="I172" s="9" t="str">
        <f>'aligning data'!E577</f>
        <v>M18</v>
      </c>
      <c r="J172" s="9" t="str">
        <f>'aligning data'!E578</f>
        <v>N18</v>
      </c>
      <c r="K172" s="9" t="str">
        <f>'aligning data'!E579</f>
        <v>O18</v>
      </c>
      <c r="L172" s="200" t="e">
        <f t="shared" si="18"/>
        <v>#DIV/0!</v>
      </c>
      <c r="M172" s="200">
        <f t="shared" si="19"/>
        <v>0</v>
      </c>
      <c r="O172" s="9" t="str">
        <f>'aligning data'!H577</f>
        <v>M18</v>
      </c>
      <c r="P172" s="9" t="str">
        <f>'aligning data'!H578</f>
        <v>N18</v>
      </c>
      <c r="Q172" s="9" t="str">
        <f>'aligning data'!H579</f>
        <v>O18</v>
      </c>
      <c r="R172" s="200" t="e">
        <f t="shared" si="20"/>
        <v>#DIV/0!</v>
      </c>
      <c r="S172" s="200">
        <f t="shared" si="21"/>
        <v>0</v>
      </c>
      <c r="U172" s="9" t="str">
        <f>'aligning data'!K577</f>
        <v>M18</v>
      </c>
      <c r="V172" s="9" t="str">
        <f>'aligning data'!K578</f>
        <v>N18</v>
      </c>
      <c r="W172" s="9" t="str">
        <f>'aligning data'!K579</f>
        <v>O18</v>
      </c>
      <c r="X172" s="200" t="e">
        <f t="shared" si="22"/>
        <v>#DIV/0!</v>
      </c>
      <c r="Y172" s="200">
        <f t="shared" si="23"/>
        <v>0</v>
      </c>
      <c r="DJ172" s="10"/>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row>
    <row r="173" spans="1:162" ht="17.399999999999999" customHeight="1">
      <c r="A173" s="121" t="s">
        <v>953</v>
      </c>
      <c r="C173" s="9" t="str">
        <f>'aligning data'!B580</f>
        <v>P18</v>
      </c>
      <c r="D173" s="9" t="str">
        <f>'aligning data'!B581</f>
        <v>Q18</v>
      </c>
      <c r="E173" s="9" t="str">
        <f>'aligning data'!B582</f>
        <v>R18</v>
      </c>
      <c r="F173" s="200" t="e">
        <f t="shared" si="16"/>
        <v>#DIV/0!</v>
      </c>
      <c r="G173" s="200">
        <f t="shared" si="17"/>
        <v>0</v>
      </c>
      <c r="I173" s="9" t="str">
        <f>'aligning data'!E580</f>
        <v>P18</v>
      </c>
      <c r="J173" s="9" t="str">
        <f>'aligning data'!E581</f>
        <v>Q18</v>
      </c>
      <c r="K173" s="9" t="str">
        <f>'aligning data'!E582</f>
        <v>R18</v>
      </c>
      <c r="L173" s="200" t="e">
        <f t="shared" si="18"/>
        <v>#DIV/0!</v>
      </c>
      <c r="M173" s="200">
        <f t="shared" si="19"/>
        <v>0</v>
      </c>
      <c r="O173" s="9" t="str">
        <f>'aligning data'!H580</f>
        <v>P18</v>
      </c>
      <c r="P173" s="9" t="str">
        <f>'aligning data'!H581</f>
        <v>Q18</v>
      </c>
      <c r="Q173" s="9" t="str">
        <f>'aligning data'!H582</f>
        <v>R18</v>
      </c>
      <c r="R173" s="200" t="e">
        <f t="shared" si="20"/>
        <v>#DIV/0!</v>
      </c>
      <c r="S173" s="200">
        <f t="shared" si="21"/>
        <v>0</v>
      </c>
      <c r="U173" s="9" t="str">
        <f>'aligning data'!K580</f>
        <v>P18</v>
      </c>
      <c r="V173" s="9" t="str">
        <f>'aligning data'!K581</f>
        <v>Q18</v>
      </c>
      <c r="W173" s="9" t="str">
        <f>'aligning data'!K582</f>
        <v>R18</v>
      </c>
      <c r="X173" s="200" t="e">
        <f t="shared" si="22"/>
        <v>#DIV/0!</v>
      </c>
      <c r="Y173" s="200">
        <f t="shared" si="23"/>
        <v>0</v>
      </c>
      <c r="DJ173" s="10"/>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row>
    <row r="174" spans="1:162" ht="17.399999999999999" customHeight="1">
      <c r="A174" s="121" t="s">
        <v>954</v>
      </c>
      <c r="C174" s="9" t="str">
        <f>'aligning data'!B583</f>
        <v>S18</v>
      </c>
      <c r="D174" s="9" t="str">
        <f>'aligning data'!B584</f>
        <v>T18</v>
      </c>
      <c r="E174" s="9" t="str">
        <f>'aligning data'!B585</f>
        <v>U18</v>
      </c>
      <c r="F174" s="200" t="e">
        <f t="shared" si="16"/>
        <v>#DIV/0!</v>
      </c>
      <c r="G174" s="200">
        <f t="shared" si="17"/>
        <v>0</v>
      </c>
      <c r="I174" s="9" t="str">
        <f>'aligning data'!E583</f>
        <v>S18</v>
      </c>
      <c r="J174" s="9" t="str">
        <f>'aligning data'!E584</f>
        <v>T18</v>
      </c>
      <c r="K174" s="9" t="str">
        <f>'aligning data'!E585</f>
        <v>U18</v>
      </c>
      <c r="L174" s="200" t="e">
        <f t="shared" si="18"/>
        <v>#DIV/0!</v>
      </c>
      <c r="M174" s="200">
        <f t="shared" si="19"/>
        <v>0</v>
      </c>
      <c r="O174" s="9" t="str">
        <f>'aligning data'!H583</f>
        <v>S18</v>
      </c>
      <c r="P174" s="9" t="str">
        <f>'aligning data'!H584</f>
        <v>T18</v>
      </c>
      <c r="Q174" s="9" t="str">
        <f>'aligning data'!H585</f>
        <v>U18</v>
      </c>
      <c r="R174" s="200" t="e">
        <f t="shared" si="20"/>
        <v>#DIV/0!</v>
      </c>
      <c r="S174" s="200">
        <f t="shared" si="21"/>
        <v>0</v>
      </c>
      <c r="U174" s="9" t="str">
        <f>'aligning data'!K583</f>
        <v>S18</v>
      </c>
      <c r="V174" s="9" t="str">
        <f>'aligning data'!K584</f>
        <v>T18</v>
      </c>
      <c r="W174" s="9" t="str">
        <f>'aligning data'!K585</f>
        <v>U18</v>
      </c>
      <c r="X174" s="200" t="e">
        <f t="shared" si="22"/>
        <v>#DIV/0!</v>
      </c>
      <c r="Y174" s="200">
        <f t="shared" si="23"/>
        <v>0</v>
      </c>
      <c r="DJ174" s="10"/>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row>
    <row r="175" spans="1:162" ht="17.399999999999999" customHeight="1">
      <c r="A175" s="121" t="s">
        <v>955</v>
      </c>
      <c r="C175" s="9" t="str">
        <f>'aligning data'!B586</f>
        <v>V18</v>
      </c>
      <c r="D175" s="9" t="str">
        <f>'aligning data'!B587</f>
        <v>W18</v>
      </c>
      <c r="E175" s="9" t="str">
        <f>'aligning data'!B588</f>
        <v>X18</v>
      </c>
      <c r="F175" s="200" t="e">
        <f t="shared" si="16"/>
        <v>#DIV/0!</v>
      </c>
      <c r="G175" s="200">
        <f t="shared" si="17"/>
        <v>0</v>
      </c>
      <c r="I175" s="9" t="str">
        <f>'aligning data'!E586</f>
        <v>V18</v>
      </c>
      <c r="J175" s="9" t="str">
        <f>'aligning data'!E587</f>
        <v>W18</v>
      </c>
      <c r="K175" s="9" t="str">
        <f>'aligning data'!E588</f>
        <v>X18</v>
      </c>
      <c r="L175" s="200" t="e">
        <f t="shared" si="18"/>
        <v>#DIV/0!</v>
      </c>
      <c r="M175" s="200">
        <f t="shared" si="19"/>
        <v>0</v>
      </c>
      <c r="O175" s="9" t="str">
        <f>'aligning data'!H586</f>
        <v>V18</v>
      </c>
      <c r="P175" s="9" t="str">
        <f>'aligning data'!H587</f>
        <v>W18</v>
      </c>
      <c r="Q175" s="9" t="str">
        <f>'aligning data'!H588</f>
        <v>X18</v>
      </c>
      <c r="R175" s="200" t="e">
        <f t="shared" si="20"/>
        <v>#DIV/0!</v>
      </c>
      <c r="S175" s="200">
        <f t="shared" si="21"/>
        <v>0</v>
      </c>
      <c r="U175" s="9" t="str">
        <f>'aligning data'!K586</f>
        <v>V18</v>
      </c>
      <c r="V175" s="9" t="str">
        <f>'aligning data'!K587</f>
        <v>W18</v>
      </c>
      <c r="W175" s="9" t="str">
        <f>'aligning data'!K588</f>
        <v>X18</v>
      </c>
      <c r="X175" s="200" t="e">
        <f t="shared" si="22"/>
        <v>#DIV/0!</v>
      </c>
      <c r="Y175" s="200">
        <f t="shared" si="23"/>
        <v>0</v>
      </c>
      <c r="DJ175" s="10"/>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row>
    <row r="176" spans="1:162" ht="17.399999999999999" customHeight="1">
      <c r="A176" s="121" t="s">
        <v>956</v>
      </c>
      <c r="C176" s="9" t="str">
        <f>'aligning data'!B589</f>
        <v>Y18</v>
      </c>
      <c r="D176" s="9" t="str">
        <f>'aligning data'!B590</f>
        <v>Z18</v>
      </c>
      <c r="E176" s="9" t="str">
        <f>'aligning data'!B591</f>
        <v>[18</v>
      </c>
      <c r="F176" s="200" t="e">
        <f t="shared" si="16"/>
        <v>#DIV/0!</v>
      </c>
      <c r="G176" s="200">
        <f t="shared" si="17"/>
        <v>0</v>
      </c>
      <c r="I176" s="9" t="str">
        <f>'aligning data'!E589</f>
        <v>Y18</v>
      </c>
      <c r="J176" s="9" t="str">
        <f>'aligning data'!E590</f>
        <v>Z18</v>
      </c>
      <c r="K176" s="9" t="str">
        <f>'aligning data'!E591</f>
        <v>[18</v>
      </c>
      <c r="L176" s="200" t="e">
        <f t="shared" si="18"/>
        <v>#DIV/0!</v>
      </c>
      <c r="M176" s="200">
        <f t="shared" si="19"/>
        <v>0</v>
      </c>
      <c r="O176" s="9" t="str">
        <f>'aligning data'!H589</f>
        <v>Y18</v>
      </c>
      <c r="P176" s="9" t="str">
        <f>'aligning data'!H590</f>
        <v>Z18</v>
      </c>
      <c r="Q176" s="9" t="str">
        <f>'aligning data'!H591</f>
        <v>[18</v>
      </c>
      <c r="R176" s="200" t="e">
        <f t="shared" si="20"/>
        <v>#DIV/0!</v>
      </c>
      <c r="S176" s="200">
        <f t="shared" si="21"/>
        <v>0</v>
      </c>
      <c r="U176" s="9" t="str">
        <f>'aligning data'!K589</f>
        <v>Y18</v>
      </c>
      <c r="V176" s="9" t="str">
        <f>'aligning data'!K590</f>
        <v>Z18</v>
      </c>
      <c r="W176" s="9" t="str">
        <f>'aligning data'!K591</f>
        <v>[18</v>
      </c>
      <c r="X176" s="200" t="e">
        <f t="shared" si="22"/>
        <v>#DIV/0!</v>
      </c>
      <c r="Y176" s="200">
        <f t="shared" si="23"/>
        <v>0</v>
      </c>
      <c r="DJ176" s="10"/>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row>
    <row r="177" spans="1:162" ht="17.399999999999999" customHeight="1">
      <c r="A177" s="121" t="s">
        <v>957</v>
      </c>
      <c r="C177" s="9" t="str">
        <f>'aligning data'!B592</f>
        <v>\18</v>
      </c>
      <c r="D177" s="9" t="str">
        <f>'aligning data'!B593</f>
        <v>]18</v>
      </c>
      <c r="E177" s="9" t="str">
        <f>'aligning data'!B594</f>
        <v>^18</v>
      </c>
      <c r="F177" s="200" t="e">
        <f t="shared" si="16"/>
        <v>#DIV/0!</v>
      </c>
      <c r="G177" s="200">
        <f t="shared" si="17"/>
        <v>0</v>
      </c>
      <c r="I177" s="9" t="str">
        <f>'aligning data'!E592</f>
        <v>\18</v>
      </c>
      <c r="J177" s="9" t="str">
        <f>'aligning data'!E593</f>
        <v>]18</v>
      </c>
      <c r="K177" s="9" t="str">
        <f>'aligning data'!E594</f>
        <v>^18</v>
      </c>
      <c r="L177" s="200" t="e">
        <f t="shared" si="18"/>
        <v>#DIV/0!</v>
      </c>
      <c r="M177" s="200">
        <f t="shared" si="19"/>
        <v>0</v>
      </c>
      <c r="O177" s="9" t="str">
        <f>'aligning data'!H592</f>
        <v>\18</v>
      </c>
      <c r="P177" s="9" t="str">
        <f>'aligning data'!H593</f>
        <v>]18</v>
      </c>
      <c r="Q177" s="9" t="str">
        <f>'aligning data'!H594</f>
        <v>^18</v>
      </c>
      <c r="R177" s="200" t="e">
        <f t="shared" si="20"/>
        <v>#DIV/0!</v>
      </c>
      <c r="S177" s="200">
        <f t="shared" si="21"/>
        <v>0</v>
      </c>
      <c r="U177" s="9" t="str">
        <f>'aligning data'!K592</f>
        <v>\18</v>
      </c>
      <c r="V177" s="9" t="str">
        <f>'aligning data'!K593</f>
        <v>]18</v>
      </c>
      <c r="W177" s="9" t="str">
        <f>'aligning data'!K594</f>
        <v>^18</v>
      </c>
      <c r="X177" s="200" t="e">
        <f t="shared" si="22"/>
        <v>#DIV/0!</v>
      </c>
      <c r="Y177" s="200">
        <f t="shared" si="23"/>
        <v>0</v>
      </c>
      <c r="DJ177" s="10"/>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row>
    <row r="178" spans="1:162" ht="17.399999999999999" customHeight="1">
      <c r="A178" s="121" t="s">
        <v>150</v>
      </c>
      <c r="C178" s="9" t="str">
        <f>'aligning data'!B595</f>
        <v>_18</v>
      </c>
      <c r="D178" s="9" t="str">
        <f>'aligning data'!B596</f>
        <v>`18</v>
      </c>
      <c r="E178" s="9" t="str">
        <f>'aligning data'!B597</f>
        <v>a18</v>
      </c>
      <c r="F178" s="200" t="e">
        <f t="shared" si="16"/>
        <v>#DIV/0!</v>
      </c>
      <c r="G178" s="200">
        <f t="shared" si="17"/>
        <v>0</v>
      </c>
      <c r="I178" s="9" t="str">
        <f>'aligning data'!E595</f>
        <v>_18</v>
      </c>
      <c r="J178" s="9" t="str">
        <f>'aligning data'!E596</f>
        <v>`18</v>
      </c>
      <c r="K178" s="9" t="str">
        <f>'aligning data'!E597</f>
        <v>a18</v>
      </c>
      <c r="L178" s="200" t="e">
        <f t="shared" si="18"/>
        <v>#DIV/0!</v>
      </c>
      <c r="M178" s="200">
        <f t="shared" si="19"/>
        <v>0</v>
      </c>
      <c r="O178" s="9" t="str">
        <f>'aligning data'!H595</f>
        <v>_18</v>
      </c>
      <c r="P178" s="9" t="str">
        <f>'aligning data'!H596</f>
        <v>`18</v>
      </c>
      <c r="Q178" s="9" t="str">
        <f>'aligning data'!H597</f>
        <v>a18</v>
      </c>
      <c r="R178" s="200" t="e">
        <f t="shared" si="20"/>
        <v>#DIV/0!</v>
      </c>
      <c r="S178" s="200">
        <f t="shared" si="21"/>
        <v>0</v>
      </c>
      <c r="U178" s="9" t="str">
        <f>'aligning data'!K595</f>
        <v>_18</v>
      </c>
      <c r="V178" s="9" t="str">
        <f>'aligning data'!K596</f>
        <v>`18</v>
      </c>
      <c r="W178" s="9" t="str">
        <f>'aligning data'!K597</f>
        <v>a18</v>
      </c>
      <c r="X178" s="200" t="e">
        <f t="shared" si="22"/>
        <v>#DIV/0!</v>
      </c>
      <c r="Y178" s="200">
        <f t="shared" si="23"/>
        <v>0</v>
      </c>
      <c r="DJ178" s="10"/>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row>
    <row r="179" spans="1:162" ht="17.399999999999999" customHeight="1">
      <c r="A179" s="121" t="s">
        <v>601</v>
      </c>
      <c r="C179" s="9" t="str">
        <f>'aligning data'!B598</f>
        <v>A19</v>
      </c>
      <c r="D179" s="9" t="str">
        <f>'aligning data'!B599</f>
        <v>B19</v>
      </c>
      <c r="E179" s="9" t="str">
        <f>'aligning data'!B600</f>
        <v>C19</v>
      </c>
      <c r="F179" s="200" t="e">
        <f t="shared" si="16"/>
        <v>#DIV/0!</v>
      </c>
      <c r="G179" s="200">
        <f t="shared" si="17"/>
        <v>0</v>
      </c>
      <c r="I179" s="9" t="str">
        <f>'aligning data'!E598</f>
        <v>A19</v>
      </c>
      <c r="J179" s="9" t="str">
        <f>'aligning data'!E599</f>
        <v>B19</v>
      </c>
      <c r="K179" s="9" t="str">
        <f>'aligning data'!E600</f>
        <v>C19</v>
      </c>
      <c r="L179" s="200" t="e">
        <f t="shared" si="18"/>
        <v>#DIV/0!</v>
      </c>
      <c r="M179" s="200">
        <f t="shared" si="19"/>
        <v>0</v>
      </c>
      <c r="O179" s="9" t="str">
        <f>'aligning data'!H598</f>
        <v>A19</v>
      </c>
      <c r="P179" s="9" t="str">
        <f>'aligning data'!H599</f>
        <v>B19</v>
      </c>
      <c r="Q179" s="9" t="str">
        <f>'aligning data'!H600</f>
        <v>C19</v>
      </c>
      <c r="R179" s="200" t="e">
        <f t="shared" si="20"/>
        <v>#DIV/0!</v>
      </c>
      <c r="S179" s="200">
        <f t="shared" si="21"/>
        <v>0</v>
      </c>
      <c r="U179" s="9" t="str">
        <f>'aligning data'!K598</f>
        <v>A19</v>
      </c>
      <c r="V179" s="9" t="str">
        <f>'aligning data'!K599</f>
        <v>B19</v>
      </c>
      <c r="W179" s="9" t="str">
        <f>'aligning data'!K600</f>
        <v>C19</v>
      </c>
      <c r="X179" s="200" t="e">
        <f t="shared" si="22"/>
        <v>#DIV/0!</v>
      </c>
      <c r="Y179" s="200">
        <f t="shared" si="23"/>
        <v>0</v>
      </c>
      <c r="DJ179" s="10"/>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row>
    <row r="180" spans="1:162" ht="17.399999999999999" customHeight="1">
      <c r="A180" s="121" t="s">
        <v>1104</v>
      </c>
      <c r="C180" s="9" t="str">
        <f>'aligning data'!B601</f>
        <v>D19</v>
      </c>
      <c r="D180" s="9" t="str">
        <f>'aligning data'!B602</f>
        <v>E19</v>
      </c>
      <c r="E180" s="9" t="str">
        <f>'aligning data'!B603</f>
        <v>F19</v>
      </c>
      <c r="F180" s="200" t="e">
        <f t="shared" si="16"/>
        <v>#DIV/0!</v>
      </c>
      <c r="G180" s="200">
        <f t="shared" si="17"/>
        <v>0</v>
      </c>
      <c r="I180" s="9" t="str">
        <f>'aligning data'!E601</f>
        <v>D19</v>
      </c>
      <c r="J180" s="9" t="str">
        <f>'aligning data'!E602</f>
        <v>E19</v>
      </c>
      <c r="K180" s="9" t="str">
        <f>'aligning data'!E603</f>
        <v>F19</v>
      </c>
      <c r="L180" s="200" t="e">
        <f t="shared" si="18"/>
        <v>#DIV/0!</v>
      </c>
      <c r="M180" s="200">
        <f t="shared" si="19"/>
        <v>0</v>
      </c>
      <c r="O180" s="9" t="str">
        <f>'aligning data'!H601</f>
        <v>D19</v>
      </c>
      <c r="P180" s="9" t="str">
        <f>'aligning data'!H602</f>
        <v>E19</v>
      </c>
      <c r="Q180" s="9" t="str">
        <f>'aligning data'!H603</f>
        <v>F19</v>
      </c>
      <c r="R180" s="200" t="e">
        <f t="shared" si="20"/>
        <v>#DIV/0!</v>
      </c>
      <c r="S180" s="200">
        <f t="shared" si="21"/>
        <v>0</v>
      </c>
      <c r="U180" s="9" t="str">
        <f>'aligning data'!K601</f>
        <v>D19</v>
      </c>
      <c r="V180" s="9" t="str">
        <f>'aligning data'!K602</f>
        <v>E19</v>
      </c>
      <c r="W180" s="9" t="str">
        <f>'aligning data'!K603</f>
        <v>F19</v>
      </c>
      <c r="X180" s="200" t="e">
        <f t="shared" si="22"/>
        <v>#DIV/0!</v>
      </c>
      <c r="Y180" s="200">
        <f t="shared" si="23"/>
        <v>0</v>
      </c>
      <c r="DJ180" s="10"/>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row>
    <row r="181" spans="1:162" ht="17.399999999999999" customHeight="1">
      <c r="A181" s="121" t="s">
        <v>1105</v>
      </c>
      <c r="C181" s="9" t="str">
        <f>'aligning data'!B604</f>
        <v>G19</v>
      </c>
      <c r="D181" s="9" t="str">
        <f>'aligning data'!B605</f>
        <v>H19</v>
      </c>
      <c r="E181" s="9" t="str">
        <f>'aligning data'!B606</f>
        <v>I19</v>
      </c>
      <c r="F181" s="200" t="e">
        <f t="shared" si="16"/>
        <v>#DIV/0!</v>
      </c>
      <c r="G181" s="200">
        <f t="shared" si="17"/>
        <v>0</v>
      </c>
      <c r="I181" s="9" t="str">
        <f>'aligning data'!E604</f>
        <v>G19</v>
      </c>
      <c r="J181" s="9" t="str">
        <f>'aligning data'!E605</f>
        <v>H19</v>
      </c>
      <c r="K181" s="9" t="str">
        <f>'aligning data'!E606</f>
        <v>I19</v>
      </c>
      <c r="L181" s="200" t="e">
        <f t="shared" si="18"/>
        <v>#DIV/0!</v>
      </c>
      <c r="M181" s="200">
        <f t="shared" si="19"/>
        <v>0</v>
      </c>
      <c r="O181" s="9" t="str">
        <f>'aligning data'!H604</f>
        <v>G19</v>
      </c>
      <c r="P181" s="9" t="str">
        <f>'aligning data'!H605</f>
        <v>H19</v>
      </c>
      <c r="Q181" s="9" t="str">
        <f>'aligning data'!H606</f>
        <v>I19</v>
      </c>
      <c r="R181" s="200" t="e">
        <f t="shared" si="20"/>
        <v>#DIV/0!</v>
      </c>
      <c r="S181" s="200">
        <f t="shared" si="21"/>
        <v>0</v>
      </c>
      <c r="U181" s="9" t="str">
        <f>'aligning data'!K604</f>
        <v>G19</v>
      </c>
      <c r="V181" s="9" t="str">
        <f>'aligning data'!K605</f>
        <v>H19</v>
      </c>
      <c r="W181" s="9" t="str">
        <f>'aligning data'!K606</f>
        <v>I19</v>
      </c>
      <c r="X181" s="200" t="e">
        <f t="shared" si="22"/>
        <v>#DIV/0!</v>
      </c>
      <c r="Y181" s="200">
        <f t="shared" si="23"/>
        <v>0</v>
      </c>
      <c r="DJ181" s="10"/>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row>
    <row r="182" spans="1:162" ht="17.399999999999999" customHeight="1">
      <c r="A182" s="121" t="s">
        <v>958</v>
      </c>
      <c r="C182" s="9" t="str">
        <f>'aligning data'!B607</f>
        <v>J19</v>
      </c>
      <c r="D182" s="9" t="str">
        <f>'aligning data'!B608</f>
        <v>K19</v>
      </c>
      <c r="E182" s="9" t="str">
        <f>'aligning data'!B609</f>
        <v>L19</v>
      </c>
      <c r="F182" s="200" t="e">
        <f t="shared" si="16"/>
        <v>#DIV/0!</v>
      </c>
      <c r="G182" s="200">
        <f t="shared" si="17"/>
        <v>0</v>
      </c>
      <c r="I182" s="9" t="str">
        <f>'aligning data'!E607</f>
        <v>J19</v>
      </c>
      <c r="J182" s="9" t="str">
        <f>'aligning data'!E608</f>
        <v>K19</v>
      </c>
      <c r="K182" s="9" t="str">
        <f>'aligning data'!E609</f>
        <v>L19</v>
      </c>
      <c r="L182" s="200" t="e">
        <f t="shared" si="18"/>
        <v>#DIV/0!</v>
      </c>
      <c r="M182" s="200">
        <f t="shared" si="19"/>
        <v>0</v>
      </c>
      <c r="O182" s="9" t="str">
        <f>'aligning data'!H607</f>
        <v>J19</v>
      </c>
      <c r="P182" s="9" t="str">
        <f>'aligning data'!H608</f>
        <v>K19</v>
      </c>
      <c r="Q182" s="9" t="str">
        <f>'aligning data'!H609</f>
        <v>L19</v>
      </c>
      <c r="R182" s="200" t="e">
        <f t="shared" si="20"/>
        <v>#DIV/0!</v>
      </c>
      <c r="S182" s="200">
        <f t="shared" si="21"/>
        <v>0</v>
      </c>
      <c r="U182" s="9" t="str">
        <f>'aligning data'!K607</f>
        <v>J19</v>
      </c>
      <c r="V182" s="9" t="str">
        <f>'aligning data'!K608</f>
        <v>K19</v>
      </c>
      <c r="W182" s="9" t="str">
        <f>'aligning data'!K609</f>
        <v>L19</v>
      </c>
      <c r="X182" s="200" t="e">
        <f t="shared" si="22"/>
        <v>#DIV/0!</v>
      </c>
      <c r="Y182" s="200">
        <f t="shared" si="23"/>
        <v>0</v>
      </c>
      <c r="DJ182" s="10"/>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row>
    <row r="183" spans="1:162" ht="17.399999999999999" customHeight="1">
      <c r="A183" s="121" t="s">
        <v>959</v>
      </c>
      <c r="C183" s="9" t="str">
        <f>'aligning data'!B610</f>
        <v>M19</v>
      </c>
      <c r="D183" s="9" t="str">
        <f>'aligning data'!B611</f>
        <v>N19</v>
      </c>
      <c r="E183" s="9" t="str">
        <f>'aligning data'!B612</f>
        <v>O19</v>
      </c>
      <c r="F183" s="200" t="e">
        <f t="shared" si="16"/>
        <v>#DIV/0!</v>
      </c>
      <c r="G183" s="200">
        <f t="shared" si="17"/>
        <v>0</v>
      </c>
      <c r="I183" s="9" t="str">
        <f>'aligning data'!E610</f>
        <v>M19</v>
      </c>
      <c r="J183" s="9" t="str">
        <f>'aligning data'!E611</f>
        <v>N19</v>
      </c>
      <c r="K183" s="9" t="str">
        <f>'aligning data'!E612</f>
        <v>O19</v>
      </c>
      <c r="L183" s="200" t="e">
        <f t="shared" si="18"/>
        <v>#DIV/0!</v>
      </c>
      <c r="M183" s="200">
        <f t="shared" si="19"/>
        <v>0</v>
      </c>
      <c r="O183" s="9" t="str">
        <f>'aligning data'!H610</f>
        <v>M19</v>
      </c>
      <c r="P183" s="9" t="str">
        <f>'aligning data'!H611</f>
        <v>N19</v>
      </c>
      <c r="Q183" s="9" t="str">
        <f>'aligning data'!H612</f>
        <v>O19</v>
      </c>
      <c r="R183" s="200" t="e">
        <f t="shared" si="20"/>
        <v>#DIV/0!</v>
      </c>
      <c r="S183" s="200">
        <f t="shared" si="21"/>
        <v>0</v>
      </c>
      <c r="U183" s="9" t="str">
        <f>'aligning data'!K610</f>
        <v>M19</v>
      </c>
      <c r="V183" s="9" t="str">
        <f>'aligning data'!K611</f>
        <v>N19</v>
      </c>
      <c r="W183" s="9" t="str">
        <f>'aligning data'!K612</f>
        <v>O19</v>
      </c>
      <c r="X183" s="200" t="e">
        <f t="shared" si="22"/>
        <v>#DIV/0!</v>
      </c>
      <c r="Y183" s="200">
        <f t="shared" si="23"/>
        <v>0</v>
      </c>
      <c r="DJ183" s="10"/>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row>
    <row r="184" spans="1:162" ht="17.399999999999999" customHeight="1">
      <c r="A184" s="121" t="s">
        <v>960</v>
      </c>
      <c r="C184" s="9" t="str">
        <f>'aligning data'!B613</f>
        <v>P19</v>
      </c>
      <c r="D184" s="9" t="str">
        <f>'aligning data'!B614</f>
        <v>Q19</v>
      </c>
      <c r="E184" s="9" t="str">
        <f>'aligning data'!B615</f>
        <v>R19</v>
      </c>
      <c r="F184" s="200" t="e">
        <f t="shared" si="16"/>
        <v>#DIV/0!</v>
      </c>
      <c r="G184" s="200">
        <f t="shared" si="17"/>
        <v>0</v>
      </c>
      <c r="I184" s="9" t="str">
        <f>'aligning data'!E613</f>
        <v>P19</v>
      </c>
      <c r="J184" s="9" t="str">
        <f>'aligning data'!E614</f>
        <v>Q19</v>
      </c>
      <c r="K184" s="9" t="str">
        <f>'aligning data'!E615</f>
        <v>R19</v>
      </c>
      <c r="L184" s="200" t="e">
        <f t="shared" si="18"/>
        <v>#DIV/0!</v>
      </c>
      <c r="M184" s="200">
        <f t="shared" si="19"/>
        <v>0</v>
      </c>
      <c r="O184" s="9" t="str">
        <f>'aligning data'!H613</f>
        <v>P19</v>
      </c>
      <c r="P184" s="9" t="str">
        <f>'aligning data'!H614</f>
        <v>Q19</v>
      </c>
      <c r="Q184" s="9" t="str">
        <f>'aligning data'!H615</f>
        <v>R19</v>
      </c>
      <c r="R184" s="200" t="e">
        <f t="shared" si="20"/>
        <v>#DIV/0!</v>
      </c>
      <c r="S184" s="200">
        <f t="shared" si="21"/>
        <v>0</v>
      </c>
      <c r="U184" s="9" t="str">
        <f>'aligning data'!K613</f>
        <v>P19</v>
      </c>
      <c r="V184" s="9" t="str">
        <f>'aligning data'!K614</f>
        <v>Q19</v>
      </c>
      <c r="W184" s="9" t="str">
        <f>'aligning data'!K615</f>
        <v>R19</v>
      </c>
      <c r="X184" s="200" t="e">
        <f t="shared" si="22"/>
        <v>#DIV/0!</v>
      </c>
      <c r="Y184" s="200">
        <f t="shared" si="23"/>
        <v>0</v>
      </c>
      <c r="DJ184" s="10"/>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row>
    <row r="185" spans="1:162" ht="17.399999999999999" customHeight="1">
      <c r="A185" s="121" t="s">
        <v>961</v>
      </c>
      <c r="C185" s="9" t="str">
        <f>'aligning data'!B616</f>
        <v>S19</v>
      </c>
      <c r="D185" s="9" t="str">
        <f>'aligning data'!B617</f>
        <v>T19</v>
      </c>
      <c r="E185" s="9" t="str">
        <f>'aligning data'!B618</f>
        <v>U19</v>
      </c>
      <c r="F185" s="200" t="e">
        <f t="shared" si="16"/>
        <v>#DIV/0!</v>
      </c>
      <c r="G185" s="200">
        <f t="shared" si="17"/>
        <v>0</v>
      </c>
      <c r="I185" s="9" t="str">
        <f>'aligning data'!E616</f>
        <v>S19</v>
      </c>
      <c r="J185" s="9" t="str">
        <f>'aligning data'!E617</f>
        <v>T19</v>
      </c>
      <c r="K185" s="9" t="str">
        <f>'aligning data'!E618</f>
        <v>U19</v>
      </c>
      <c r="L185" s="200" t="e">
        <f t="shared" si="18"/>
        <v>#DIV/0!</v>
      </c>
      <c r="M185" s="200">
        <f t="shared" si="19"/>
        <v>0</v>
      </c>
      <c r="O185" s="9" t="str">
        <f>'aligning data'!H616</f>
        <v>S19</v>
      </c>
      <c r="P185" s="9" t="str">
        <f>'aligning data'!H617</f>
        <v>T19</v>
      </c>
      <c r="Q185" s="9" t="str">
        <f>'aligning data'!H618</f>
        <v>U19</v>
      </c>
      <c r="R185" s="200" t="e">
        <f t="shared" si="20"/>
        <v>#DIV/0!</v>
      </c>
      <c r="S185" s="200">
        <f t="shared" si="21"/>
        <v>0</v>
      </c>
      <c r="U185" s="9" t="str">
        <f>'aligning data'!K616</f>
        <v>S19</v>
      </c>
      <c r="V185" s="9" t="str">
        <f>'aligning data'!K617</f>
        <v>T19</v>
      </c>
      <c r="W185" s="9" t="str">
        <f>'aligning data'!K618</f>
        <v>U19</v>
      </c>
      <c r="X185" s="200" t="e">
        <f t="shared" si="22"/>
        <v>#DIV/0!</v>
      </c>
      <c r="Y185" s="200">
        <f t="shared" si="23"/>
        <v>0</v>
      </c>
      <c r="DJ185" s="10"/>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row>
    <row r="186" spans="1:162" ht="17.399999999999999" customHeight="1">
      <c r="A186" s="121" t="s">
        <v>962</v>
      </c>
      <c r="C186" s="9" t="str">
        <f>'aligning data'!B619</f>
        <v>V19</v>
      </c>
      <c r="D186" s="9" t="str">
        <f>'aligning data'!B620</f>
        <v>W19</v>
      </c>
      <c r="E186" s="9" t="str">
        <f>'aligning data'!B621</f>
        <v>X19</v>
      </c>
      <c r="F186" s="200" t="e">
        <f t="shared" si="16"/>
        <v>#DIV/0!</v>
      </c>
      <c r="G186" s="200">
        <f t="shared" si="17"/>
        <v>0</v>
      </c>
      <c r="I186" s="9" t="str">
        <f>'aligning data'!E619</f>
        <v>V19</v>
      </c>
      <c r="J186" s="9" t="str">
        <f>'aligning data'!E620</f>
        <v>W19</v>
      </c>
      <c r="K186" s="9" t="str">
        <f>'aligning data'!E621</f>
        <v>X19</v>
      </c>
      <c r="L186" s="200" t="e">
        <f t="shared" si="18"/>
        <v>#DIV/0!</v>
      </c>
      <c r="M186" s="200">
        <f t="shared" si="19"/>
        <v>0</v>
      </c>
      <c r="O186" s="9" t="str">
        <f>'aligning data'!H619</f>
        <v>V19</v>
      </c>
      <c r="P186" s="9" t="str">
        <f>'aligning data'!H620</f>
        <v>W19</v>
      </c>
      <c r="Q186" s="9" t="str">
        <f>'aligning data'!H621</f>
        <v>X19</v>
      </c>
      <c r="R186" s="200" t="e">
        <f t="shared" si="20"/>
        <v>#DIV/0!</v>
      </c>
      <c r="S186" s="200">
        <f t="shared" si="21"/>
        <v>0</v>
      </c>
      <c r="U186" s="9" t="str">
        <f>'aligning data'!K619</f>
        <v>V19</v>
      </c>
      <c r="V186" s="9" t="str">
        <f>'aligning data'!K620</f>
        <v>W19</v>
      </c>
      <c r="W186" s="9" t="str">
        <f>'aligning data'!K621</f>
        <v>X19</v>
      </c>
      <c r="X186" s="200" t="e">
        <f t="shared" si="22"/>
        <v>#DIV/0!</v>
      </c>
      <c r="Y186" s="200">
        <f t="shared" si="23"/>
        <v>0</v>
      </c>
      <c r="DJ186" s="10"/>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row>
    <row r="187" spans="1:162" ht="17.399999999999999" customHeight="1">
      <c r="A187" s="121" t="s">
        <v>963</v>
      </c>
      <c r="C187" s="9" t="str">
        <f>'aligning data'!B622</f>
        <v>Y19</v>
      </c>
      <c r="D187" s="9" t="str">
        <f>'aligning data'!B623</f>
        <v>Z19</v>
      </c>
      <c r="E187" s="9" t="str">
        <f>'aligning data'!B624</f>
        <v>[19</v>
      </c>
      <c r="F187" s="200" t="e">
        <f t="shared" si="16"/>
        <v>#DIV/0!</v>
      </c>
      <c r="G187" s="200">
        <f t="shared" si="17"/>
        <v>0</v>
      </c>
      <c r="I187" s="9" t="str">
        <f>'aligning data'!E622</f>
        <v>Y19</v>
      </c>
      <c r="J187" s="9" t="str">
        <f>'aligning data'!E623</f>
        <v>Z19</v>
      </c>
      <c r="K187" s="9" t="str">
        <f>'aligning data'!E624</f>
        <v>[19</v>
      </c>
      <c r="L187" s="200" t="e">
        <f t="shared" si="18"/>
        <v>#DIV/0!</v>
      </c>
      <c r="M187" s="200">
        <f t="shared" si="19"/>
        <v>0</v>
      </c>
      <c r="O187" s="9" t="str">
        <f>'aligning data'!H622</f>
        <v>Y19</v>
      </c>
      <c r="P187" s="9" t="str">
        <f>'aligning data'!H623</f>
        <v>Z19</v>
      </c>
      <c r="Q187" s="9" t="str">
        <f>'aligning data'!H624</f>
        <v>[19</v>
      </c>
      <c r="R187" s="200" t="e">
        <f t="shared" si="20"/>
        <v>#DIV/0!</v>
      </c>
      <c r="S187" s="200">
        <f t="shared" si="21"/>
        <v>0</v>
      </c>
      <c r="U187" s="9" t="str">
        <f>'aligning data'!K622</f>
        <v>Y19</v>
      </c>
      <c r="V187" s="9" t="str">
        <f>'aligning data'!K623</f>
        <v>Z19</v>
      </c>
      <c r="W187" s="9" t="str">
        <f>'aligning data'!K624</f>
        <v>[19</v>
      </c>
      <c r="X187" s="200" t="e">
        <f t="shared" si="22"/>
        <v>#DIV/0!</v>
      </c>
      <c r="Y187" s="200">
        <f t="shared" si="23"/>
        <v>0</v>
      </c>
      <c r="DJ187" s="10"/>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row>
    <row r="188" spans="1:162" ht="17.399999999999999" customHeight="1">
      <c r="A188" s="121" t="s">
        <v>964</v>
      </c>
      <c r="C188" s="9" t="str">
        <f>'aligning data'!B625</f>
        <v>\19</v>
      </c>
      <c r="D188" s="9" t="str">
        <f>'aligning data'!B626</f>
        <v>]19</v>
      </c>
      <c r="E188" s="9" t="str">
        <f>'aligning data'!B627</f>
        <v>^19</v>
      </c>
      <c r="F188" s="200" t="e">
        <f t="shared" si="16"/>
        <v>#DIV/0!</v>
      </c>
      <c r="G188" s="200">
        <f t="shared" si="17"/>
        <v>0</v>
      </c>
      <c r="I188" s="9" t="str">
        <f>'aligning data'!E625</f>
        <v>\19</v>
      </c>
      <c r="J188" s="9" t="str">
        <f>'aligning data'!E626</f>
        <v>]19</v>
      </c>
      <c r="K188" s="9" t="str">
        <f>'aligning data'!E627</f>
        <v>^19</v>
      </c>
      <c r="L188" s="200" t="e">
        <f t="shared" si="18"/>
        <v>#DIV/0!</v>
      </c>
      <c r="M188" s="200">
        <f t="shared" si="19"/>
        <v>0</v>
      </c>
      <c r="O188" s="9" t="str">
        <f>'aligning data'!H625</f>
        <v>\19</v>
      </c>
      <c r="P188" s="9" t="str">
        <f>'aligning data'!H626</f>
        <v>]19</v>
      </c>
      <c r="Q188" s="9" t="str">
        <f>'aligning data'!H627</f>
        <v>^19</v>
      </c>
      <c r="R188" s="200" t="e">
        <f t="shared" si="20"/>
        <v>#DIV/0!</v>
      </c>
      <c r="S188" s="200">
        <f t="shared" si="21"/>
        <v>0</v>
      </c>
      <c r="U188" s="9" t="str">
        <f>'aligning data'!K625</f>
        <v>\19</v>
      </c>
      <c r="V188" s="9" t="str">
        <f>'aligning data'!K626</f>
        <v>]19</v>
      </c>
      <c r="W188" s="9" t="str">
        <f>'aligning data'!K627</f>
        <v>^19</v>
      </c>
      <c r="X188" s="200" t="e">
        <f t="shared" si="22"/>
        <v>#DIV/0!</v>
      </c>
      <c r="Y188" s="200">
        <f t="shared" si="23"/>
        <v>0</v>
      </c>
      <c r="DJ188" s="10"/>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row>
    <row r="189" spans="1:162" ht="17.399999999999999" customHeight="1">
      <c r="A189" s="121" t="s">
        <v>1106</v>
      </c>
      <c r="C189" s="9" t="str">
        <f>'aligning data'!B634</f>
        <v>D20</v>
      </c>
      <c r="D189" s="9" t="str">
        <f>'aligning data'!B635</f>
        <v>E20</v>
      </c>
      <c r="E189" s="9" t="str">
        <f>'aligning data'!B636</f>
        <v>F20</v>
      </c>
      <c r="F189" s="200" t="e">
        <f t="shared" si="16"/>
        <v>#DIV/0!</v>
      </c>
      <c r="G189" s="200">
        <f t="shared" si="17"/>
        <v>0</v>
      </c>
      <c r="I189" s="9" t="str">
        <f>'aligning data'!E634</f>
        <v>D20</v>
      </c>
      <c r="J189" s="9" t="str">
        <f>'aligning data'!E635</f>
        <v>E20</v>
      </c>
      <c r="K189" s="9" t="str">
        <f>'aligning data'!E636</f>
        <v>F20</v>
      </c>
      <c r="L189" s="200" t="e">
        <f t="shared" si="18"/>
        <v>#DIV/0!</v>
      </c>
      <c r="M189" s="200">
        <f t="shared" si="19"/>
        <v>0</v>
      </c>
      <c r="O189" s="9" t="str">
        <f>'aligning data'!H634</f>
        <v>D20</v>
      </c>
      <c r="P189" s="9" t="str">
        <f>'aligning data'!H635</f>
        <v>E20</v>
      </c>
      <c r="Q189" s="9" t="str">
        <f>'aligning data'!H636</f>
        <v>F20</v>
      </c>
      <c r="R189" s="200" t="e">
        <f t="shared" si="20"/>
        <v>#DIV/0!</v>
      </c>
      <c r="S189" s="200">
        <f t="shared" si="21"/>
        <v>0</v>
      </c>
      <c r="U189" s="9" t="str">
        <f>'aligning data'!K634</f>
        <v>D20</v>
      </c>
      <c r="V189" s="9" t="str">
        <f>'aligning data'!K635</f>
        <v>E20</v>
      </c>
      <c r="W189" s="9" t="str">
        <f>'aligning data'!K636</f>
        <v>F20</v>
      </c>
      <c r="X189" s="200" t="e">
        <f t="shared" si="22"/>
        <v>#DIV/0!</v>
      </c>
      <c r="Y189" s="200">
        <f t="shared" si="23"/>
        <v>0</v>
      </c>
      <c r="DJ189" s="10"/>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row>
    <row r="190" spans="1:162" ht="17.399999999999999" customHeight="1">
      <c r="A190" s="121" t="s">
        <v>965</v>
      </c>
      <c r="C190" s="9" t="str">
        <f>'aligning data'!B640</f>
        <v>J20</v>
      </c>
      <c r="D190" s="9" t="str">
        <f>'aligning data'!B641</f>
        <v>K20</v>
      </c>
      <c r="E190" s="9" t="str">
        <f>'aligning data'!B642</f>
        <v>L20</v>
      </c>
      <c r="F190" s="200" t="e">
        <f t="shared" si="16"/>
        <v>#DIV/0!</v>
      </c>
      <c r="G190" s="200">
        <f t="shared" si="17"/>
        <v>0</v>
      </c>
      <c r="I190" s="9" t="str">
        <f>'aligning data'!E640</f>
        <v>J20</v>
      </c>
      <c r="J190" s="9" t="str">
        <f>'aligning data'!E641</f>
        <v>K20</v>
      </c>
      <c r="K190" s="9" t="str">
        <f>'aligning data'!E642</f>
        <v>L20</v>
      </c>
      <c r="L190" s="200" t="e">
        <f t="shared" si="18"/>
        <v>#DIV/0!</v>
      </c>
      <c r="M190" s="200">
        <f t="shared" si="19"/>
        <v>0</v>
      </c>
      <c r="O190" s="9" t="str">
        <f>'aligning data'!H640</f>
        <v>J20</v>
      </c>
      <c r="P190" s="9" t="str">
        <f>'aligning data'!H641</f>
        <v>K20</v>
      </c>
      <c r="Q190" s="9" t="str">
        <f>'aligning data'!H642</f>
        <v>L20</v>
      </c>
      <c r="R190" s="200" t="e">
        <f t="shared" si="20"/>
        <v>#DIV/0!</v>
      </c>
      <c r="S190" s="200">
        <f t="shared" si="21"/>
        <v>0</v>
      </c>
      <c r="U190" s="9" t="str">
        <f>'aligning data'!K640</f>
        <v>J20</v>
      </c>
      <c r="V190" s="9" t="str">
        <f>'aligning data'!K641</f>
        <v>K20</v>
      </c>
      <c r="W190" s="9" t="str">
        <f>'aligning data'!K642</f>
        <v>L20</v>
      </c>
      <c r="X190" s="200" t="e">
        <f t="shared" si="22"/>
        <v>#DIV/0!</v>
      </c>
      <c r="Y190" s="200">
        <f t="shared" si="23"/>
        <v>0</v>
      </c>
      <c r="DJ190" s="10"/>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row>
    <row r="191" spans="1:162" ht="17.399999999999999" customHeight="1">
      <c r="A191" s="121" t="s">
        <v>967</v>
      </c>
      <c r="C191" s="9" t="str">
        <f>'aligning data'!B646</f>
        <v>P20</v>
      </c>
      <c r="D191" s="9" t="str">
        <f>'aligning data'!B647</f>
        <v>Q20</v>
      </c>
      <c r="E191" s="9" t="str">
        <f>'aligning data'!B648</f>
        <v>R20</v>
      </c>
      <c r="F191" s="200" t="e">
        <f t="shared" si="16"/>
        <v>#DIV/0!</v>
      </c>
      <c r="G191" s="200">
        <f t="shared" si="17"/>
        <v>0</v>
      </c>
      <c r="I191" s="9" t="str">
        <f>'aligning data'!E646</f>
        <v>P20</v>
      </c>
      <c r="J191" s="9" t="str">
        <f>'aligning data'!E647</f>
        <v>Q20</v>
      </c>
      <c r="K191" s="9" t="str">
        <f>'aligning data'!E648</f>
        <v>R20</v>
      </c>
      <c r="L191" s="200" t="e">
        <f t="shared" si="18"/>
        <v>#DIV/0!</v>
      </c>
      <c r="M191" s="200">
        <f t="shared" si="19"/>
        <v>0</v>
      </c>
      <c r="O191" s="9" t="str">
        <f>'aligning data'!H646</f>
        <v>P20</v>
      </c>
      <c r="P191" s="9" t="str">
        <f>'aligning data'!H647</f>
        <v>Q20</v>
      </c>
      <c r="Q191" s="9" t="str">
        <f>'aligning data'!H648</f>
        <v>R20</v>
      </c>
      <c r="R191" s="200" t="e">
        <f t="shared" si="20"/>
        <v>#DIV/0!</v>
      </c>
      <c r="S191" s="200">
        <f t="shared" si="21"/>
        <v>0</v>
      </c>
      <c r="U191" s="9" t="str">
        <f>'aligning data'!K646</f>
        <v>P20</v>
      </c>
      <c r="V191" s="9" t="str">
        <f>'aligning data'!K647</f>
        <v>Q20</v>
      </c>
      <c r="W191" s="9" t="str">
        <f>'aligning data'!K648</f>
        <v>R20</v>
      </c>
      <c r="X191" s="200" t="e">
        <f t="shared" si="22"/>
        <v>#DIV/0!</v>
      </c>
      <c r="Y191" s="200">
        <f t="shared" si="23"/>
        <v>0</v>
      </c>
      <c r="DJ191" s="10"/>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row>
    <row r="192" spans="1:162" ht="17.399999999999999" customHeight="1">
      <c r="A192" s="121" t="s">
        <v>969</v>
      </c>
      <c r="C192" s="9" t="str">
        <f>'aligning data'!B652</f>
        <v>V20</v>
      </c>
      <c r="D192" s="9" t="str">
        <f>'aligning data'!B653</f>
        <v>W20</v>
      </c>
      <c r="E192" s="9" t="str">
        <f>'aligning data'!B654</f>
        <v>X20</v>
      </c>
      <c r="F192" s="200" t="e">
        <f t="shared" si="16"/>
        <v>#DIV/0!</v>
      </c>
      <c r="G192" s="200">
        <f t="shared" si="17"/>
        <v>0</v>
      </c>
      <c r="I192" s="9" t="str">
        <f>'aligning data'!E652</f>
        <v>V20</v>
      </c>
      <c r="J192" s="9" t="str">
        <f>'aligning data'!E653</f>
        <v>W20</v>
      </c>
      <c r="K192" s="9" t="str">
        <f>'aligning data'!E654</f>
        <v>X20</v>
      </c>
      <c r="L192" s="200" t="e">
        <f t="shared" si="18"/>
        <v>#DIV/0!</v>
      </c>
      <c r="M192" s="200">
        <f t="shared" si="19"/>
        <v>0</v>
      </c>
      <c r="O192" s="9" t="str">
        <f>'aligning data'!H652</f>
        <v>V20</v>
      </c>
      <c r="P192" s="9" t="str">
        <f>'aligning data'!H653</f>
        <v>W20</v>
      </c>
      <c r="Q192" s="9" t="str">
        <f>'aligning data'!H654</f>
        <v>X20</v>
      </c>
      <c r="R192" s="200" t="e">
        <f t="shared" si="20"/>
        <v>#DIV/0!</v>
      </c>
      <c r="S192" s="200">
        <f t="shared" si="21"/>
        <v>0</v>
      </c>
      <c r="U192" s="9" t="str">
        <f>'aligning data'!K652</f>
        <v>V20</v>
      </c>
      <c r="V192" s="9" t="str">
        <f>'aligning data'!K653</f>
        <v>W20</v>
      </c>
      <c r="W192" s="9" t="str">
        <f>'aligning data'!K654</f>
        <v>X20</v>
      </c>
      <c r="X192" s="200" t="e">
        <f t="shared" si="22"/>
        <v>#DIV/0!</v>
      </c>
      <c r="Y192" s="200">
        <f t="shared" si="23"/>
        <v>0</v>
      </c>
      <c r="DJ192" s="10"/>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row>
    <row r="193" spans="1:162" ht="17.399999999999999" customHeight="1">
      <c r="A193" s="121" t="s">
        <v>971</v>
      </c>
      <c r="C193" s="9" t="str">
        <f>'aligning data'!B658</f>
        <v>\20</v>
      </c>
      <c r="D193" s="9" t="str">
        <f>'aligning data'!B659</f>
        <v>]20</v>
      </c>
      <c r="E193" s="9" t="str">
        <f>'aligning data'!B660</f>
        <v>^20</v>
      </c>
      <c r="F193" s="200" t="e">
        <f t="shared" si="16"/>
        <v>#DIV/0!</v>
      </c>
      <c r="G193" s="200">
        <f t="shared" si="17"/>
        <v>0</v>
      </c>
      <c r="I193" s="9" t="str">
        <f>'aligning data'!E658</f>
        <v>\20</v>
      </c>
      <c r="J193" s="9" t="str">
        <f>'aligning data'!E659</f>
        <v>]20</v>
      </c>
      <c r="K193" s="9" t="str">
        <f>'aligning data'!E660</f>
        <v>^20</v>
      </c>
      <c r="L193" s="200" t="e">
        <f t="shared" si="18"/>
        <v>#DIV/0!</v>
      </c>
      <c r="M193" s="200">
        <f t="shared" si="19"/>
        <v>0</v>
      </c>
      <c r="O193" s="9" t="str">
        <f>'aligning data'!H658</f>
        <v>\20</v>
      </c>
      <c r="P193" s="9" t="str">
        <f>'aligning data'!H659</f>
        <v>]20</v>
      </c>
      <c r="Q193" s="9" t="str">
        <f>'aligning data'!H660</f>
        <v>^20</v>
      </c>
      <c r="R193" s="200" t="e">
        <f t="shared" si="20"/>
        <v>#DIV/0!</v>
      </c>
      <c r="S193" s="200">
        <f t="shared" si="21"/>
        <v>0</v>
      </c>
      <c r="U193" s="9" t="str">
        <f>'aligning data'!K658</f>
        <v>\20</v>
      </c>
      <c r="V193" s="9" t="str">
        <f>'aligning data'!K659</f>
        <v>]20</v>
      </c>
      <c r="W193" s="9" t="str">
        <f>'aligning data'!K660</f>
        <v>^20</v>
      </c>
      <c r="X193" s="200" t="e">
        <f t="shared" si="22"/>
        <v>#DIV/0!</v>
      </c>
      <c r="Y193" s="200">
        <f t="shared" si="23"/>
        <v>0</v>
      </c>
      <c r="DJ193" s="10"/>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row>
    <row r="194" spans="1:162" ht="17.399999999999999" customHeight="1">
      <c r="A194" s="121" t="s">
        <v>627</v>
      </c>
      <c r="C194" s="9" t="str">
        <f>'aligning data'!B664</f>
        <v>A21</v>
      </c>
      <c r="D194" s="9" t="str">
        <f>'aligning data'!B665</f>
        <v>B21</v>
      </c>
      <c r="E194" s="9" t="str">
        <f>'aligning data'!B666</f>
        <v>C21</v>
      </c>
      <c r="F194" s="200" t="e">
        <f t="shared" si="16"/>
        <v>#DIV/0!</v>
      </c>
      <c r="G194" s="200">
        <f t="shared" si="17"/>
        <v>0</v>
      </c>
      <c r="I194" s="9" t="str">
        <f>'aligning data'!E664</f>
        <v>A21</v>
      </c>
      <c r="J194" s="9" t="str">
        <f>'aligning data'!E665</f>
        <v>B21</v>
      </c>
      <c r="K194" s="9" t="str">
        <f>'aligning data'!E666</f>
        <v>C21</v>
      </c>
      <c r="L194" s="200" t="e">
        <f t="shared" si="18"/>
        <v>#DIV/0!</v>
      </c>
      <c r="M194" s="200">
        <f t="shared" si="19"/>
        <v>0</v>
      </c>
      <c r="O194" s="9" t="str">
        <f>'aligning data'!H664</f>
        <v>A21</v>
      </c>
      <c r="P194" s="9" t="str">
        <f>'aligning data'!H665</f>
        <v>B21</v>
      </c>
      <c r="Q194" s="9" t="str">
        <f>'aligning data'!H666</f>
        <v>C21</v>
      </c>
      <c r="R194" s="200" t="e">
        <f t="shared" si="20"/>
        <v>#DIV/0!</v>
      </c>
      <c r="S194" s="200">
        <f t="shared" si="21"/>
        <v>0</v>
      </c>
      <c r="U194" s="9" t="str">
        <f>'aligning data'!K664</f>
        <v>A21</v>
      </c>
      <c r="V194" s="9" t="str">
        <f>'aligning data'!K665</f>
        <v>B21</v>
      </c>
      <c r="W194" s="9" t="str">
        <f>'aligning data'!K666</f>
        <v>C21</v>
      </c>
      <c r="X194" s="200" t="e">
        <f t="shared" si="22"/>
        <v>#DIV/0!</v>
      </c>
      <c r="Y194" s="200">
        <f t="shared" si="23"/>
        <v>0</v>
      </c>
      <c r="DJ194" s="10"/>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row>
    <row r="195" spans="1:162" ht="17.399999999999999" customHeight="1">
      <c r="A195" s="121" t="s">
        <v>1108</v>
      </c>
      <c r="C195" s="9" t="str">
        <f>'aligning data'!B667</f>
        <v>D21</v>
      </c>
      <c r="D195" s="9" t="str">
        <f>'aligning data'!B668</f>
        <v>E21</v>
      </c>
      <c r="E195" s="9" t="str">
        <f>'aligning data'!B669</f>
        <v>F21</v>
      </c>
      <c r="F195" s="200" t="e">
        <f t="shared" si="16"/>
        <v>#DIV/0!</v>
      </c>
      <c r="G195" s="200">
        <f t="shared" si="17"/>
        <v>0</v>
      </c>
      <c r="I195" s="9" t="str">
        <f>'aligning data'!E667</f>
        <v>D21</v>
      </c>
      <c r="J195" s="9" t="str">
        <f>'aligning data'!E668</f>
        <v>E21</v>
      </c>
      <c r="K195" s="9" t="str">
        <f>'aligning data'!E669</f>
        <v>F21</v>
      </c>
      <c r="L195" s="200" t="e">
        <f t="shared" si="18"/>
        <v>#DIV/0!</v>
      </c>
      <c r="M195" s="200">
        <f t="shared" si="19"/>
        <v>0</v>
      </c>
      <c r="O195" s="9" t="str">
        <f>'aligning data'!H667</f>
        <v>D21</v>
      </c>
      <c r="P195" s="9" t="str">
        <f>'aligning data'!H668</f>
        <v>E21</v>
      </c>
      <c r="Q195" s="9" t="str">
        <f>'aligning data'!H669</f>
        <v>F21</v>
      </c>
      <c r="R195" s="200" t="e">
        <f t="shared" si="20"/>
        <v>#DIV/0!</v>
      </c>
      <c r="S195" s="200">
        <f t="shared" si="21"/>
        <v>0</v>
      </c>
      <c r="U195" s="9" t="str">
        <f>'aligning data'!K667</f>
        <v>D21</v>
      </c>
      <c r="V195" s="9" t="str">
        <f>'aligning data'!K668</f>
        <v>E21</v>
      </c>
      <c r="W195" s="9" t="str">
        <f>'aligning data'!K669</f>
        <v>F21</v>
      </c>
      <c r="X195" s="200" t="e">
        <f t="shared" si="22"/>
        <v>#DIV/0!</v>
      </c>
      <c r="Y195" s="200">
        <f t="shared" si="23"/>
        <v>0</v>
      </c>
      <c r="DJ195" s="10"/>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row>
    <row r="196" spans="1:162" ht="17.399999999999999" customHeight="1">
      <c r="A196" s="121" t="s">
        <v>1107</v>
      </c>
      <c r="C196" s="9" t="str">
        <f>'aligning data'!B670</f>
        <v>G21</v>
      </c>
      <c r="D196" s="9" t="str">
        <f>'aligning data'!B671</f>
        <v>H21</v>
      </c>
      <c r="E196" s="9" t="str">
        <f>'aligning data'!B672</f>
        <v>I21</v>
      </c>
      <c r="F196" s="200" t="e">
        <f t="shared" si="16"/>
        <v>#DIV/0!</v>
      </c>
      <c r="G196" s="200">
        <f t="shared" si="17"/>
        <v>0</v>
      </c>
      <c r="I196" s="9" t="str">
        <f>'aligning data'!E670</f>
        <v>G21</v>
      </c>
      <c r="J196" s="9" t="str">
        <f>'aligning data'!E671</f>
        <v>H21</v>
      </c>
      <c r="K196" s="9" t="str">
        <f>'aligning data'!E672</f>
        <v>I21</v>
      </c>
      <c r="L196" s="200" t="e">
        <f t="shared" si="18"/>
        <v>#DIV/0!</v>
      </c>
      <c r="M196" s="200">
        <f t="shared" si="19"/>
        <v>0</v>
      </c>
      <c r="O196" s="9" t="str">
        <f>'aligning data'!H670</f>
        <v>G21</v>
      </c>
      <c r="P196" s="9" t="str">
        <f>'aligning data'!H671</f>
        <v>H21</v>
      </c>
      <c r="Q196" s="9" t="str">
        <f>'aligning data'!H672</f>
        <v>I21</v>
      </c>
      <c r="R196" s="200" t="e">
        <f t="shared" si="20"/>
        <v>#DIV/0!</v>
      </c>
      <c r="S196" s="200">
        <f t="shared" si="21"/>
        <v>0</v>
      </c>
      <c r="U196" s="9" t="str">
        <f>'aligning data'!K670</f>
        <v>G21</v>
      </c>
      <c r="V196" s="9" t="str">
        <f>'aligning data'!K671</f>
        <v>H21</v>
      </c>
      <c r="W196" s="9" t="str">
        <f>'aligning data'!K672</f>
        <v>I21</v>
      </c>
      <c r="X196" s="200" t="e">
        <f t="shared" si="22"/>
        <v>#DIV/0!</v>
      </c>
      <c r="Y196" s="200">
        <f t="shared" si="23"/>
        <v>0</v>
      </c>
      <c r="DJ196" s="10"/>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row>
    <row r="197" spans="1:162" ht="17.399999999999999" customHeight="1">
      <c r="A197" s="121" t="s">
        <v>972</v>
      </c>
      <c r="C197" s="9" t="str">
        <f>'aligning data'!B673</f>
        <v>J21</v>
      </c>
      <c r="D197" s="9" t="str">
        <f>'aligning data'!B674</f>
        <v>K21</v>
      </c>
      <c r="E197" s="9" t="str">
        <f>'aligning data'!B675</f>
        <v>L21</v>
      </c>
      <c r="F197" s="200" t="e">
        <f t="shared" si="16"/>
        <v>#DIV/0!</v>
      </c>
      <c r="G197" s="200">
        <f t="shared" si="17"/>
        <v>0</v>
      </c>
      <c r="I197" s="9" t="str">
        <f>'aligning data'!E673</f>
        <v>J21</v>
      </c>
      <c r="J197" s="9" t="str">
        <f>'aligning data'!E674</f>
        <v>K21</v>
      </c>
      <c r="K197" s="9" t="str">
        <f>'aligning data'!E675</f>
        <v>L21</v>
      </c>
      <c r="L197" s="200" t="e">
        <f t="shared" si="18"/>
        <v>#DIV/0!</v>
      </c>
      <c r="M197" s="200">
        <f t="shared" si="19"/>
        <v>0</v>
      </c>
      <c r="O197" s="9" t="str">
        <f>'aligning data'!H673</f>
        <v>J21</v>
      </c>
      <c r="P197" s="9" t="str">
        <f>'aligning data'!H674</f>
        <v>K21</v>
      </c>
      <c r="Q197" s="9" t="str">
        <f>'aligning data'!H675</f>
        <v>L21</v>
      </c>
      <c r="R197" s="200" t="e">
        <f t="shared" si="20"/>
        <v>#DIV/0!</v>
      </c>
      <c r="S197" s="200">
        <f t="shared" si="21"/>
        <v>0</v>
      </c>
      <c r="U197" s="9" t="str">
        <f>'aligning data'!K673</f>
        <v>J21</v>
      </c>
      <c r="V197" s="9" t="str">
        <f>'aligning data'!K674</f>
        <v>K21</v>
      </c>
      <c r="W197" s="9" t="str">
        <f>'aligning data'!K675</f>
        <v>L21</v>
      </c>
      <c r="X197" s="200" t="e">
        <f t="shared" si="22"/>
        <v>#DIV/0!</v>
      </c>
      <c r="Y197" s="200">
        <f t="shared" si="23"/>
        <v>0</v>
      </c>
      <c r="DJ197" s="10"/>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row>
    <row r="198" spans="1:162" ht="17.399999999999999" customHeight="1">
      <c r="A198" s="121" t="s">
        <v>966</v>
      </c>
      <c r="C198" s="9" t="str">
        <f>'aligning data'!B676</f>
        <v>M21</v>
      </c>
      <c r="D198" s="9" t="str">
        <f>'aligning data'!B677</f>
        <v>N21</v>
      </c>
      <c r="E198" s="9" t="str">
        <f>'aligning data'!B678</f>
        <v>O21</v>
      </c>
      <c r="F198" s="200" t="e">
        <f t="shared" si="16"/>
        <v>#DIV/0!</v>
      </c>
      <c r="G198" s="200">
        <f t="shared" si="17"/>
        <v>0</v>
      </c>
      <c r="I198" s="9" t="str">
        <f>'aligning data'!E676</f>
        <v>M21</v>
      </c>
      <c r="J198" s="9" t="str">
        <f>'aligning data'!E677</f>
        <v>N21</v>
      </c>
      <c r="K198" s="9" t="str">
        <f>'aligning data'!E678</f>
        <v>O21</v>
      </c>
      <c r="L198" s="200" t="e">
        <f t="shared" si="18"/>
        <v>#DIV/0!</v>
      </c>
      <c r="M198" s="200">
        <f t="shared" si="19"/>
        <v>0</v>
      </c>
      <c r="O198" s="9" t="str">
        <f>'aligning data'!H676</f>
        <v>M21</v>
      </c>
      <c r="P198" s="9" t="str">
        <f>'aligning data'!H677</f>
        <v>N21</v>
      </c>
      <c r="Q198" s="9" t="str">
        <f>'aligning data'!H678</f>
        <v>O21</v>
      </c>
      <c r="R198" s="200" t="e">
        <f t="shared" si="20"/>
        <v>#DIV/0!</v>
      </c>
      <c r="S198" s="200">
        <f t="shared" si="21"/>
        <v>0</v>
      </c>
      <c r="U198" s="9" t="str">
        <f>'aligning data'!K676</f>
        <v>M21</v>
      </c>
      <c r="V198" s="9" t="str">
        <f>'aligning data'!K677</f>
        <v>N21</v>
      </c>
      <c r="W198" s="9" t="str">
        <f>'aligning data'!K678</f>
        <v>O21</v>
      </c>
      <c r="X198" s="200" t="e">
        <f t="shared" si="22"/>
        <v>#DIV/0!</v>
      </c>
      <c r="Y198" s="200">
        <f t="shared" si="23"/>
        <v>0</v>
      </c>
      <c r="DJ198" s="10"/>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row>
    <row r="199" spans="1:162" ht="17.399999999999999" customHeight="1">
      <c r="A199" s="121" t="s">
        <v>973</v>
      </c>
      <c r="C199" s="9" t="str">
        <f>'aligning data'!B679</f>
        <v>P21</v>
      </c>
      <c r="D199" s="9" t="str">
        <f>'aligning data'!B680</f>
        <v>Q21</v>
      </c>
      <c r="E199" s="9" t="str">
        <f>'aligning data'!B681</f>
        <v>R21</v>
      </c>
      <c r="F199" s="200" t="e">
        <f t="shared" si="16"/>
        <v>#DIV/0!</v>
      </c>
      <c r="G199" s="200">
        <f t="shared" si="17"/>
        <v>0</v>
      </c>
      <c r="I199" s="9" t="str">
        <f>'aligning data'!E679</f>
        <v>P21</v>
      </c>
      <c r="J199" s="9" t="str">
        <f>'aligning data'!E680</f>
        <v>Q21</v>
      </c>
      <c r="K199" s="9" t="str">
        <f>'aligning data'!E681</f>
        <v>R21</v>
      </c>
      <c r="L199" s="200" t="e">
        <f t="shared" si="18"/>
        <v>#DIV/0!</v>
      </c>
      <c r="M199" s="200">
        <f t="shared" si="19"/>
        <v>0</v>
      </c>
      <c r="O199" s="9" t="str">
        <f>'aligning data'!H679</f>
        <v>P21</v>
      </c>
      <c r="P199" s="9" t="str">
        <f>'aligning data'!H680</f>
        <v>Q21</v>
      </c>
      <c r="Q199" s="9" t="str">
        <f>'aligning data'!H681</f>
        <v>R21</v>
      </c>
      <c r="R199" s="200" t="e">
        <f t="shared" si="20"/>
        <v>#DIV/0!</v>
      </c>
      <c r="S199" s="200">
        <f t="shared" si="21"/>
        <v>0</v>
      </c>
      <c r="U199" s="9" t="str">
        <f>'aligning data'!K679</f>
        <v>P21</v>
      </c>
      <c r="V199" s="9" t="str">
        <f>'aligning data'!K680</f>
        <v>Q21</v>
      </c>
      <c r="W199" s="9" t="str">
        <f>'aligning data'!K681</f>
        <v>R21</v>
      </c>
      <c r="X199" s="200" t="e">
        <f t="shared" si="22"/>
        <v>#DIV/0!</v>
      </c>
      <c r="Y199" s="200">
        <f t="shared" si="23"/>
        <v>0</v>
      </c>
      <c r="DJ199" s="10"/>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row>
    <row r="200" spans="1:162" ht="17.399999999999999" customHeight="1">
      <c r="A200" s="121" t="s">
        <v>968</v>
      </c>
      <c r="C200" s="9" t="str">
        <f>'aligning data'!B682</f>
        <v>S21</v>
      </c>
      <c r="D200" s="9" t="str">
        <f>'aligning data'!B683</f>
        <v>T21</v>
      </c>
      <c r="E200" s="9" t="str">
        <f>'aligning data'!B684</f>
        <v>U21</v>
      </c>
      <c r="F200" s="200" t="e">
        <f t="shared" si="16"/>
        <v>#DIV/0!</v>
      </c>
      <c r="G200" s="200">
        <f t="shared" si="17"/>
        <v>0</v>
      </c>
      <c r="I200" s="9" t="str">
        <f>'aligning data'!E682</f>
        <v>S21</v>
      </c>
      <c r="J200" s="9" t="str">
        <f>'aligning data'!E683</f>
        <v>T21</v>
      </c>
      <c r="K200" s="9" t="str">
        <f>'aligning data'!E684</f>
        <v>U21</v>
      </c>
      <c r="L200" s="200" t="e">
        <f t="shared" si="18"/>
        <v>#DIV/0!</v>
      </c>
      <c r="M200" s="200">
        <f t="shared" si="19"/>
        <v>0</v>
      </c>
      <c r="O200" s="9" t="str">
        <f>'aligning data'!H682</f>
        <v>S21</v>
      </c>
      <c r="P200" s="9" t="str">
        <f>'aligning data'!H683</f>
        <v>T21</v>
      </c>
      <c r="Q200" s="9" t="str">
        <f>'aligning data'!H684</f>
        <v>U21</v>
      </c>
      <c r="R200" s="200" t="e">
        <f t="shared" si="20"/>
        <v>#DIV/0!</v>
      </c>
      <c r="S200" s="200">
        <f t="shared" si="21"/>
        <v>0</v>
      </c>
      <c r="U200" s="9" t="str">
        <f>'aligning data'!K682</f>
        <v>S21</v>
      </c>
      <c r="V200" s="9" t="str">
        <f>'aligning data'!K683</f>
        <v>T21</v>
      </c>
      <c r="W200" s="9" t="str">
        <f>'aligning data'!K684</f>
        <v>U21</v>
      </c>
      <c r="X200" s="200" t="e">
        <f t="shared" si="22"/>
        <v>#DIV/0!</v>
      </c>
      <c r="Y200" s="200">
        <f t="shared" si="23"/>
        <v>0</v>
      </c>
      <c r="DJ200" s="10"/>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row>
    <row r="201" spans="1:162" ht="17.399999999999999" customHeight="1">
      <c r="A201" s="121" t="s">
        <v>974</v>
      </c>
      <c r="C201" s="9" t="str">
        <f>'aligning data'!B685</f>
        <v>V21</v>
      </c>
      <c r="D201" s="9" t="str">
        <f>'aligning data'!B686</f>
        <v>W21</v>
      </c>
      <c r="E201" s="9" t="str">
        <f>'aligning data'!B687</f>
        <v>X21</v>
      </c>
      <c r="F201" s="200" t="e">
        <f t="shared" ref="F201:F264" si="24">AVERAGE(C201:E201)</f>
        <v>#DIV/0!</v>
      </c>
      <c r="G201" s="200">
        <f t="shared" ref="G201:G264" si="25">STDEVA(C201:E201)</f>
        <v>0</v>
      </c>
      <c r="I201" s="9" t="str">
        <f>'aligning data'!E685</f>
        <v>V21</v>
      </c>
      <c r="J201" s="9" t="str">
        <f>'aligning data'!E686</f>
        <v>W21</v>
      </c>
      <c r="K201" s="9" t="str">
        <f>'aligning data'!E687</f>
        <v>X21</v>
      </c>
      <c r="L201" s="200" t="e">
        <f t="shared" ref="L201:L264" si="26">AVERAGE(I201:K201)</f>
        <v>#DIV/0!</v>
      </c>
      <c r="M201" s="200">
        <f t="shared" ref="M201:M264" si="27">STDEVA(I201:K201)</f>
        <v>0</v>
      </c>
      <c r="O201" s="9" t="str">
        <f>'aligning data'!H685</f>
        <v>V21</v>
      </c>
      <c r="P201" s="9" t="str">
        <f>'aligning data'!H686</f>
        <v>W21</v>
      </c>
      <c r="Q201" s="9" t="str">
        <f>'aligning data'!H687</f>
        <v>X21</v>
      </c>
      <c r="R201" s="200" t="e">
        <f t="shared" ref="R201:R264" si="28">AVERAGE(O201:Q201)</f>
        <v>#DIV/0!</v>
      </c>
      <c r="S201" s="200">
        <f t="shared" ref="S201:S264" si="29">STDEVA(O201:Q201)</f>
        <v>0</v>
      </c>
      <c r="U201" s="9" t="str">
        <f>'aligning data'!K685</f>
        <v>V21</v>
      </c>
      <c r="V201" s="9" t="str">
        <f>'aligning data'!K686</f>
        <v>W21</v>
      </c>
      <c r="W201" s="9" t="str">
        <f>'aligning data'!K687</f>
        <v>X21</v>
      </c>
      <c r="X201" s="200" t="e">
        <f t="shared" ref="X201:X264" si="30">AVERAGE(U201:W201)</f>
        <v>#DIV/0!</v>
      </c>
      <c r="Y201" s="200">
        <f t="shared" ref="Y201:Y264" si="31">STDEVA(U201:W201)</f>
        <v>0</v>
      </c>
      <c r="DJ201" s="10"/>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row>
    <row r="202" spans="1:162" ht="17.399999999999999" customHeight="1">
      <c r="A202" s="121" t="s">
        <v>970</v>
      </c>
      <c r="C202" s="9" t="str">
        <f>'aligning data'!B688</f>
        <v>Y21</v>
      </c>
      <c r="D202" s="9" t="str">
        <f>'aligning data'!B689</f>
        <v>Z21</v>
      </c>
      <c r="E202" s="9" t="str">
        <f>'aligning data'!B690</f>
        <v>[21</v>
      </c>
      <c r="F202" s="200" t="e">
        <f t="shared" si="24"/>
        <v>#DIV/0!</v>
      </c>
      <c r="G202" s="200">
        <f t="shared" si="25"/>
        <v>0</v>
      </c>
      <c r="I202" s="9" t="str">
        <f>'aligning data'!E688</f>
        <v>Y21</v>
      </c>
      <c r="J202" s="9" t="str">
        <f>'aligning data'!E689</f>
        <v>Z21</v>
      </c>
      <c r="K202" s="9" t="str">
        <f>'aligning data'!E690</f>
        <v>[21</v>
      </c>
      <c r="L202" s="200" t="e">
        <f t="shared" si="26"/>
        <v>#DIV/0!</v>
      </c>
      <c r="M202" s="200">
        <f t="shared" si="27"/>
        <v>0</v>
      </c>
      <c r="O202" s="9" t="str">
        <f>'aligning data'!H688</f>
        <v>Y21</v>
      </c>
      <c r="P202" s="9" t="str">
        <f>'aligning data'!H689</f>
        <v>Z21</v>
      </c>
      <c r="Q202" s="9" t="str">
        <f>'aligning data'!H690</f>
        <v>[21</v>
      </c>
      <c r="R202" s="200" t="e">
        <f t="shared" si="28"/>
        <v>#DIV/0!</v>
      </c>
      <c r="S202" s="200">
        <f t="shared" si="29"/>
        <v>0</v>
      </c>
      <c r="U202" s="9" t="str">
        <f>'aligning data'!K688</f>
        <v>Y21</v>
      </c>
      <c r="V202" s="9" t="str">
        <f>'aligning data'!K689</f>
        <v>Z21</v>
      </c>
      <c r="W202" s="9" t="str">
        <f>'aligning data'!K690</f>
        <v>[21</v>
      </c>
      <c r="X202" s="200" t="e">
        <f t="shared" si="30"/>
        <v>#DIV/0!</v>
      </c>
      <c r="Y202" s="200">
        <f t="shared" si="31"/>
        <v>0</v>
      </c>
      <c r="DJ202" s="10"/>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row>
    <row r="203" spans="1:162" ht="17.399999999999999" customHeight="1">
      <c r="A203" s="121" t="s">
        <v>975</v>
      </c>
      <c r="C203" s="9" t="str">
        <f>'aligning data'!B691</f>
        <v>\21</v>
      </c>
      <c r="D203" s="9" t="str">
        <f>'aligning data'!B692</f>
        <v>]21</v>
      </c>
      <c r="E203" s="9" t="str">
        <f>'aligning data'!B693</f>
        <v>^21</v>
      </c>
      <c r="F203" s="200" t="e">
        <f t="shared" si="24"/>
        <v>#DIV/0!</v>
      </c>
      <c r="G203" s="200">
        <f t="shared" si="25"/>
        <v>0</v>
      </c>
      <c r="I203" s="9" t="str">
        <f>'aligning data'!E691</f>
        <v>\21</v>
      </c>
      <c r="J203" s="9" t="str">
        <f>'aligning data'!E692</f>
        <v>]21</v>
      </c>
      <c r="K203" s="9" t="str">
        <f>'aligning data'!E693</f>
        <v>^21</v>
      </c>
      <c r="L203" s="200" t="e">
        <f t="shared" si="26"/>
        <v>#DIV/0!</v>
      </c>
      <c r="M203" s="200">
        <f t="shared" si="27"/>
        <v>0</v>
      </c>
      <c r="O203" s="9" t="str">
        <f>'aligning data'!H691</f>
        <v>\21</v>
      </c>
      <c r="P203" s="9" t="str">
        <f>'aligning data'!H692</f>
        <v>]21</v>
      </c>
      <c r="Q203" s="9" t="str">
        <f>'aligning data'!H693</f>
        <v>^21</v>
      </c>
      <c r="R203" s="200" t="e">
        <f t="shared" si="28"/>
        <v>#DIV/0!</v>
      </c>
      <c r="S203" s="200">
        <f t="shared" si="29"/>
        <v>0</v>
      </c>
      <c r="U203" s="9" t="str">
        <f>'aligning data'!K691</f>
        <v>\21</v>
      </c>
      <c r="V203" s="9" t="str">
        <f>'aligning data'!K692</f>
        <v>]21</v>
      </c>
      <c r="W203" s="9" t="str">
        <f>'aligning data'!K693</f>
        <v>^21</v>
      </c>
      <c r="X203" s="200" t="e">
        <f t="shared" si="30"/>
        <v>#DIV/0!</v>
      </c>
      <c r="Y203" s="200">
        <f t="shared" si="31"/>
        <v>0</v>
      </c>
      <c r="DJ203" s="10"/>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row>
    <row r="204" spans="1:162" ht="17.399999999999999" customHeight="1">
      <c r="A204" s="121" t="s">
        <v>152</v>
      </c>
      <c r="C204" s="9" t="str">
        <f>'aligning data'!B694</f>
        <v>_21</v>
      </c>
      <c r="D204" s="9" t="str">
        <f>'aligning data'!B695</f>
        <v>`21</v>
      </c>
      <c r="E204" s="9" t="str">
        <f>'aligning data'!B696</f>
        <v>a21</v>
      </c>
      <c r="F204" s="200" t="e">
        <f t="shared" si="24"/>
        <v>#DIV/0!</v>
      </c>
      <c r="G204" s="200">
        <f t="shared" si="25"/>
        <v>0</v>
      </c>
      <c r="I204" s="9" t="str">
        <f>'aligning data'!E694</f>
        <v>_21</v>
      </c>
      <c r="J204" s="9" t="str">
        <f>'aligning data'!E695</f>
        <v>`21</v>
      </c>
      <c r="K204" s="9" t="str">
        <f>'aligning data'!E696</f>
        <v>a21</v>
      </c>
      <c r="L204" s="200" t="e">
        <f t="shared" si="26"/>
        <v>#DIV/0!</v>
      </c>
      <c r="M204" s="200">
        <f t="shared" si="27"/>
        <v>0</v>
      </c>
      <c r="O204" s="9" t="str">
        <f>'aligning data'!H694</f>
        <v>_21</v>
      </c>
      <c r="P204" s="9" t="str">
        <f>'aligning data'!H695</f>
        <v>`21</v>
      </c>
      <c r="Q204" s="9" t="str">
        <f>'aligning data'!H696</f>
        <v>a21</v>
      </c>
      <c r="R204" s="200" t="e">
        <f t="shared" si="28"/>
        <v>#DIV/0!</v>
      </c>
      <c r="S204" s="200">
        <f t="shared" si="29"/>
        <v>0</v>
      </c>
      <c r="U204" s="9" t="str">
        <f>'aligning data'!K694</f>
        <v>_21</v>
      </c>
      <c r="V204" s="9" t="str">
        <f>'aligning data'!K695</f>
        <v>`21</v>
      </c>
      <c r="W204" s="9" t="str">
        <f>'aligning data'!K696</f>
        <v>a21</v>
      </c>
      <c r="X204" s="200" t="e">
        <f t="shared" si="30"/>
        <v>#DIV/0!</v>
      </c>
      <c r="Y204" s="200">
        <f t="shared" si="31"/>
        <v>0</v>
      </c>
      <c r="DJ204" s="10"/>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row>
    <row r="205" spans="1:162" ht="17.399999999999999" customHeight="1">
      <c r="A205" s="121" t="s">
        <v>653</v>
      </c>
      <c r="C205" s="9" t="str">
        <f>'aligning data'!B697</f>
        <v>A22</v>
      </c>
      <c r="D205" s="9" t="str">
        <f>'aligning data'!B698</f>
        <v>B22</v>
      </c>
      <c r="E205" s="9" t="str">
        <f>'aligning data'!B699</f>
        <v>C22</v>
      </c>
      <c r="F205" s="200" t="e">
        <f t="shared" si="24"/>
        <v>#DIV/0!</v>
      </c>
      <c r="G205" s="200">
        <f t="shared" si="25"/>
        <v>0</v>
      </c>
      <c r="I205" s="9" t="str">
        <f>'aligning data'!E697</f>
        <v>A22</v>
      </c>
      <c r="J205" s="9" t="str">
        <f>'aligning data'!E698</f>
        <v>B22</v>
      </c>
      <c r="K205" s="9" t="str">
        <f>'aligning data'!E699</f>
        <v>C22</v>
      </c>
      <c r="L205" s="200" t="e">
        <f t="shared" si="26"/>
        <v>#DIV/0!</v>
      </c>
      <c r="M205" s="200">
        <f t="shared" si="27"/>
        <v>0</v>
      </c>
      <c r="O205" s="9" t="str">
        <f>'aligning data'!H697</f>
        <v>A22</v>
      </c>
      <c r="P205" s="9" t="str">
        <f>'aligning data'!H698</f>
        <v>B22</v>
      </c>
      <c r="Q205" s="9" t="str">
        <f>'aligning data'!H699</f>
        <v>C22</v>
      </c>
      <c r="R205" s="200" t="e">
        <f t="shared" si="28"/>
        <v>#DIV/0!</v>
      </c>
      <c r="S205" s="200">
        <f t="shared" si="29"/>
        <v>0</v>
      </c>
      <c r="U205" s="9" t="str">
        <f>'aligning data'!K697</f>
        <v>A22</v>
      </c>
      <c r="V205" s="9" t="str">
        <f>'aligning data'!K698</f>
        <v>B22</v>
      </c>
      <c r="W205" s="9" t="str">
        <f>'aligning data'!K699</f>
        <v>C22</v>
      </c>
      <c r="X205" s="200" t="e">
        <f t="shared" si="30"/>
        <v>#DIV/0!</v>
      </c>
      <c r="Y205" s="200">
        <f t="shared" si="31"/>
        <v>0</v>
      </c>
      <c r="DJ205" s="10"/>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row>
    <row r="206" spans="1:162" ht="17.399999999999999" customHeight="1">
      <c r="A206" s="121" t="s">
        <v>1109</v>
      </c>
      <c r="C206" s="9" t="str">
        <f>'aligning data'!B700</f>
        <v>D22</v>
      </c>
      <c r="D206" s="9" t="str">
        <f>'aligning data'!B701</f>
        <v>E22</v>
      </c>
      <c r="E206" s="9" t="str">
        <f>'aligning data'!B702</f>
        <v>F22</v>
      </c>
      <c r="F206" s="200" t="e">
        <f t="shared" si="24"/>
        <v>#DIV/0!</v>
      </c>
      <c r="G206" s="200">
        <f t="shared" si="25"/>
        <v>0</v>
      </c>
      <c r="I206" s="9" t="str">
        <f>'aligning data'!E700</f>
        <v>D22</v>
      </c>
      <c r="J206" s="9" t="str">
        <f>'aligning data'!E701</f>
        <v>E22</v>
      </c>
      <c r="K206" s="9" t="str">
        <f>'aligning data'!E702</f>
        <v>F22</v>
      </c>
      <c r="L206" s="200" t="e">
        <f t="shared" si="26"/>
        <v>#DIV/0!</v>
      </c>
      <c r="M206" s="200">
        <f t="shared" si="27"/>
        <v>0</v>
      </c>
      <c r="O206" s="9" t="str">
        <f>'aligning data'!H700</f>
        <v>D22</v>
      </c>
      <c r="P206" s="9" t="str">
        <f>'aligning data'!H701</f>
        <v>E22</v>
      </c>
      <c r="Q206" s="9" t="str">
        <f>'aligning data'!H702</f>
        <v>F22</v>
      </c>
      <c r="R206" s="200" t="e">
        <f t="shared" si="28"/>
        <v>#DIV/0!</v>
      </c>
      <c r="S206" s="200">
        <f t="shared" si="29"/>
        <v>0</v>
      </c>
      <c r="U206" s="9" t="str">
        <f>'aligning data'!K700</f>
        <v>D22</v>
      </c>
      <c r="V206" s="9" t="str">
        <f>'aligning data'!K701</f>
        <v>E22</v>
      </c>
      <c r="W206" s="9" t="str">
        <f>'aligning data'!K702</f>
        <v>F22</v>
      </c>
      <c r="X206" s="200" t="e">
        <f t="shared" si="30"/>
        <v>#DIV/0!</v>
      </c>
      <c r="Y206" s="200">
        <f t="shared" si="31"/>
        <v>0</v>
      </c>
      <c r="DJ206" s="10"/>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row>
    <row r="207" spans="1:162" ht="17.399999999999999" customHeight="1">
      <c r="A207" s="121" t="s">
        <v>1110</v>
      </c>
      <c r="C207" s="9" t="str">
        <f>'aligning data'!B703</f>
        <v>G22</v>
      </c>
      <c r="D207" s="9" t="str">
        <f>'aligning data'!B704</f>
        <v>H22</v>
      </c>
      <c r="E207" s="9" t="str">
        <f>'aligning data'!B705</f>
        <v>I22</v>
      </c>
      <c r="F207" s="200" t="e">
        <f t="shared" si="24"/>
        <v>#DIV/0!</v>
      </c>
      <c r="G207" s="200">
        <f t="shared" si="25"/>
        <v>0</v>
      </c>
      <c r="I207" s="9" t="str">
        <f>'aligning data'!E703</f>
        <v>G22</v>
      </c>
      <c r="J207" s="9" t="str">
        <f>'aligning data'!E704</f>
        <v>H22</v>
      </c>
      <c r="K207" s="9" t="str">
        <f>'aligning data'!E705</f>
        <v>I22</v>
      </c>
      <c r="L207" s="200" t="e">
        <f t="shared" si="26"/>
        <v>#DIV/0!</v>
      </c>
      <c r="M207" s="200">
        <f t="shared" si="27"/>
        <v>0</v>
      </c>
      <c r="O207" s="9" t="str">
        <f>'aligning data'!H703</f>
        <v>G22</v>
      </c>
      <c r="P207" s="9" t="str">
        <f>'aligning data'!H704</f>
        <v>H22</v>
      </c>
      <c r="Q207" s="9" t="str">
        <f>'aligning data'!H705</f>
        <v>I22</v>
      </c>
      <c r="R207" s="200" t="e">
        <f t="shared" si="28"/>
        <v>#DIV/0!</v>
      </c>
      <c r="S207" s="200">
        <f t="shared" si="29"/>
        <v>0</v>
      </c>
      <c r="U207" s="9" t="str">
        <f>'aligning data'!K703</f>
        <v>G22</v>
      </c>
      <c r="V207" s="9" t="str">
        <f>'aligning data'!K704</f>
        <v>H22</v>
      </c>
      <c r="W207" s="9" t="str">
        <f>'aligning data'!K705</f>
        <v>I22</v>
      </c>
      <c r="X207" s="200" t="e">
        <f t="shared" si="30"/>
        <v>#DIV/0!</v>
      </c>
      <c r="Y207" s="200">
        <f t="shared" si="31"/>
        <v>0</v>
      </c>
      <c r="DJ207" s="10"/>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row>
    <row r="208" spans="1:162" ht="17.399999999999999" customHeight="1">
      <c r="A208" s="121" t="s">
        <v>976</v>
      </c>
      <c r="C208" s="9" t="str">
        <f>'aligning data'!B706</f>
        <v>J22</v>
      </c>
      <c r="D208" s="9" t="str">
        <f>'aligning data'!B707</f>
        <v>K22</v>
      </c>
      <c r="E208" s="9" t="str">
        <f>'aligning data'!B708</f>
        <v>L22</v>
      </c>
      <c r="F208" s="200" t="e">
        <f t="shared" si="24"/>
        <v>#DIV/0!</v>
      </c>
      <c r="G208" s="200">
        <f t="shared" si="25"/>
        <v>0</v>
      </c>
      <c r="I208" s="9" t="str">
        <f>'aligning data'!E706</f>
        <v>J22</v>
      </c>
      <c r="J208" s="9" t="str">
        <f>'aligning data'!E707</f>
        <v>K22</v>
      </c>
      <c r="K208" s="9" t="str">
        <f>'aligning data'!E708</f>
        <v>L22</v>
      </c>
      <c r="L208" s="200" t="e">
        <f t="shared" si="26"/>
        <v>#DIV/0!</v>
      </c>
      <c r="M208" s="200">
        <f t="shared" si="27"/>
        <v>0</v>
      </c>
      <c r="O208" s="9" t="str">
        <f>'aligning data'!H706</f>
        <v>J22</v>
      </c>
      <c r="P208" s="9" t="str">
        <f>'aligning data'!H707</f>
        <v>K22</v>
      </c>
      <c r="Q208" s="9" t="str">
        <f>'aligning data'!H708</f>
        <v>L22</v>
      </c>
      <c r="R208" s="200" t="e">
        <f t="shared" si="28"/>
        <v>#DIV/0!</v>
      </c>
      <c r="S208" s="200">
        <f t="shared" si="29"/>
        <v>0</v>
      </c>
      <c r="U208" s="9" t="str">
        <f>'aligning data'!K706</f>
        <v>J22</v>
      </c>
      <c r="V208" s="9" t="str">
        <f>'aligning data'!K707</f>
        <v>K22</v>
      </c>
      <c r="W208" s="9" t="str">
        <f>'aligning data'!K708</f>
        <v>L22</v>
      </c>
      <c r="X208" s="200" t="e">
        <f t="shared" si="30"/>
        <v>#DIV/0!</v>
      </c>
      <c r="Y208" s="200">
        <f t="shared" si="31"/>
        <v>0</v>
      </c>
      <c r="DJ208" s="10"/>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row>
    <row r="209" spans="1:162" ht="17.399999999999999" customHeight="1">
      <c r="A209" s="121" t="s">
        <v>977</v>
      </c>
      <c r="C209" s="9" t="str">
        <f>'aligning data'!B709</f>
        <v>M22</v>
      </c>
      <c r="D209" s="9" t="str">
        <f>'aligning data'!B710</f>
        <v>N22</v>
      </c>
      <c r="E209" s="9" t="str">
        <f>'aligning data'!B711</f>
        <v>O22</v>
      </c>
      <c r="F209" s="200" t="e">
        <f t="shared" si="24"/>
        <v>#DIV/0!</v>
      </c>
      <c r="G209" s="200">
        <f t="shared" si="25"/>
        <v>0</v>
      </c>
      <c r="I209" s="9" t="str">
        <f>'aligning data'!E709</f>
        <v>M22</v>
      </c>
      <c r="J209" s="9" t="str">
        <f>'aligning data'!E710</f>
        <v>N22</v>
      </c>
      <c r="K209" s="9" t="str">
        <f>'aligning data'!E711</f>
        <v>O22</v>
      </c>
      <c r="L209" s="200" t="e">
        <f t="shared" si="26"/>
        <v>#DIV/0!</v>
      </c>
      <c r="M209" s="200">
        <f t="shared" si="27"/>
        <v>0</v>
      </c>
      <c r="O209" s="9" t="str">
        <f>'aligning data'!H709</f>
        <v>M22</v>
      </c>
      <c r="P209" s="9" t="str">
        <f>'aligning data'!H710</f>
        <v>N22</v>
      </c>
      <c r="Q209" s="9" t="str">
        <f>'aligning data'!H711</f>
        <v>O22</v>
      </c>
      <c r="R209" s="200" t="e">
        <f t="shared" si="28"/>
        <v>#DIV/0!</v>
      </c>
      <c r="S209" s="200">
        <f t="shared" si="29"/>
        <v>0</v>
      </c>
      <c r="U209" s="9" t="str">
        <f>'aligning data'!K709</f>
        <v>M22</v>
      </c>
      <c r="V209" s="9" t="str">
        <f>'aligning data'!K710</f>
        <v>N22</v>
      </c>
      <c r="W209" s="9" t="str">
        <f>'aligning data'!K711</f>
        <v>O22</v>
      </c>
      <c r="X209" s="200" t="e">
        <f t="shared" si="30"/>
        <v>#DIV/0!</v>
      </c>
      <c r="Y209" s="200">
        <f t="shared" si="31"/>
        <v>0</v>
      </c>
      <c r="DJ209" s="10"/>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row>
    <row r="210" spans="1:162" ht="17.399999999999999" customHeight="1">
      <c r="A210" s="121" t="s">
        <v>978</v>
      </c>
      <c r="C210" s="9" t="str">
        <f>'aligning data'!B712</f>
        <v>P22</v>
      </c>
      <c r="D210" s="9" t="str">
        <f>'aligning data'!B713</f>
        <v>Q22</v>
      </c>
      <c r="E210" s="9" t="str">
        <f>'aligning data'!B714</f>
        <v>R22</v>
      </c>
      <c r="F210" s="200" t="e">
        <f t="shared" si="24"/>
        <v>#DIV/0!</v>
      </c>
      <c r="G210" s="200">
        <f t="shared" si="25"/>
        <v>0</v>
      </c>
      <c r="I210" s="9" t="str">
        <f>'aligning data'!E712</f>
        <v>P22</v>
      </c>
      <c r="J210" s="9" t="str">
        <f>'aligning data'!E713</f>
        <v>Q22</v>
      </c>
      <c r="K210" s="9" t="str">
        <f>'aligning data'!E714</f>
        <v>R22</v>
      </c>
      <c r="L210" s="200" t="e">
        <f t="shared" si="26"/>
        <v>#DIV/0!</v>
      </c>
      <c r="M210" s="200">
        <f t="shared" si="27"/>
        <v>0</v>
      </c>
      <c r="O210" s="9" t="str">
        <f>'aligning data'!H712</f>
        <v>P22</v>
      </c>
      <c r="P210" s="9" t="str">
        <f>'aligning data'!H713</f>
        <v>Q22</v>
      </c>
      <c r="Q210" s="9" t="str">
        <f>'aligning data'!H714</f>
        <v>R22</v>
      </c>
      <c r="R210" s="200" t="e">
        <f t="shared" si="28"/>
        <v>#DIV/0!</v>
      </c>
      <c r="S210" s="200">
        <f t="shared" si="29"/>
        <v>0</v>
      </c>
      <c r="U210" s="9" t="str">
        <f>'aligning data'!K712</f>
        <v>P22</v>
      </c>
      <c r="V210" s="9" t="str">
        <f>'aligning data'!K713</f>
        <v>Q22</v>
      </c>
      <c r="W210" s="9" t="str">
        <f>'aligning data'!K714</f>
        <v>R22</v>
      </c>
      <c r="X210" s="200" t="e">
        <f t="shared" si="30"/>
        <v>#DIV/0!</v>
      </c>
      <c r="Y210" s="200">
        <f t="shared" si="31"/>
        <v>0</v>
      </c>
      <c r="DJ210" s="10"/>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row>
    <row r="211" spans="1:162" ht="17.399999999999999" customHeight="1">
      <c r="A211" s="121" t="s">
        <v>979</v>
      </c>
      <c r="C211" s="9" t="str">
        <f>'aligning data'!B715</f>
        <v>S22</v>
      </c>
      <c r="D211" s="9" t="str">
        <f>'aligning data'!B716</f>
        <v>T22</v>
      </c>
      <c r="E211" s="9" t="str">
        <f>'aligning data'!B717</f>
        <v>U22</v>
      </c>
      <c r="F211" s="200" t="e">
        <f t="shared" si="24"/>
        <v>#DIV/0!</v>
      </c>
      <c r="G211" s="200">
        <f t="shared" si="25"/>
        <v>0</v>
      </c>
      <c r="I211" s="9" t="str">
        <f>'aligning data'!E715</f>
        <v>S22</v>
      </c>
      <c r="J211" s="9" t="str">
        <f>'aligning data'!E716</f>
        <v>T22</v>
      </c>
      <c r="K211" s="9" t="str">
        <f>'aligning data'!E717</f>
        <v>U22</v>
      </c>
      <c r="L211" s="200" t="e">
        <f t="shared" si="26"/>
        <v>#DIV/0!</v>
      </c>
      <c r="M211" s="200">
        <f t="shared" si="27"/>
        <v>0</v>
      </c>
      <c r="O211" s="9" t="str">
        <f>'aligning data'!H715</f>
        <v>S22</v>
      </c>
      <c r="P211" s="9" t="str">
        <f>'aligning data'!H716</f>
        <v>T22</v>
      </c>
      <c r="Q211" s="9" t="str">
        <f>'aligning data'!H717</f>
        <v>U22</v>
      </c>
      <c r="R211" s="200" t="e">
        <f t="shared" si="28"/>
        <v>#DIV/0!</v>
      </c>
      <c r="S211" s="200">
        <f t="shared" si="29"/>
        <v>0</v>
      </c>
      <c r="U211" s="9" t="str">
        <f>'aligning data'!K715</f>
        <v>S22</v>
      </c>
      <c r="V211" s="9" t="str">
        <f>'aligning data'!K716</f>
        <v>T22</v>
      </c>
      <c r="W211" s="9" t="str">
        <f>'aligning data'!K717</f>
        <v>U22</v>
      </c>
      <c r="X211" s="200" t="e">
        <f t="shared" si="30"/>
        <v>#DIV/0!</v>
      </c>
      <c r="Y211" s="200">
        <f t="shared" si="31"/>
        <v>0</v>
      </c>
      <c r="DJ211" s="10"/>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row>
    <row r="212" spans="1:162" ht="17.399999999999999" customHeight="1">
      <c r="A212" s="121" t="s">
        <v>980</v>
      </c>
      <c r="C212" s="9" t="str">
        <f>'aligning data'!B718</f>
        <v>V22</v>
      </c>
      <c r="D212" s="9" t="str">
        <f>'aligning data'!B719</f>
        <v>W22</v>
      </c>
      <c r="E212" s="9" t="str">
        <f>'aligning data'!B720</f>
        <v>X22</v>
      </c>
      <c r="F212" s="200" t="e">
        <f t="shared" si="24"/>
        <v>#DIV/0!</v>
      </c>
      <c r="G212" s="200">
        <f t="shared" si="25"/>
        <v>0</v>
      </c>
      <c r="I212" s="9" t="str">
        <f>'aligning data'!E718</f>
        <v>V22</v>
      </c>
      <c r="J212" s="9" t="str">
        <f>'aligning data'!E719</f>
        <v>W22</v>
      </c>
      <c r="K212" s="9" t="str">
        <f>'aligning data'!E720</f>
        <v>X22</v>
      </c>
      <c r="L212" s="200" t="e">
        <f t="shared" si="26"/>
        <v>#DIV/0!</v>
      </c>
      <c r="M212" s="200">
        <f t="shared" si="27"/>
        <v>0</v>
      </c>
      <c r="O212" s="9" t="str">
        <f>'aligning data'!H718</f>
        <v>V22</v>
      </c>
      <c r="P212" s="9" t="str">
        <f>'aligning data'!H719</f>
        <v>W22</v>
      </c>
      <c r="Q212" s="9" t="str">
        <f>'aligning data'!H720</f>
        <v>X22</v>
      </c>
      <c r="R212" s="200" t="e">
        <f t="shared" si="28"/>
        <v>#DIV/0!</v>
      </c>
      <c r="S212" s="200">
        <f t="shared" si="29"/>
        <v>0</v>
      </c>
      <c r="U212" s="9" t="str">
        <f>'aligning data'!K718</f>
        <v>V22</v>
      </c>
      <c r="V212" s="9" t="str">
        <f>'aligning data'!K719</f>
        <v>W22</v>
      </c>
      <c r="W212" s="9" t="str">
        <f>'aligning data'!K720</f>
        <v>X22</v>
      </c>
      <c r="X212" s="200" t="e">
        <f t="shared" si="30"/>
        <v>#DIV/0!</v>
      </c>
      <c r="Y212" s="200">
        <f t="shared" si="31"/>
        <v>0</v>
      </c>
      <c r="DJ212" s="10"/>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row>
    <row r="213" spans="1:162" ht="17.399999999999999" customHeight="1">
      <c r="A213" s="121" t="s">
        <v>981</v>
      </c>
      <c r="C213" s="9" t="str">
        <f>'aligning data'!B721</f>
        <v>Y22</v>
      </c>
      <c r="D213" s="9" t="str">
        <f>'aligning data'!B722</f>
        <v>Z22</v>
      </c>
      <c r="E213" s="9" t="str">
        <f>'aligning data'!B723</f>
        <v>[22</v>
      </c>
      <c r="F213" s="200" t="e">
        <f t="shared" si="24"/>
        <v>#DIV/0!</v>
      </c>
      <c r="G213" s="200">
        <f t="shared" si="25"/>
        <v>0</v>
      </c>
      <c r="I213" s="9" t="str">
        <f>'aligning data'!E721</f>
        <v>Y22</v>
      </c>
      <c r="J213" s="9" t="str">
        <f>'aligning data'!E722</f>
        <v>Z22</v>
      </c>
      <c r="K213" s="9" t="str">
        <f>'aligning data'!E723</f>
        <v>[22</v>
      </c>
      <c r="L213" s="200" t="e">
        <f t="shared" si="26"/>
        <v>#DIV/0!</v>
      </c>
      <c r="M213" s="200">
        <f t="shared" si="27"/>
        <v>0</v>
      </c>
      <c r="O213" s="9" t="str">
        <f>'aligning data'!H721</f>
        <v>Y22</v>
      </c>
      <c r="P213" s="9" t="str">
        <f>'aligning data'!H722</f>
        <v>Z22</v>
      </c>
      <c r="Q213" s="9" t="str">
        <f>'aligning data'!H723</f>
        <v>[22</v>
      </c>
      <c r="R213" s="200" t="e">
        <f t="shared" si="28"/>
        <v>#DIV/0!</v>
      </c>
      <c r="S213" s="200">
        <f t="shared" si="29"/>
        <v>0</v>
      </c>
      <c r="U213" s="9" t="str">
        <f>'aligning data'!K721</f>
        <v>Y22</v>
      </c>
      <c r="V213" s="9" t="str">
        <f>'aligning data'!K722</f>
        <v>Z22</v>
      </c>
      <c r="W213" s="9" t="str">
        <f>'aligning data'!K723</f>
        <v>[22</v>
      </c>
      <c r="X213" s="200" t="e">
        <f t="shared" si="30"/>
        <v>#DIV/0!</v>
      </c>
      <c r="Y213" s="200">
        <f t="shared" si="31"/>
        <v>0</v>
      </c>
      <c r="DJ213" s="10"/>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row>
    <row r="214" spans="1:162" ht="17.399999999999999" customHeight="1">
      <c r="A214" s="121" t="s">
        <v>982</v>
      </c>
      <c r="C214" s="9" t="str">
        <f>'aligning data'!B724</f>
        <v>\22</v>
      </c>
      <c r="D214" s="9" t="str">
        <f>'aligning data'!B725</f>
        <v>]22</v>
      </c>
      <c r="E214" s="9" t="str">
        <f>'aligning data'!B726</f>
        <v>^22</v>
      </c>
      <c r="F214" s="200" t="e">
        <f t="shared" si="24"/>
        <v>#DIV/0!</v>
      </c>
      <c r="G214" s="200">
        <f t="shared" si="25"/>
        <v>0</v>
      </c>
      <c r="I214" s="9" t="str">
        <f>'aligning data'!E724</f>
        <v>\22</v>
      </c>
      <c r="J214" s="9" t="str">
        <f>'aligning data'!E725</f>
        <v>]22</v>
      </c>
      <c r="K214" s="9" t="str">
        <f>'aligning data'!E726</f>
        <v>^22</v>
      </c>
      <c r="L214" s="200" t="e">
        <f t="shared" si="26"/>
        <v>#DIV/0!</v>
      </c>
      <c r="M214" s="200">
        <f t="shared" si="27"/>
        <v>0</v>
      </c>
      <c r="O214" s="9" t="str">
        <f>'aligning data'!H724</f>
        <v>\22</v>
      </c>
      <c r="P214" s="9" t="str">
        <f>'aligning data'!H725</f>
        <v>]22</v>
      </c>
      <c r="Q214" s="9" t="str">
        <f>'aligning data'!H726</f>
        <v>^22</v>
      </c>
      <c r="R214" s="200" t="e">
        <f t="shared" si="28"/>
        <v>#DIV/0!</v>
      </c>
      <c r="S214" s="200">
        <f t="shared" si="29"/>
        <v>0</v>
      </c>
      <c r="U214" s="9" t="str">
        <f>'aligning data'!K724</f>
        <v>\22</v>
      </c>
      <c r="V214" s="9" t="str">
        <f>'aligning data'!K725</f>
        <v>]22</v>
      </c>
      <c r="W214" s="9" t="str">
        <f>'aligning data'!K726</f>
        <v>^22</v>
      </c>
      <c r="X214" s="200" t="e">
        <f t="shared" si="30"/>
        <v>#DIV/0!</v>
      </c>
      <c r="Y214" s="200">
        <f t="shared" si="31"/>
        <v>0</v>
      </c>
      <c r="DJ214" s="10"/>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row>
    <row r="215" spans="1:162" ht="17.399999999999999" customHeight="1">
      <c r="A215" s="121" t="s">
        <v>679</v>
      </c>
      <c r="C215" s="9" t="str">
        <f>'aligning data'!B730</f>
        <v>A23</v>
      </c>
      <c r="D215" s="9" t="str">
        <f>'aligning data'!B731</f>
        <v>B23</v>
      </c>
      <c r="E215" s="9" t="str">
        <f>'aligning data'!B732</f>
        <v>C23</v>
      </c>
      <c r="F215" s="200" t="e">
        <f t="shared" si="24"/>
        <v>#DIV/0!</v>
      </c>
      <c r="G215" s="200">
        <f t="shared" si="25"/>
        <v>0</v>
      </c>
      <c r="I215" s="9" t="str">
        <f>'aligning data'!E730</f>
        <v>A23</v>
      </c>
      <c r="J215" s="9" t="str">
        <f>'aligning data'!E731</f>
        <v>B23</v>
      </c>
      <c r="K215" s="9" t="str">
        <f>'aligning data'!E732</f>
        <v>C23</v>
      </c>
      <c r="L215" s="200" t="e">
        <f t="shared" si="26"/>
        <v>#DIV/0!</v>
      </c>
      <c r="M215" s="200">
        <f t="shared" si="27"/>
        <v>0</v>
      </c>
      <c r="O215" s="9" t="str">
        <f>'aligning data'!H730</f>
        <v>A23</v>
      </c>
      <c r="P215" s="9" t="str">
        <f>'aligning data'!H731</f>
        <v>B23</v>
      </c>
      <c r="Q215" s="9" t="str">
        <f>'aligning data'!H732</f>
        <v>C23</v>
      </c>
      <c r="R215" s="200" t="e">
        <f t="shared" si="28"/>
        <v>#DIV/0!</v>
      </c>
      <c r="S215" s="200">
        <f t="shared" si="29"/>
        <v>0</v>
      </c>
      <c r="U215" s="9" t="str">
        <f>'aligning data'!K730</f>
        <v>A23</v>
      </c>
      <c r="V215" s="9" t="str">
        <f>'aligning data'!K731</f>
        <v>B23</v>
      </c>
      <c r="W215" s="9" t="str">
        <f>'aligning data'!K732</f>
        <v>C23</v>
      </c>
      <c r="X215" s="200" t="e">
        <f t="shared" si="30"/>
        <v>#DIV/0!</v>
      </c>
      <c r="Y215" s="200">
        <f t="shared" si="31"/>
        <v>0</v>
      </c>
      <c r="DJ215" s="10"/>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row>
    <row r="216" spans="1:162" ht="17.399999999999999" customHeight="1">
      <c r="A216" s="121" t="s">
        <v>1111</v>
      </c>
      <c r="C216" s="9" t="str">
        <f>'aligning data'!B733</f>
        <v>D23</v>
      </c>
      <c r="D216" s="9" t="str">
        <f>'aligning data'!B734</f>
        <v>E23</v>
      </c>
      <c r="E216" s="9" t="str">
        <f>'aligning data'!B735</f>
        <v>F23</v>
      </c>
      <c r="F216" s="200" t="e">
        <f t="shared" si="24"/>
        <v>#DIV/0!</v>
      </c>
      <c r="G216" s="200">
        <f t="shared" si="25"/>
        <v>0</v>
      </c>
      <c r="I216" s="9" t="str">
        <f>'aligning data'!E733</f>
        <v>D23</v>
      </c>
      <c r="J216" s="9" t="str">
        <f>'aligning data'!E734</f>
        <v>E23</v>
      </c>
      <c r="K216" s="9" t="str">
        <f>'aligning data'!E735</f>
        <v>F23</v>
      </c>
      <c r="L216" s="200" t="e">
        <f t="shared" si="26"/>
        <v>#DIV/0!</v>
      </c>
      <c r="M216" s="200">
        <f t="shared" si="27"/>
        <v>0</v>
      </c>
      <c r="O216" s="9" t="str">
        <f>'aligning data'!H733</f>
        <v>D23</v>
      </c>
      <c r="P216" s="9" t="str">
        <f>'aligning data'!H734</f>
        <v>E23</v>
      </c>
      <c r="Q216" s="9" t="str">
        <f>'aligning data'!H735</f>
        <v>F23</v>
      </c>
      <c r="R216" s="200" t="e">
        <f t="shared" si="28"/>
        <v>#DIV/0!</v>
      </c>
      <c r="S216" s="200">
        <f t="shared" si="29"/>
        <v>0</v>
      </c>
      <c r="U216" s="9" t="str">
        <f>'aligning data'!K733</f>
        <v>D23</v>
      </c>
      <c r="V216" s="9" t="str">
        <f>'aligning data'!K734</f>
        <v>E23</v>
      </c>
      <c r="W216" s="9" t="str">
        <f>'aligning data'!K735</f>
        <v>F23</v>
      </c>
      <c r="X216" s="200" t="e">
        <f t="shared" si="30"/>
        <v>#DIV/0!</v>
      </c>
      <c r="Y216" s="200">
        <f t="shared" si="31"/>
        <v>0</v>
      </c>
      <c r="DJ216" s="10"/>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row>
    <row r="217" spans="1:162" ht="17.399999999999999" customHeight="1">
      <c r="A217" s="121" t="s">
        <v>1112</v>
      </c>
      <c r="C217" s="9" t="str">
        <f>'aligning data'!B736</f>
        <v>G23</v>
      </c>
      <c r="D217" s="9" t="str">
        <f>'aligning data'!B737</f>
        <v>H23</v>
      </c>
      <c r="E217" s="9" t="str">
        <f>'aligning data'!B738</f>
        <v>I23</v>
      </c>
      <c r="F217" s="200" t="e">
        <f t="shared" si="24"/>
        <v>#DIV/0!</v>
      </c>
      <c r="G217" s="200">
        <f t="shared" si="25"/>
        <v>0</v>
      </c>
      <c r="I217" s="9" t="str">
        <f>'aligning data'!E736</f>
        <v>G23</v>
      </c>
      <c r="J217" s="9" t="str">
        <f>'aligning data'!E737</f>
        <v>H23</v>
      </c>
      <c r="K217" s="9" t="str">
        <f>'aligning data'!E738</f>
        <v>I23</v>
      </c>
      <c r="L217" s="200" t="e">
        <f t="shared" si="26"/>
        <v>#DIV/0!</v>
      </c>
      <c r="M217" s="200">
        <f t="shared" si="27"/>
        <v>0</v>
      </c>
      <c r="O217" s="9" t="str">
        <f>'aligning data'!H736</f>
        <v>G23</v>
      </c>
      <c r="P217" s="9" t="str">
        <f>'aligning data'!H737</f>
        <v>H23</v>
      </c>
      <c r="Q217" s="9" t="str">
        <f>'aligning data'!H738</f>
        <v>I23</v>
      </c>
      <c r="R217" s="200" t="e">
        <f t="shared" si="28"/>
        <v>#DIV/0!</v>
      </c>
      <c r="S217" s="200">
        <f t="shared" si="29"/>
        <v>0</v>
      </c>
      <c r="U217" s="9" t="str">
        <f>'aligning data'!K736</f>
        <v>G23</v>
      </c>
      <c r="V217" s="9" t="str">
        <f>'aligning data'!K737</f>
        <v>H23</v>
      </c>
      <c r="W217" s="9" t="str">
        <f>'aligning data'!K738</f>
        <v>I23</v>
      </c>
      <c r="X217" s="200" t="e">
        <f t="shared" si="30"/>
        <v>#DIV/0!</v>
      </c>
      <c r="Y217" s="200">
        <f t="shared" si="31"/>
        <v>0</v>
      </c>
      <c r="DJ217" s="10"/>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row>
    <row r="218" spans="1:162" ht="17.399999999999999" customHeight="1">
      <c r="A218" s="121" t="s">
        <v>983</v>
      </c>
      <c r="C218" s="9" t="str">
        <f>'aligning data'!B739</f>
        <v>J23</v>
      </c>
      <c r="D218" s="9" t="str">
        <f>'aligning data'!B740</f>
        <v>K23</v>
      </c>
      <c r="E218" s="9" t="str">
        <f>'aligning data'!B741</f>
        <v>L23</v>
      </c>
      <c r="F218" s="200" t="e">
        <f t="shared" si="24"/>
        <v>#DIV/0!</v>
      </c>
      <c r="G218" s="200">
        <f t="shared" si="25"/>
        <v>0</v>
      </c>
      <c r="I218" s="9" t="str">
        <f>'aligning data'!E739</f>
        <v>J23</v>
      </c>
      <c r="J218" s="9" t="str">
        <f>'aligning data'!E740</f>
        <v>K23</v>
      </c>
      <c r="K218" s="9" t="str">
        <f>'aligning data'!E741</f>
        <v>L23</v>
      </c>
      <c r="L218" s="200" t="e">
        <f t="shared" si="26"/>
        <v>#DIV/0!</v>
      </c>
      <c r="M218" s="200">
        <f t="shared" si="27"/>
        <v>0</v>
      </c>
      <c r="O218" s="9" t="str">
        <f>'aligning data'!H739</f>
        <v>J23</v>
      </c>
      <c r="P218" s="9" t="str">
        <f>'aligning data'!H740</f>
        <v>K23</v>
      </c>
      <c r="Q218" s="9" t="str">
        <f>'aligning data'!H741</f>
        <v>L23</v>
      </c>
      <c r="R218" s="200" t="e">
        <f t="shared" si="28"/>
        <v>#DIV/0!</v>
      </c>
      <c r="S218" s="200">
        <f t="shared" si="29"/>
        <v>0</v>
      </c>
      <c r="U218" s="9" t="str">
        <f>'aligning data'!K739</f>
        <v>J23</v>
      </c>
      <c r="V218" s="9" t="str">
        <f>'aligning data'!K740</f>
        <v>K23</v>
      </c>
      <c r="W218" s="9" t="str">
        <f>'aligning data'!K741</f>
        <v>L23</v>
      </c>
      <c r="X218" s="200" t="e">
        <f t="shared" si="30"/>
        <v>#DIV/0!</v>
      </c>
      <c r="Y218" s="200">
        <f t="shared" si="31"/>
        <v>0</v>
      </c>
      <c r="DJ218" s="10"/>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row>
    <row r="219" spans="1:162" ht="17.399999999999999" customHeight="1">
      <c r="A219" s="121" t="s">
        <v>984</v>
      </c>
      <c r="C219" s="9" t="str">
        <f>'aligning data'!B742</f>
        <v>M23</v>
      </c>
      <c r="D219" s="9" t="str">
        <f>'aligning data'!B743</f>
        <v>N23</v>
      </c>
      <c r="E219" s="9" t="str">
        <f>'aligning data'!B744</f>
        <v>O23</v>
      </c>
      <c r="F219" s="200" t="e">
        <f t="shared" si="24"/>
        <v>#DIV/0!</v>
      </c>
      <c r="G219" s="200">
        <f t="shared" si="25"/>
        <v>0</v>
      </c>
      <c r="I219" s="9" t="str">
        <f>'aligning data'!E742</f>
        <v>M23</v>
      </c>
      <c r="J219" s="9" t="str">
        <f>'aligning data'!E743</f>
        <v>N23</v>
      </c>
      <c r="K219" s="9" t="str">
        <f>'aligning data'!E744</f>
        <v>O23</v>
      </c>
      <c r="L219" s="200" t="e">
        <f t="shared" si="26"/>
        <v>#DIV/0!</v>
      </c>
      <c r="M219" s="200">
        <f t="shared" si="27"/>
        <v>0</v>
      </c>
      <c r="O219" s="9" t="str">
        <f>'aligning data'!H742</f>
        <v>M23</v>
      </c>
      <c r="P219" s="9" t="str">
        <f>'aligning data'!H743</f>
        <v>N23</v>
      </c>
      <c r="Q219" s="9" t="str">
        <f>'aligning data'!H744</f>
        <v>O23</v>
      </c>
      <c r="R219" s="200" t="e">
        <f t="shared" si="28"/>
        <v>#DIV/0!</v>
      </c>
      <c r="S219" s="200">
        <f t="shared" si="29"/>
        <v>0</v>
      </c>
      <c r="U219" s="9" t="str">
        <f>'aligning data'!K742</f>
        <v>M23</v>
      </c>
      <c r="V219" s="9" t="str">
        <f>'aligning data'!K743</f>
        <v>N23</v>
      </c>
      <c r="W219" s="9" t="str">
        <f>'aligning data'!K744</f>
        <v>O23</v>
      </c>
      <c r="X219" s="200" t="e">
        <f t="shared" si="30"/>
        <v>#DIV/0!</v>
      </c>
      <c r="Y219" s="200">
        <f t="shared" si="31"/>
        <v>0</v>
      </c>
      <c r="DJ219" s="10"/>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row>
    <row r="220" spans="1:162" ht="17.399999999999999" customHeight="1">
      <c r="A220" s="121" t="s">
        <v>985</v>
      </c>
      <c r="C220" s="9" t="str">
        <f>'aligning data'!B745</f>
        <v>P23</v>
      </c>
      <c r="D220" s="9" t="str">
        <f>'aligning data'!B746</f>
        <v>Q23</v>
      </c>
      <c r="E220" s="9" t="str">
        <f>'aligning data'!B747</f>
        <v>R23</v>
      </c>
      <c r="F220" s="200" t="e">
        <f t="shared" si="24"/>
        <v>#DIV/0!</v>
      </c>
      <c r="G220" s="200">
        <f t="shared" si="25"/>
        <v>0</v>
      </c>
      <c r="I220" s="9" t="str">
        <f>'aligning data'!E745</f>
        <v>P23</v>
      </c>
      <c r="J220" s="9" t="str">
        <f>'aligning data'!E746</f>
        <v>Q23</v>
      </c>
      <c r="K220" s="9" t="str">
        <f>'aligning data'!E747</f>
        <v>R23</v>
      </c>
      <c r="L220" s="200" t="e">
        <f t="shared" si="26"/>
        <v>#DIV/0!</v>
      </c>
      <c r="M220" s="200">
        <f t="shared" si="27"/>
        <v>0</v>
      </c>
      <c r="O220" s="9" t="str">
        <f>'aligning data'!H745</f>
        <v>P23</v>
      </c>
      <c r="P220" s="9" t="str">
        <f>'aligning data'!H746</f>
        <v>Q23</v>
      </c>
      <c r="Q220" s="9" t="str">
        <f>'aligning data'!H747</f>
        <v>R23</v>
      </c>
      <c r="R220" s="200" t="e">
        <f t="shared" si="28"/>
        <v>#DIV/0!</v>
      </c>
      <c r="S220" s="200">
        <f t="shared" si="29"/>
        <v>0</v>
      </c>
      <c r="U220" s="9" t="str">
        <f>'aligning data'!K745</f>
        <v>P23</v>
      </c>
      <c r="V220" s="9" t="str">
        <f>'aligning data'!K746</f>
        <v>Q23</v>
      </c>
      <c r="W220" s="9" t="str">
        <f>'aligning data'!K747</f>
        <v>R23</v>
      </c>
      <c r="X220" s="200" t="e">
        <f t="shared" si="30"/>
        <v>#DIV/0!</v>
      </c>
      <c r="Y220" s="200">
        <f t="shared" si="31"/>
        <v>0</v>
      </c>
      <c r="DJ220" s="10"/>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row>
    <row r="221" spans="1:162" ht="17.399999999999999" customHeight="1">
      <c r="A221" s="121" t="s">
        <v>986</v>
      </c>
      <c r="C221" s="9" t="str">
        <f>'aligning data'!B748</f>
        <v>S23</v>
      </c>
      <c r="D221" s="9" t="str">
        <f>'aligning data'!B749</f>
        <v>T23</v>
      </c>
      <c r="E221" s="9" t="str">
        <f>'aligning data'!B750</f>
        <v>U23</v>
      </c>
      <c r="F221" s="200" t="e">
        <f t="shared" si="24"/>
        <v>#DIV/0!</v>
      </c>
      <c r="G221" s="200">
        <f t="shared" si="25"/>
        <v>0</v>
      </c>
      <c r="I221" s="9" t="str">
        <f>'aligning data'!E748</f>
        <v>S23</v>
      </c>
      <c r="J221" s="9" t="str">
        <f>'aligning data'!E749</f>
        <v>T23</v>
      </c>
      <c r="K221" s="9" t="str">
        <f>'aligning data'!E750</f>
        <v>U23</v>
      </c>
      <c r="L221" s="200" t="e">
        <f t="shared" si="26"/>
        <v>#DIV/0!</v>
      </c>
      <c r="M221" s="200">
        <f t="shared" si="27"/>
        <v>0</v>
      </c>
      <c r="O221" s="9" t="str">
        <f>'aligning data'!H748</f>
        <v>S23</v>
      </c>
      <c r="P221" s="9" t="str">
        <f>'aligning data'!H749</f>
        <v>T23</v>
      </c>
      <c r="Q221" s="9" t="str">
        <f>'aligning data'!H750</f>
        <v>U23</v>
      </c>
      <c r="R221" s="200" t="e">
        <f t="shared" si="28"/>
        <v>#DIV/0!</v>
      </c>
      <c r="S221" s="200">
        <f t="shared" si="29"/>
        <v>0</v>
      </c>
      <c r="U221" s="9" t="str">
        <f>'aligning data'!K748</f>
        <v>S23</v>
      </c>
      <c r="V221" s="9" t="str">
        <f>'aligning data'!K749</f>
        <v>T23</v>
      </c>
      <c r="W221" s="9" t="str">
        <f>'aligning data'!K750</f>
        <v>U23</v>
      </c>
      <c r="X221" s="200" t="e">
        <f t="shared" si="30"/>
        <v>#DIV/0!</v>
      </c>
      <c r="Y221" s="200">
        <f t="shared" si="31"/>
        <v>0</v>
      </c>
      <c r="DJ221" s="10"/>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row>
    <row r="222" spans="1:162" ht="17.399999999999999" customHeight="1">
      <c r="A222" s="121" t="s">
        <v>987</v>
      </c>
      <c r="C222" s="9" t="str">
        <f>'aligning data'!B751</f>
        <v>V23</v>
      </c>
      <c r="D222" s="9" t="str">
        <f>'aligning data'!B752</f>
        <v>W23</v>
      </c>
      <c r="E222" s="9" t="str">
        <f>'aligning data'!B753</f>
        <v>X23</v>
      </c>
      <c r="F222" s="200" t="e">
        <f t="shared" si="24"/>
        <v>#DIV/0!</v>
      </c>
      <c r="G222" s="200">
        <f t="shared" si="25"/>
        <v>0</v>
      </c>
      <c r="I222" s="9" t="str">
        <f>'aligning data'!E751</f>
        <v>V23</v>
      </c>
      <c r="J222" s="9" t="str">
        <f>'aligning data'!E752</f>
        <v>W23</v>
      </c>
      <c r="K222" s="9" t="str">
        <f>'aligning data'!E753</f>
        <v>X23</v>
      </c>
      <c r="L222" s="200" t="e">
        <f t="shared" si="26"/>
        <v>#DIV/0!</v>
      </c>
      <c r="M222" s="200">
        <f t="shared" si="27"/>
        <v>0</v>
      </c>
      <c r="O222" s="9" t="str">
        <f>'aligning data'!H751</f>
        <v>V23</v>
      </c>
      <c r="P222" s="9" t="str">
        <f>'aligning data'!H752</f>
        <v>W23</v>
      </c>
      <c r="Q222" s="9" t="str">
        <f>'aligning data'!H753</f>
        <v>X23</v>
      </c>
      <c r="R222" s="200" t="e">
        <f t="shared" si="28"/>
        <v>#DIV/0!</v>
      </c>
      <c r="S222" s="200">
        <f t="shared" si="29"/>
        <v>0</v>
      </c>
      <c r="U222" s="9" t="str">
        <f>'aligning data'!K751</f>
        <v>V23</v>
      </c>
      <c r="V222" s="9" t="str">
        <f>'aligning data'!K752</f>
        <v>W23</v>
      </c>
      <c r="W222" s="9" t="str">
        <f>'aligning data'!K753</f>
        <v>X23</v>
      </c>
      <c r="X222" s="200" t="e">
        <f t="shared" si="30"/>
        <v>#DIV/0!</v>
      </c>
      <c r="Y222" s="200">
        <f t="shared" si="31"/>
        <v>0</v>
      </c>
      <c r="DJ222" s="10"/>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row>
    <row r="223" spans="1:162" ht="17.399999999999999" customHeight="1">
      <c r="A223" s="121" t="s">
        <v>988</v>
      </c>
      <c r="C223" s="9" t="str">
        <f>'aligning data'!B754</f>
        <v>Y23</v>
      </c>
      <c r="D223" s="9" t="str">
        <f>'aligning data'!B755</f>
        <v>Z23</v>
      </c>
      <c r="E223" s="9" t="str">
        <f>'aligning data'!B756</f>
        <v>[23</v>
      </c>
      <c r="F223" s="200" t="e">
        <f t="shared" si="24"/>
        <v>#DIV/0!</v>
      </c>
      <c r="G223" s="200">
        <f t="shared" si="25"/>
        <v>0</v>
      </c>
      <c r="I223" s="9" t="str">
        <f>'aligning data'!E754</f>
        <v>Y23</v>
      </c>
      <c r="J223" s="9" t="str">
        <f>'aligning data'!E755</f>
        <v>Z23</v>
      </c>
      <c r="K223" s="9" t="str">
        <f>'aligning data'!E756</f>
        <v>[23</v>
      </c>
      <c r="L223" s="200" t="e">
        <f t="shared" si="26"/>
        <v>#DIV/0!</v>
      </c>
      <c r="M223" s="200">
        <f t="shared" si="27"/>
        <v>0</v>
      </c>
      <c r="O223" s="9" t="str">
        <f>'aligning data'!H754</f>
        <v>Y23</v>
      </c>
      <c r="P223" s="9" t="str">
        <f>'aligning data'!H755</f>
        <v>Z23</v>
      </c>
      <c r="Q223" s="9" t="str">
        <f>'aligning data'!H756</f>
        <v>[23</v>
      </c>
      <c r="R223" s="200" t="e">
        <f t="shared" si="28"/>
        <v>#DIV/0!</v>
      </c>
      <c r="S223" s="200">
        <f t="shared" si="29"/>
        <v>0</v>
      </c>
      <c r="U223" s="9" t="str">
        <f>'aligning data'!K754</f>
        <v>Y23</v>
      </c>
      <c r="V223" s="9" t="str">
        <f>'aligning data'!K755</f>
        <v>Z23</v>
      </c>
      <c r="W223" s="9" t="str">
        <f>'aligning data'!K756</f>
        <v>[23</v>
      </c>
      <c r="X223" s="200" t="e">
        <f t="shared" si="30"/>
        <v>#DIV/0!</v>
      </c>
      <c r="Y223" s="200">
        <f t="shared" si="31"/>
        <v>0</v>
      </c>
      <c r="DJ223" s="10"/>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row>
    <row r="224" spans="1:162" ht="17.399999999999999" customHeight="1">
      <c r="A224" s="121" t="s">
        <v>989</v>
      </c>
      <c r="C224" s="9" t="str">
        <f>'aligning data'!B757</f>
        <v>\23</v>
      </c>
      <c r="D224" s="9" t="str">
        <f>'aligning data'!B758</f>
        <v>]23</v>
      </c>
      <c r="E224" s="9" t="str">
        <f>'aligning data'!B759</f>
        <v>^23</v>
      </c>
      <c r="F224" s="200" t="e">
        <f t="shared" si="24"/>
        <v>#DIV/0!</v>
      </c>
      <c r="G224" s="200">
        <f t="shared" si="25"/>
        <v>0</v>
      </c>
      <c r="I224" s="9" t="str">
        <f>'aligning data'!E757</f>
        <v>\23</v>
      </c>
      <c r="J224" s="9" t="str">
        <f>'aligning data'!E758</f>
        <v>]23</v>
      </c>
      <c r="K224" s="9" t="str">
        <f>'aligning data'!E759</f>
        <v>^23</v>
      </c>
      <c r="L224" s="200" t="e">
        <f t="shared" si="26"/>
        <v>#DIV/0!</v>
      </c>
      <c r="M224" s="200">
        <f t="shared" si="27"/>
        <v>0</v>
      </c>
      <c r="O224" s="9" t="str">
        <f>'aligning data'!H757</f>
        <v>\23</v>
      </c>
      <c r="P224" s="9" t="str">
        <f>'aligning data'!H758</f>
        <v>]23</v>
      </c>
      <c r="Q224" s="9" t="str">
        <f>'aligning data'!H759</f>
        <v>^23</v>
      </c>
      <c r="R224" s="200" t="e">
        <f t="shared" si="28"/>
        <v>#DIV/0!</v>
      </c>
      <c r="S224" s="200">
        <f t="shared" si="29"/>
        <v>0</v>
      </c>
      <c r="U224" s="9" t="str">
        <f>'aligning data'!K757</f>
        <v>\23</v>
      </c>
      <c r="V224" s="9" t="str">
        <f>'aligning data'!K758</f>
        <v>]23</v>
      </c>
      <c r="W224" s="9" t="str">
        <f>'aligning data'!K759</f>
        <v>^23</v>
      </c>
      <c r="X224" s="200" t="e">
        <f t="shared" si="30"/>
        <v>#DIV/0!</v>
      </c>
      <c r="Y224" s="200">
        <f t="shared" si="31"/>
        <v>0</v>
      </c>
      <c r="DJ224" s="10"/>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row>
    <row r="225" spans="1:162" ht="17.399999999999999" customHeight="1">
      <c r="A225" s="121" t="s">
        <v>705</v>
      </c>
      <c r="C225" s="9" t="str">
        <f>'aligning data'!B763</f>
        <v>A24</v>
      </c>
      <c r="D225" s="9" t="str">
        <f>'aligning data'!B764</f>
        <v>B24</v>
      </c>
      <c r="E225" s="9" t="str">
        <f>'aligning data'!B765</f>
        <v>C24</v>
      </c>
      <c r="F225" s="200" t="e">
        <f t="shared" si="24"/>
        <v>#DIV/0!</v>
      </c>
      <c r="G225" s="200">
        <f t="shared" si="25"/>
        <v>0</v>
      </c>
      <c r="I225" s="9" t="str">
        <f>'aligning data'!E763</f>
        <v>A24</v>
      </c>
      <c r="J225" s="9" t="str">
        <f>'aligning data'!E764</f>
        <v>B24</v>
      </c>
      <c r="K225" s="9" t="str">
        <f>'aligning data'!E765</f>
        <v>C24</v>
      </c>
      <c r="L225" s="200" t="e">
        <f t="shared" si="26"/>
        <v>#DIV/0!</v>
      </c>
      <c r="M225" s="200">
        <f t="shared" si="27"/>
        <v>0</v>
      </c>
      <c r="O225" s="9" t="str">
        <f>'aligning data'!H763</f>
        <v>A24</v>
      </c>
      <c r="P225" s="9" t="str">
        <f>'aligning data'!H764</f>
        <v>B24</v>
      </c>
      <c r="Q225" s="9" t="str">
        <f>'aligning data'!H765</f>
        <v>C24</v>
      </c>
      <c r="R225" s="200" t="e">
        <f t="shared" si="28"/>
        <v>#DIV/0!</v>
      </c>
      <c r="S225" s="200">
        <f t="shared" si="29"/>
        <v>0</v>
      </c>
      <c r="U225" s="9" t="str">
        <f>'aligning data'!K763</f>
        <v>A24</v>
      </c>
      <c r="V225" s="9" t="str">
        <f>'aligning data'!K764</f>
        <v>B24</v>
      </c>
      <c r="W225" s="9" t="str">
        <f>'aligning data'!K765</f>
        <v>C24</v>
      </c>
      <c r="X225" s="200" t="e">
        <f t="shared" si="30"/>
        <v>#DIV/0!</v>
      </c>
      <c r="Y225" s="200">
        <f t="shared" si="31"/>
        <v>0</v>
      </c>
      <c r="DJ225" s="10"/>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row>
    <row r="226" spans="1:162" ht="17.399999999999999" customHeight="1">
      <c r="A226" s="121" t="s">
        <v>1113</v>
      </c>
      <c r="C226" s="9" t="str">
        <f>'aligning data'!B766</f>
        <v>D24</v>
      </c>
      <c r="D226" s="9" t="str">
        <f>'aligning data'!B767</f>
        <v>E24</v>
      </c>
      <c r="E226" s="9" t="str">
        <f>'aligning data'!B768</f>
        <v>F24</v>
      </c>
      <c r="F226" s="200" t="e">
        <f t="shared" si="24"/>
        <v>#DIV/0!</v>
      </c>
      <c r="G226" s="200">
        <f t="shared" si="25"/>
        <v>0</v>
      </c>
      <c r="I226" s="9" t="str">
        <f>'aligning data'!E766</f>
        <v>D24</v>
      </c>
      <c r="J226" s="9" t="str">
        <f>'aligning data'!E767</f>
        <v>E24</v>
      </c>
      <c r="K226" s="9" t="str">
        <f>'aligning data'!E768</f>
        <v>F24</v>
      </c>
      <c r="L226" s="200" t="e">
        <f t="shared" si="26"/>
        <v>#DIV/0!</v>
      </c>
      <c r="M226" s="200">
        <f t="shared" si="27"/>
        <v>0</v>
      </c>
      <c r="O226" s="9" t="str">
        <f>'aligning data'!H766</f>
        <v>D24</v>
      </c>
      <c r="P226" s="9" t="str">
        <f>'aligning data'!H767</f>
        <v>E24</v>
      </c>
      <c r="Q226" s="9" t="str">
        <f>'aligning data'!H768</f>
        <v>F24</v>
      </c>
      <c r="R226" s="200" t="e">
        <f t="shared" si="28"/>
        <v>#DIV/0!</v>
      </c>
      <c r="S226" s="200">
        <f t="shared" si="29"/>
        <v>0</v>
      </c>
      <c r="U226" s="9" t="str">
        <f>'aligning data'!K766</f>
        <v>D24</v>
      </c>
      <c r="V226" s="9" t="str">
        <f>'aligning data'!K767</f>
        <v>E24</v>
      </c>
      <c r="W226" s="9" t="str">
        <f>'aligning data'!K768</f>
        <v>F24</v>
      </c>
      <c r="X226" s="200" t="e">
        <f t="shared" si="30"/>
        <v>#DIV/0!</v>
      </c>
      <c r="Y226" s="200">
        <f t="shared" si="31"/>
        <v>0</v>
      </c>
      <c r="DJ226" s="10"/>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row>
    <row r="227" spans="1:162" ht="17.399999999999999" customHeight="1">
      <c r="A227" s="121" t="s">
        <v>1114</v>
      </c>
      <c r="C227" s="9" t="str">
        <f>'aligning data'!B769</f>
        <v>G24</v>
      </c>
      <c r="D227" s="9" t="str">
        <f>'aligning data'!B770</f>
        <v>H24</v>
      </c>
      <c r="E227" s="9" t="str">
        <f>'aligning data'!B771</f>
        <v>I24</v>
      </c>
      <c r="F227" s="200" t="e">
        <f t="shared" si="24"/>
        <v>#DIV/0!</v>
      </c>
      <c r="G227" s="200">
        <f t="shared" si="25"/>
        <v>0</v>
      </c>
      <c r="I227" s="9" t="str">
        <f>'aligning data'!E769</f>
        <v>G24</v>
      </c>
      <c r="J227" s="9" t="str">
        <f>'aligning data'!E770</f>
        <v>H24</v>
      </c>
      <c r="K227" s="9" t="str">
        <f>'aligning data'!E771</f>
        <v>I24</v>
      </c>
      <c r="L227" s="200" t="e">
        <f t="shared" si="26"/>
        <v>#DIV/0!</v>
      </c>
      <c r="M227" s="200">
        <f t="shared" si="27"/>
        <v>0</v>
      </c>
      <c r="O227" s="9" t="str">
        <f>'aligning data'!H769</f>
        <v>G24</v>
      </c>
      <c r="P227" s="9" t="str">
        <f>'aligning data'!H770</f>
        <v>H24</v>
      </c>
      <c r="Q227" s="9" t="str">
        <f>'aligning data'!H771</f>
        <v>I24</v>
      </c>
      <c r="R227" s="200" t="e">
        <f t="shared" si="28"/>
        <v>#DIV/0!</v>
      </c>
      <c r="S227" s="200">
        <f t="shared" si="29"/>
        <v>0</v>
      </c>
      <c r="U227" s="9" t="str">
        <f>'aligning data'!K769</f>
        <v>G24</v>
      </c>
      <c r="V227" s="9" t="str">
        <f>'aligning data'!K770</f>
        <v>H24</v>
      </c>
      <c r="W227" s="9" t="str">
        <f>'aligning data'!K771</f>
        <v>I24</v>
      </c>
      <c r="X227" s="200" t="e">
        <f t="shared" si="30"/>
        <v>#DIV/0!</v>
      </c>
      <c r="Y227" s="200">
        <f t="shared" si="31"/>
        <v>0</v>
      </c>
      <c r="DJ227" s="10"/>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row>
    <row r="228" spans="1:162" ht="17.399999999999999" customHeight="1">
      <c r="A228" s="121" t="s">
        <v>990</v>
      </c>
      <c r="C228" s="9" t="str">
        <f>'aligning data'!B772</f>
        <v>J24</v>
      </c>
      <c r="D228" s="9" t="str">
        <f>'aligning data'!B773</f>
        <v>K24</v>
      </c>
      <c r="E228" s="9" t="str">
        <f>'aligning data'!B774</f>
        <v>L24</v>
      </c>
      <c r="F228" s="200" t="e">
        <f t="shared" si="24"/>
        <v>#DIV/0!</v>
      </c>
      <c r="G228" s="200">
        <f t="shared" si="25"/>
        <v>0</v>
      </c>
      <c r="I228" s="9" t="str">
        <f>'aligning data'!E772</f>
        <v>J24</v>
      </c>
      <c r="J228" s="9" t="str">
        <f>'aligning data'!E773</f>
        <v>K24</v>
      </c>
      <c r="K228" s="9" t="str">
        <f>'aligning data'!E774</f>
        <v>L24</v>
      </c>
      <c r="L228" s="200" t="e">
        <f t="shared" si="26"/>
        <v>#DIV/0!</v>
      </c>
      <c r="M228" s="200">
        <f t="shared" si="27"/>
        <v>0</v>
      </c>
      <c r="O228" s="9" t="str">
        <f>'aligning data'!H772</f>
        <v>J24</v>
      </c>
      <c r="P228" s="9" t="str">
        <f>'aligning data'!H773</f>
        <v>K24</v>
      </c>
      <c r="Q228" s="9" t="str">
        <f>'aligning data'!H774</f>
        <v>L24</v>
      </c>
      <c r="R228" s="200" t="e">
        <f t="shared" si="28"/>
        <v>#DIV/0!</v>
      </c>
      <c r="S228" s="200">
        <f t="shared" si="29"/>
        <v>0</v>
      </c>
      <c r="U228" s="9" t="str">
        <f>'aligning data'!K772</f>
        <v>J24</v>
      </c>
      <c r="V228" s="9" t="str">
        <f>'aligning data'!K773</f>
        <v>K24</v>
      </c>
      <c r="W228" s="9" t="str">
        <f>'aligning data'!K774</f>
        <v>L24</v>
      </c>
      <c r="X228" s="200" t="e">
        <f t="shared" si="30"/>
        <v>#DIV/0!</v>
      </c>
      <c r="Y228" s="200">
        <f t="shared" si="31"/>
        <v>0</v>
      </c>
      <c r="DJ228" s="10"/>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row>
    <row r="229" spans="1:162" ht="17.399999999999999" customHeight="1">
      <c r="A229" s="121" t="s">
        <v>991</v>
      </c>
      <c r="C229" s="9" t="str">
        <f>'aligning data'!B775</f>
        <v>M24</v>
      </c>
      <c r="D229" s="9" t="str">
        <f>'aligning data'!B776</f>
        <v>N24</v>
      </c>
      <c r="E229" s="9" t="str">
        <f>'aligning data'!B777</f>
        <v>O24</v>
      </c>
      <c r="F229" s="200" t="e">
        <f t="shared" si="24"/>
        <v>#DIV/0!</v>
      </c>
      <c r="G229" s="200">
        <f t="shared" si="25"/>
        <v>0</v>
      </c>
      <c r="I229" s="9" t="str">
        <f>'aligning data'!E775</f>
        <v>M24</v>
      </c>
      <c r="J229" s="9" t="str">
        <f>'aligning data'!E776</f>
        <v>N24</v>
      </c>
      <c r="K229" s="9" t="str">
        <f>'aligning data'!E777</f>
        <v>O24</v>
      </c>
      <c r="L229" s="200" t="e">
        <f t="shared" si="26"/>
        <v>#DIV/0!</v>
      </c>
      <c r="M229" s="200">
        <f t="shared" si="27"/>
        <v>0</v>
      </c>
      <c r="O229" s="9" t="str">
        <f>'aligning data'!H775</f>
        <v>M24</v>
      </c>
      <c r="P229" s="9" t="str">
        <f>'aligning data'!H776</f>
        <v>N24</v>
      </c>
      <c r="Q229" s="9" t="str">
        <f>'aligning data'!H777</f>
        <v>O24</v>
      </c>
      <c r="R229" s="200" t="e">
        <f t="shared" si="28"/>
        <v>#DIV/0!</v>
      </c>
      <c r="S229" s="200">
        <f t="shared" si="29"/>
        <v>0</v>
      </c>
      <c r="U229" s="9" t="str">
        <f>'aligning data'!K775</f>
        <v>M24</v>
      </c>
      <c r="V229" s="9" t="str">
        <f>'aligning data'!K776</f>
        <v>N24</v>
      </c>
      <c r="W229" s="9" t="str">
        <f>'aligning data'!K777</f>
        <v>O24</v>
      </c>
      <c r="X229" s="200" t="e">
        <f t="shared" si="30"/>
        <v>#DIV/0!</v>
      </c>
      <c r="Y229" s="200">
        <f t="shared" si="31"/>
        <v>0</v>
      </c>
      <c r="DJ229" s="10"/>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row>
    <row r="230" spans="1:162" ht="17.399999999999999" customHeight="1">
      <c r="A230" s="121" t="s">
        <v>992</v>
      </c>
      <c r="C230" s="9" t="str">
        <f>'aligning data'!B778</f>
        <v>P24</v>
      </c>
      <c r="D230" s="9" t="str">
        <f>'aligning data'!B779</f>
        <v>Q24</v>
      </c>
      <c r="E230" s="9" t="str">
        <f>'aligning data'!B780</f>
        <v>R24</v>
      </c>
      <c r="F230" s="200" t="e">
        <f t="shared" si="24"/>
        <v>#DIV/0!</v>
      </c>
      <c r="G230" s="200">
        <f t="shared" si="25"/>
        <v>0</v>
      </c>
      <c r="I230" s="9" t="str">
        <f>'aligning data'!E778</f>
        <v>P24</v>
      </c>
      <c r="J230" s="9" t="str">
        <f>'aligning data'!E779</f>
        <v>Q24</v>
      </c>
      <c r="K230" s="9" t="str">
        <f>'aligning data'!E780</f>
        <v>R24</v>
      </c>
      <c r="L230" s="200" t="e">
        <f t="shared" si="26"/>
        <v>#DIV/0!</v>
      </c>
      <c r="M230" s="200">
        <f t="shared" si="27"/>
        <v>0</v>
      </c>
      <c r="O230" s="9" t="str">
        <f>'aligning data'!H778</f>
        <v>P24</v>
      </c>
      <c r="P230" s="9" t="str">
        <f>'aligning data'!H779</f>
        <v>Q24</v>
      </c>
      <c r="Q230" s="9" t="str">
        <f>'aligning data'!H780</f>
        <v>R24</v>
      </c>
      <c r="R230" s="200" t="e">
        <f t="shared" si="28"/>
        <v>#DIV/0!</v>
      </c>
      <c r="S230" s="200">
        <f t="shared" si="29"/>
        <v>0</v>
      </c>
      <c r="U230" s="9" t="str">
        <f>'aligning data'!K778</f>
        <v>P24</v>
      </c>
      <c r="V230" s="9" t="str">
        <f>'aligning data'!K779</f>
        <v>Q24</v>
      </c>
      <c r="W230" s="9" t="str">
        <f>'aligning data'!K780</f>
        <v>R24</v>
      </c>
      <c r="X230" s="200" t="e">
        <f t="shared" si="30"/>
        <v>#DIV/0!</v>
      </c>
      <c r="Y230" s="200">
        <f t="shared" si="31"/>
        <v>0</v>
      </c>
      <c r="DJ230" s="10"/>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row>
    <row r="231" spans="1:162" ht="17.399999999999999" customHeight="1">
      <c r="A231" s="121" t="s">
        <v>993</v>
      </c>
      <c r="C231" s="9" t="str">
        <f>'aligning data'!B781</f>
        <v>S24</v>
      </c>
      <c r="D231" s="9" t="str">
        <f>'aligning data'!B782</f>
        <v>T24</v>
      </c>
      <c r="E231" s="9" t="str">
        <f>'aligning data'!B783</f>
        <v>U24</v>
      </c>
      <c r="F231" s="200" t="e">
        <f t="shared" si="24"/>
        <v>#DIV/0!</v>
      </c>
      <c r="G231" s="200">
        <f t="shared" si="25"/>
        <v>0</v>
      </c>
      <c r="I231" s="9" t="str">
        <f>'aligning data'!E781</f>
        <v>S24</v>
      </c>
      <c r="J231" s="9" t="str">
        <f>'aligning data'!E782</f>
        <v>T24</v>
      </c>
      <c r="K231" s="9" t="str">
        <f>'aligning data'!E783</f>
        <v>U24</v>
      </c>
      <c r="L231" s="200" t="e">
        <f t="shared" si="26"/>
        <v>#DIV/0!</v>
      </c>
      <c r="M231" s="200">
        <f t="shared" si="27"/>
        <v>0</v>
      </c>
      <c r="O231" s="9" t="str">
        <f>'aligning data'!H781</f>
        <v>S24</v>
      </c>
      <c r="P231" s="9" t="str">
        <f>'aligning data'!H782</f>
        <v>T24</v>
      </c>
      <c r="Q231" s="9" t="str">
        <f>'aligning data'!H783</f>
        <v>U24</v>
      </c>
      <c r="R231" s="200" t="e">
        <f t="shared" si="28"/>
        <v>#DIV/0!</v>
      </c>
      <c r="S231" s="200">
        <f t="shared" si="29"/>
        <v>0</v>
      </c>
      <c r="U231" s="9" t="str">
        <f>'aligning data'!K781</f>
        <v>S24</v>
      </c>
      <c r="V231" s="9" t="str">
        <f>'aligning data'!K782</f>
        <v>T24</v>
      </c>
      <c r="W231" s="9" t="str">
        <f>'aligning data'!K783</f>
        <v>U24</v>
      </c>
      <c r="X231" s="200" t="e">
        <f t="shared" si="30"/>
        <v>#DIV/0!</v>
      </c>
      <c r="Y231" s="200">
        <f t="shared" si="31"/>
        <v>0</v>
      </c>
      <c r="DJ231" s="10"/>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row>
    <row r="232" spans="1:162" ht="17.399999999999999" customHeight="1">
      <c r="A232" s="121" t="s">
        <v>994</v>
      </c>
      <c r="C232" s="9" t="str">
        <f>'aligning data'!B784</f>
        <v>V24</v>
      </c>
      <c r="D232" s="9" t="str">
        <f>'aligning data'!B785</f>
        <v>W24</v>
      </c>
      <c r="E232" s="9" t="str">
        <f>'aligning data'!B786</f>
        <v>X24</v>
      </c>
      <c r="F232" s="200" t="e">
        <f t="shared" si="24"/>
        <v>#DIV/0!</v>
      </c>
      <c r="G232" s="200">
        <f t="shared" si="25"/>
        <v>0</v>
      </c>
      <c r="I232" s="9" t="str">
        <f>'aligning data'!E784</f>
        <v>V24</v>
      </c>
      <c r="J232" s="9" t="str">
        <f>'aligning data'!E785</f>
        <v>W24</v>
      </c>
      <c r="K232" s="9" t="str">
        <f>'aligning data'!E786</f>
        <v>X24</v>
      </c>
      <c r="L232" s="200" t="e">
        <f t="shared" si="26"/>
        <v>#DIV/0!</v>
      </c>
      <c r="M232" s="200">
        <f t="shared" si="27"/>
        <v>0</v>
      </c>
      <c r="O232" s="9" t="str">
        <f>'aligning data'!H784</f>
        <v>V24</v>
      </c>
      <c r="P232" s="9" t="str">
        <f>'aligning data'!H785</f>
        <v>W24</v>
      </c>
      <c r="Q232" s="9" t="str">
        <f>'aligning data'!H786</f>
        <v>X24</v>
      </c>
      <c r="R232" s="200" t="e">
        <f t="shared" si="28"/>
        <v>#DIV/0!</v>
      </c>
      <c r="S232" s="200">
        <f t="shared" si="29"/>
        <v>0</v>
      </c>
      <c r="U232" s="9" t="str">
        <f>'aligning data'!K784</f>
        <v>V24</v>
      </c>
      <c r="V232" s="9" t="str">
        <f>'aligning data'!K785</f>
        <v>W24</v>
      </c>
      <c r="W232" s="9" t="str">
        <f>'aligning data'!K786</f>
        <v>X24</v>
      </c>
      <c r="X232" s="200" t="e">
        <f t="shared" si="30"/>
        <v>#DIV/0!</v>
      </c>
      <c r="Y232" s="200">
        <f t="shared" si="31"/>
        <v>0</v>
      </c>
      <c r="DJ232" s="10"/>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row>
    <row r="233" spans="1:162" ht="17.399999999999999" customHeight="1">
      <c r="A233" s="121" t="s">
        <v>995</v>
      </c>
      <c r="C233" s="9" t="str">
        <f>'aligning data'!B787</f>
        <v>Y24</v>
      </c>
      <c r="D233" s="9" t="str">
        <f>'aligning data'!B788</f>
        <v>Z24</v>
      </c>
      <c r="E233" s="9" t="str">
        <f>'aligning data'!B789</f>
        <v>[24</v>
      </c>
      <c r="F233" s="200" t="e">
        <f t="shared" si="24"/>
        <v>#DIV/0!</v>
      </c>
      <c r="G233" s="200">
        <f t="shared" si="25"/>
        <v>0</v>
      </c>
      <c r="I233" s="9" t="str">
        <f>'aligning data'!E787</f>
        <v>Y24</v>
      </c>
      <c r="J233" s="9" t="str">
        <f>'aligning data'!E788</f>
        <v>Z24</v>
      </c>
      <c r="K233" s="9" t="str">
        <f>'aligning data'!E789</f>
        <v>[24</v>
      </c>
      <c r="L233" s="200" t="e">
        <f t="shared" si="26"/>
        <v>#DIV/0!</v>
      </c>
      <c r="M233" s="200">
        <f t="shared" si="27"/>
        <v>0</v>
      </c>
      <c r="O233" s="9" t="str">
        <f>'aligning data'!H787</f>
        <v>Y24</v>
      </c>
      <c r="P233" s="9" t="str">
        <f>'aligning data'!H788</f>
        <v>Z24</v>
      </c>
      <c r="Q233" s="9" t="str">
        <f>'aligning data'!H789</f>
        <v>[24</v>
      </c>
      <c r="R233" s="200" t="e">
        <f t="shared" si="28"/>
        <v>#DIV/0!</v>
      </c>
      <c r="S233" s="200">
        <f t="shared" si="29"/>
        <v>0</v>
      </c>
      <c r="U233" s="9" t="str">
        <f>'aligning data'!K787</f>
        <v>Y24</v>
      </c>
      <c r="V233" s="9" t="str">
        <f>'aligning data'!K788</f>
        <v>Z24</v>
      </c>
      <c r="W233" s="9" t="str">
        <f>'aligning data'!K789</f>
        <v>[24</v>
      </c>
      <c r="X233" s="200" t="e">
        <f t="shared" si="30"/>
        <v>#DIV/0!</v>
      </c>
      <c r="Y233" s="200">
        <f t="shared" si="31"/>
        <v>0</v>
      </c>
      <c r="DJ233" s="10"/>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row>
    <row r="234" spans="1:162" ht="17.399999999999999" customHeight="1">
      <c r="A234" s="121" t="s">
        <v>996</v>
      </c>
      <c r="C234" s="9" t="str">
        <f>'aligning data'!B790</f>
        <v>\24</v>
      </c>
      <c r="D234" s="9" t="str">
        <f>'aligning data'!B791</f>
        <v>]24</v>
      </c>
      <c r="E234" s="9" t="str">
        <f>'aligning data'!B792</f>
        <v>^24</v>
      </c>
      <c r="F234" s="200" t="e">
        <f t="shared" si="24"/>
        <v>#DIV/0!</v>
      </c>
      <c r="G234" s="200">
        <f t="shared" si="25"/>
        <v>0</v>
      </c>
      <c r="I234" s="9" t="str">
        <f>'aligning data'!E790</f>
        <v>\24</v>
      </c>
      <c r="J234" s="9" t="str">
        <f>'aligning data'!E791</f>
        <v>]24</v>
      </c>
      <c r="K234" s="9" t="str">
        <f>'aligning data'!E792</f>
        <v>^24</v>
      </c>
      <c r="L234" s="200" t="e">
        <f t="shared" si="26"/>
        <v>#DIV/0!</v>
      </c>
      <c r="M234" s="200">
        <f t="shared" si="27"/>
        <v>0</v>
      </c>
      <c r="O234" s="9" t="str">
        <f>'aligning data'!H790</f>
        <v>\24</v>
      </c>
      <c r="P234" s="9" t="str">
        <f>'aligning data'!H791</f>
        <v>]24</v>
      </c>
      <c r="Q234" s="9" t="str">
        <f>'aligning data'!H792</f>
        <v>^24</v>
      </c>
      <c r="R234" s="200" t="e">
        <f t="shared" si="28"/>
        <v>#DIV/0!</v>
      </c>
      <c r="S234" s="200">
        <f t="shared" si="29"/>
        <v>0</v>
      </c>
      <c r="U234" s="9" t="str">
        <f>'aligning data'!K790</f>
        <v>\24</v>
      </c>
      <c r="V234" s="9" t="str">
        <f>'aligning data'!K791</f>
        <v>]24</v>
      </c>
      <c r="W234" s="9" t="str">
        <f>'aligning data'!K792</f>
        <v>^24</v>
      </c>
      <c r="X234" s="200" t="e">
        <f t="shared" si="30"/>
        <v>#DIV/0!</v>
      </c>
      <c r="Y234" s="200">
        <f t="shared" si="31"/>
        <v>0</v>
      </c>
      <c r="DJ234" s="10"/>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row>
    <row r="235" spans="1:162" ht="17.399999999999999" customHeight="1">
      <c r="A235" s="121" t="s">
        <v>1004</v>
      </c>
      <c r="C235" s="9" t="str">
        <f>'aligning data'!B793</f>
        <v>_24</v>
      </c>
      <c r="D235" s="9" t="str">
        <f>'aligning data'!B794</f>
        <v>`24</v>
      </c>
      <c r="E235" s="9" t="str">
        <f>'aligning data'!B795</f>
        <v>a24</v>
      </c>
      <c r="F235" s="200" t="e">
        <f t="shared" si="24"/>
        <v>#DIV/0!</v>
      </c>
      <c r="G235" s="200">
        <f t="shared" si="25"/>
        <v>0</v>
      </c>
      <c r="I235" s="9" t="str">
        <f>'aligning data'!E793</f>
        <v>_24</v>
      </c>
      <c r="J235" s="9" t="str">
        <f>'aligning data'!E794</f>
        <v>`24</v>
      </c>
      <c r="K235" s="9" t="str">
        <f>'aligning data'!E795</f>
        <v>a24</v>
      </c>
      <c r="L235" s="200" t="e">
        <f t="shared" si="26"/>
        <v>#DIV/0!</v>
      </c>
      <c r="M235" s="200">
        <f t="shared" si="27"/>
        <v>0</v>
      </c>
      <c r="O235" s="9" t="str">
        <f>'aligning data'!H793</f>
        <v>_24</v>
      </c>
      <c r="P235" s="9" t="str">
        <f>'aligning data'!H794</f>
        <v>`24</v>
      </c>
      <c r="Q235" s="9" t="str">
        <f>'aligning data'!H795</f>
        <v>a24</v>
      </c>
      <c r="R235" s="200" t="e">
        <f t="shared" si="28"/>
        <v>#DIV/0!</v>
      </c>
      <c r="S235" s="200">
        <f t="shared" si="29"/>
        <v>0</v>
      </c>
      <c r="U235" s="9" t="str">
        <f>'aligning data'!K793</f>
        <v>_24</v>
      </c>
      <c r="V235" s="9" t="str">
        <f>'aligning data'!K794</f>
        <v>`24</v>
      </c>
      <c r="W235" s="9" t="str">
        <f>'aligning data'!K795</f>
        <v>a24</v>
      </c>
      <c r="X235" s="200" t="e">
        <f t="shared" si="30"/>
        <v>#DIV/0!</v>
      </c>
      <c r="Y235" s="200">
        <f t="shared" si="31"/>
        <v>0</v>
      </c>
      <c r="DJ235" s="10"/>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row>
    <row r="236" spans="1:162" ht="17.399999999999999" customHeight="1">
      <c r="A236" s="121" t="s">
        <v>731</v>
      </c>
      <c r="C236" s="9" t="str">
        <f>'aligning data'!B796</f>
        <v>A25</v>
      </c>
      <c r="D236" s="9" t="str">
        <f>'aligning data'!B797</f>
        <v>B25</v>
      </c>
      <c r="E236" s="9" t="str">
        <f>'aligning data'!B798</f>
        <v>C25</v>
      </c>
      <c r="F236" s="200" t="e">
        <f t="shared" si="24"/>
        <v>#DIV/0!</v>
      </c>
      <c r="G236" s="200">
        <f t="shared" si="25"/>
        <v>0</v>
      </c>
      <c r="I236" s="9" t="str">
        <f>'aligning data'!E796</f>
        <v>A25</v>
      </c>
      <c r="J236" s="9" t="str">
        <f>'aligning data'!E797</f>
        <v>B25</v>
      </c>
      <c r="K236" s="9" t="str">
        <f>'aligning data'!E798</f>
        <v>C25</v>
      </c>
      <c r="L236" s="200" t="e">
        <f t="shared" si="26"/>
        <v>#DIV/0!</v>
      </c>
      <c r="M236" s="200">
        <f t="shared" si="27"/>
        <v>0</v>
      </c>
      <c r="O236" s="9" t="str">
        <f>'aligning data'!H796</f>
        <v>A25</v>
      </c>
      <c r="P236" s="9" t="str">
        <f>'aligning data'!H797</f>
        <v>B25</v>
      </c>
      <c r="Q236" s="9" t="str">
        <f>'aligning data'!H798</f>
        <v>C25</v>
      </c>
      <c r="R236" s="200" t="e">
        <f t="shared" si="28"/>
        <v>#DIV/0!</v>
      </c>
      <c r="S236" s="200">
        <f t="shared" si="29"/>
        <v>0</v>
      </c>
      <c r="U236" s="9" t="str">
        <f>'aligning data'!K796</f>
        <v>A25</v>
      </c>
      <c r="V236" s="9" t="str">
        <f>'aligning data'!K797</f>
        <v>B25</v>
      </c>
      <c r="W236" s="9" t="str">
        <f>'aligning data'!K798</f>
        <v>C25</v>
      </c>
      <c r="X236" s="200" t="e">
        <f t="shared" si="30"/>
        <v>#DIV/0!</v>
      </c>
      <c r="Y236" s="200">
        <f t="shared" si="31"/>
        <v>0</v>
      </c>
      <c r="DJ236" s="10"/>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row>
    <row r="237" spans="1:162" ht="17.399999999999999" customHeight="1">
      <c r="A237" s="121" t="s">
        <v>1116</v>
      </c>
      <c r="C237" s="9" t="str">
        <f>'aligning data'!B802</f>
        <v>G25</v>
      </c>
      <c r="D237" s="9" t="str">
        <f>'aligning data'!B803</f>
        <v>H25</v>
      </c>
      <c r="E237" s="9" t="str">
        <f>'aligning data'!B804</f>
        <v>I25</v>
      </c>
      <c r="F237" s="200" t="e">
        <f t="shared" si="24"/>
        <v>#DIV/0!</v>
      </c>
      <c r="G237" s="200">
        <f t="shared" si="25"/>
        <v>0</v>
      </c>
      <c r="I237" s="9" t="str">
        <f>'aligning data'!E802</f>
        <v>G25</v>
      </c>
      <c r="J237" s="9" t="str">
        <f>'aligning data'!E803</f>
        <v>H25</v>
      </c>
      <c r="K237" s="9" t="str">
        <f>'aligning data'!E804</f>
        <v>I25</v>
      </c>
      <c r="L237" s="200" t="e">
        <f t="shared" si="26"/>
        <v>#DIV/0!</v>
      </c>
      <c r="M237" s="200">
        <f t="shared" si="27"/>
        <v>0</v>
      </c>
      <c r="O237" s="9" t="str">
        <f>'aligning data'!H802</f>
        <v>G25</v>
      </c>
      <c r="P237" s="9" t="str">
        <f>'aligning data'!H803</f>
        <v>H25</v>
      </c>
      <c r="Q237" s="9" t="str">
        <f>'aligning data'!H804</f>
        <v>I25</v>
      </c>
      <c r="R237" s="200" t="e">
        <f t="shared" si="28"/>
        <v>#DIV/0!</v>
      </c>
      <c r="S237" s="200">
        <f t="shared" si="29"/>
        <v>0</v>
      </c>
      <c r="U237" s="9" t="str">
        <f>'aligning data'!K802</f>
        <v>G25</v>
      </c>
      <c r="V237" s="9" t="str">
        <f>'aligning data'!K803</f>
        <v>H25</v>
      </c>
      <c r="W237" s="9" t="str">
        <f>'aligning data'!K804</f>
        <v>I25</v>
      </c>
      <c r="X237" s="200" t="e">
        <f t="shared" si="30"/>
        <v>#DIV/0!</v>
      </c>
      <c r="Y237" s="200">
        <f t="shared" si="31"/>
        <v>0</v>
      </c>
      <c r="DJ237" s="10"/>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row>
    <row r="238" spans="1:162" ht="17.399999999999999" customHeight="1">
      <c r="A238" s="121" t="s">
        <v>998</v>
      </c>
      <c r="C238" s="9" t="str">
        <f>'aligning data'!B808</f>
        <v>M25</v>
      </c>
      <c r="D238" s="9" t="str">
        <f>'aligning data'!B809</f>
        <v>N25</v>
      </c>
      <c r="E238" s="9" t="str">
        <f>'aligning data'!B810</f>
        <v>O25</v>
      </c>
      <c r="F238" s="200" t="e">
        <f t="shared" si="24"/>
        <v>#DIV/0!</v>
      </c>
      <c r="G238" s="200">
        <f t="shared" si="25"/>
        <v>0</v>
      </c>
      <c r="I238" s="9" t="str">
        <f>'aligning data'!E808</f>
        <v>M25</v>
      </c>
      <c r="J238" s="9" t="str">
        <f>'aligning data'!E809</f>
        <v>N25</v>
      </c>
      <c r="K238" s="9" t="str">
        <f>'aligning data'!E810</f>
        <v>O25</v>
      </c>
      <c r="L238" s="200" t="e">
        <f t="shared" si="26"/>
        <v>#DIV/0!</v>
      </c>
      <c r="M238" s="200">
        <f t="shared" si="27"/>
        <v>0</v>
      </c>
      <c r="O238" s="9" t="str">
        <f>'aligning data'!H808</f>
        <v>M25</v>
      </c>
      <c r="P238" s="9" t="str">
        <f>'aligning data'!H809</f>
        <v>N25</v>
      </c>
      <c r="Q238" s="9" t="str">
        <f>'aligning data'!H810</f>
        <v>O25</v>
      </c>
      <c r="R238" s="200" t="e">
        <f t="shared" si="28"/>
        <v>#DIV/0!</v>
      </c>
      <c r="S238" s="200">
        <f t="shared" si="29"/>
        <v>0</v>
      </c>
      <c r="U238" s="9" t="str">
        <f>'aligning data'!K808</f>
        <v>M25</v>
      </c>
      <c r="V238" s="9" t="str">
        <f>'aligning data'!K809</f>
        <v>N25</v>
      </c>
      <c r="W238" s="9" t="str">
        <f>'aligning data'!K810</f>
        <v>O25</v>
      </c>
      <c r="X238" s="200" t="e">
        <f t="shared" si="30"/>
        <v>#DIV/0!</v>
      </c>
      <c r="Y238" s="200">
        <f t="shared" si="31"/>
        <v>0</v>
      </c>
      <c r="DJ238" s="10"/>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row>
    <row r="239" spans="1:162" ht="17.399999999999999" customHeight="1">
      <c r="A239" s="121" t="s">
        <v>1000</v>
      </c>
      <c r="C239" s="9" t="str">
        <f>'aligning data'!B814</f>
        <v>S25</v>
      </c>
      <c r="D239" s="9" t="str">
        <f>'aligning data'!B815</f>
        <v>T25</v>
      </c>
      <c r="E239" s="9" t="str">
        <f>'aligning data'!B816</f>
        <v>U25</v>
      </c>
      <c r="F239" s="200" t="e">
        <f t="shared" si="24"/>
        <v>#DIV/0!</v>
      </c>
      <c r="G239" s="200">
        <f t="shared" si="25"/>
        <v>0</v>
      </c>
      <c r="I239" s="9" t="str">
        <f>'aligning data'!E814</f>
        <v>S25</v>
      </c>
      <c r="J239" s="9" t="str">
        <f>'aligning data'!E815</f>
        <v>T25</v>
      </c>
      <c r="K239" s="9" t="str">
        <f>'aligning data'!E816</f>
        <v>U25</v>
      </c>
      <c r="L239" s="200" t="e">
        <f t="shared" si="26"/>
        <v>#DIV/0!</v>
      </c>
      <c r="M239" s="200">
        <f t="shared" si="27"/>
        <v>0</v>
      </c>
      <c r="O239" s="9" t="str">
        <f>'aligning data'!H814</f>
        <v>S25</v>
      </c>
      <c r="P239" s="9" t="str">
        <f>'aligning data'!H815</f>
        <v>T25</v>
      </c>
      <c r="Q239" s="9" t="str">
        <f>'aligning data'!H816</f>
        <v>U25</v>
      </c>
      <c r="R239" s="200" t="e">
        <f t="shared" si="28"/>
        <v>#DIV/0!</v>
      </c>
      <c r="S239" s="200">
        <f t="shared" si="29"/>
        <v>0</v>
      </c>
      <c r="U239" s="9" t="str">
        <f>'aligning data'!K814</f>
        <v>S25</v>
      </c>
      <c r="V239" s="9" t="str">
        <f>'aligning data'!K815</f>
        <v>T25</v>
      </c>
      <c r="W239" s="9" t="str">
        <f>'aligning data'!K816</f>
        <v>U25</v>
      </c>
      <c r="X239" s="200" t="e">
        <f t="shared" si="30"/>
        <v>#DIV/0!</v>
      </c>
      <c r="Y239" s="200">
        <f t="shared" si="31"/>
        <v>0</v>
      </c>
      <c r="DJ239" s="10"/>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row>
    <row r="240" spans="1:162" ht="17.399999999999999" customHeight="1">
      <c r="A240" s="121" t="s">
        <v>1002</v>
      </c>
      <c r="C240" s="9" t="str">
        <f>'aligning data'!B820</f>
        <v>Y25</v>
      </c>
      <c r="D240" s="9" t="str">
        <f>'aligning data'!B821</f>
        <v>Z25</v>
      </c>
      <c r="E240" s="9" t="str">
        <f>'aligning data'!B822</f>
        <v>[25</v>
      </c>
      <c r="F240" s="200" t="e">
        <f t="shared" si="24"/>
        <v>#DIV/0!</v>
      </c>
      <c r="G240" s="200">
        <f t="shared" si="25"/>
        <v>0</v>
      </c>
      <c r="I240" s="9" t="str">
        <f>'aligning data'!E820</f>
        <v>Y25</v>
      </c>
      <c r="J240" s="9" t="str">
        <f>'aligning data'!E821</f>
        <v>Z25</v>
      </c>
      <c r="K240" s="9" t="str">
        <f>'aligning data'!E822</f>
        <v>[25</v>
      </c>
      <c r="L240" s="200" t="e">
        <f t="shared" si="26"/>
        <v>#DIV/0!</v>
      </c>
      <c r="M240" s="200">
        <f t="shared" si="27"/>
        <v>0</v>
      </c>
      <c r="O240" s="9" t="str">
        <f>'aligning data'!H820</f>
        <v>Y25</v>
      </c>
      <c r="P240" s="9" t="str">
        <f>'aligning data'!H821</f>
        <v>Z25</v>
      </c>
      <c r="Q240" s="9" t="str">
        <f>'aligning data'!H822</f>
        <v>[25</v>
      </c>
      <c r="R240" s="200" t="e">
        <f t="shared" si="28"/>
        <v>#DIV/0!</v>
      </c>
      <c r="S240" s="200">
        <f t="shared" si="29"/>
        <v>0</v>
      </c>
      <c r="U240" s="9" t="str">
        <f>'aligning data'!K820</f>
        <v>Y25</v>
      </c>
      <c r="V240" s="9" t="str">
        <f>'aligning data'!K821</f>
        <v>Z25</v>
      </c>
      <c r="W240" s="9" t="str">
        <f>'aligning data'!K822</f>
        <v>[25</v>
      </c>
      <c r="X240" s="200" t="e">
        <f t="shared" si="30"/>
        <v>#DIV/0!</v>
      </c>
      <c r="Y240" s="200">
        <f t="shared" si="31"/>
        <v>0</v>
      </c>
      <c r="DJ240" s="10"/>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row>
    <row r="241" spans="1:162" ht="17.399999999999999" customHeight="1">
      <c r="A241" s="121" t="s">
        <v>757</v>
      </c>
      <c r="C241" s="9" t="str">
        <f>'aligning data'!B829</f>
        <v>A26</v>
      </c>
      <c r="D241" s="9" t="str">
        <f>'aligning data'!B830</f>
        <v>B26</v>
      </c>
      <c r="E241" s="9" t="str">
        <f>'aligning data'!B831</f>
        <v>C26</v>
      </c>
      <c r="F241" s="200" t="e">
        <f t="shared" si="24"/>
        <v>#DIV/0!</v>
      </c>
      <c r="G241" s="200">
        <f t="shared" si="25"/>
        <v>0</v>
      </c>
      <c r="I241" s="9" t="str">
        <f>'aligning data'!E829</f>
        <v>A26</v>
      </c>
      <c r="J241" s="9" t="str">
        <f>'aligning data'!E830</f>
        <v>B26</v>
      </c>
      <c r="K241" s="9" t="str">
        <f>'aligning data'!E831</f>
        <v>C26</v>
      </c>
      <c r="L241" s="200" t="e">
        <f t="shared" si="26"/>
        <v>#DIV/0!</v>
      </c>
      <c r="M241" s="200">
        <f t="shared" si="27"/>
        <v>0</v>
      </c>
      <c r="O241" s="9" t="str">
        <f>'aligning data'!H829</f>
        <v>A26</v>
      </c>
      <c r="P241" s="9" t="str">
        <f>'aligning data'!H830</f>
        <v>B26</v>
      </c>
      <c r="Q241" s="9" t="str">
        <f>'aligning data'!H831</f>
        <v>C26</v>
      </c>
      <c r="R241" s="200" t="e">
        <f t="shared" si="28"/>
        <v>#DIV/0!</v>
      </c>
      <c r="S241" s="200">
        <f t="shared" si="29"/>
        <v>0</v>
      </c>
      <c r="U241" s="9" t="str">
        <f>'aligning data'!K829</f>
        <v>A26</v>
      </c>
      <c r="V241" s="9" t="str">
        <f>'aligning data'!K830</f>
        <v>B26</v>
      </c>
      <c r="W241" s="9" t="str">
        <f>'aligning data'!K831</f>
        <v>C26</v>
      </c>
      <c r="X241" s="200" t="e">
        <f t="shared" si="30"/>
        <v>#DIV/0!</v>
      </c>
      <c r="Y241" s="200">
        <f t="shared" si="31"/>
        <v>0</v>
      </c>
      <c r="DJ241" s="10"/>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row>
    <row r="242" spans="1:162" ht="17.399999999999999" customHeight="1">
      <c r="A242" s="121" t="s">
        <v>1115</v>
      </c>
      <c r="C242" s="9" t="str">
        <f>'aligning data'!B832</f>
        <v>D26</v>
      </c>
      <c r="D242" s="9" t="str">
        <f>'aligning data'!B833</f>
        <v>E26</v>
      </c>
      <c r="E242" s="9" t="str">
        <f>'aligning data'!B834</f>
        <v>F26</v>
      </c>
      <c r="F242" s="200" t="e">
        <f t="shared" si="24"/>
        <v>#DIV/0!</v>
      </c>
      <c r="G242" s="200">
        <f t="shared" si="25"/>
        <v>0</v>
      </c>
      <c r="I242" s="9" t="str">
        <f>'aligning data'!E832</f>
        <v>D26</v>
      </c>
      <c r="J242" s="9" t="str">
        <f>'aligning data'!E833</f>
        <v>E26</v>
      </c>
      <c r="K242" s="9" t="str">
        <f>'aligning data'!E834</f>
        <v>F26</v>
      </c>
      <c r="L242" s="200" t="e">
        <f t="shared" si="26"/>
        <v>#DIV/0!</v>
      </c>
      <c r="M242" s="200">
        <f t="shared" si="27"/>
        <v>0</v>
      </c>
      <c r="O242" s="9" t="str">
        <f>'aligning data'!H832</f>
        <v>D26</v>
      </c>
      <c r="P242" s="9" t="str">
        <f>'aligning data'!H833</f>
        <v>E26</v>
      </c>
      <c r="Q242" s="9" t="str">
        <f>'aligning data'!H834</f>
        <v>F26</v>
      </c>
      <c r="R242" s="200" t="e">
        <f t="shared" si="28"/>
        <v>#DIV/0!</v>
      </c>
      <c r="S242" s="200">
        <f t="shared" si="29"/>
        <v>0</v>
      </c>
      <c r="U242" s="9" t="str">
        <f>'aligning data'!K832</f>
        <v>D26</v>
      </c>
      <c r="V242" s="9" t="str">
        <f>'aligning data'!K833</f>
        <v>E26</v>
      </c>
      <c r="W242" s="9" t="str">
        <f>'aligning data'!K834</f>
        <v>F26</v>
      </c>
      <c r="X242" s="200" t="e">
        <f t="shared" si="30"/>
        <v>#DIV/0!</v>
      </c>
      <c r="Y242" s="200">
        <f t="shared" si="31"/>
        <v>0</v>
      </c>
      <c r="DJ242" s="10"/>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row>
    <row r="243" spans="1:162" ht="17.399999999999999" customHeight="1">
      <c r="A243" s="121" t="s">
        <v>1117</v>
      </c>
      <c r="C243" s="9" t="str">
        <f>'aligning data'!B835</f>
        <v>G26</v>
      </c>
      <c r="D243" s="9" t="str">
        <f>'aligning data'!B836</f>
        <v>H26</v>
      </c>
      <c r="E243" s="9" t="str">
        <f>'aligning data'!B837</f>
        <v>I26</v>
      </c>
      <c r="F243" s="200" t="e">
        <f t="shared" si="24"/>
        <v>#DIV/0!</v>
      </c>
      <c r="G243" s="200">
        <f t="shared" si="25"/>
        <v>0</v>
      </c>
      <c r="I243" s="9" t="str">
        <f>'aligning data'!E835</f>
        <v>G26</v>
      </c>
      <c r="J243" s="9" t="str">
        <f>'aligning data'!E836</f>
        <v>H26</v>
      </c>
      <c r="K243" s="9" t="str">
        <f>'aligning data'!E837</f>
        <v>I26</v>
      </c>
      <c r="L243" s="200" t="e">
        <f t="shared" si="26"/>
        <v>#DIV/0!</v>
      </c>
      <c r="M243" s="200">
        <f t="shared" si="27"/>
        <v>0</v>
      </c>
      <c r="O243" s="9" t="str">
        <f>'aligning data'!H835</f>
        <v>G26</v>
      </c>
      <c r="P243" s="9" t="str">
        <f>'aligning data'!H836</f>
        <v>H26</v>
      </c>
      <c r="Q243" s="9" t="str">
        <f>'aligning data'!H837</f>
        <v>I26</v>
      </c>
      <c r="R243" s="200" t="e">
        <f t="shared" si="28"/>
        <v>#DIV/0!</v>
      </c>
      <c r="S243" s="200">
        <f t="shared" si="29"/>
        <v>0</v>
      </c>
      <c r="U243" s="9" t="str">
        <f>'aligning data'!K835</f>
        <v>G26</v>
      </c>
      <c r="V243" s="9" t="str">
        <f>'aligning data'!K836</f>
        <v>H26</v>
      </c>
      <c r="W243" s="9" t="str">
        <f>'aligning data'!K837</f>
        <v>I26</v>
      </c>
      <c r="X243" s="200" t="e">
        <f t="shared" si="30"/>
        <v>#DIV/0!</v>
      </c>
      <c r="Y243" s="200">
        <f t="shared" si="31"/>
        <v>0</v>
      </c>
      <c r="DJ243" s="10"/>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row>
    <row r="244" spans="1:162" ht="17.399999999999999" customHeight="1">
      <c r="A244" s="121" t="s">
        <v>997</v>
      </c>
      <c r="C244" s="9" t="str">
        <f>'aligning data'!B838</f>
        <v>J26</v>
      </c>
      <c r="D244" s="9" t="str">
        <f>'aligning data'!B839</f>
        <v>K26</v>
      </c>
      <c r="E244" s="9" t="str">
        <f>'aligning data'!B840</f>
        <v>L26</v>
      </c>
      <c r="F244" s="200" t="e">
        <f t="shared" si="24"/>
        <v>#DIV/0!</v>
      </c>
      <c r="G244" s="200">
        <f t="shared" si="25"/>
        <v>0</v>
      </c>
      <c r="I244" s="9" t="str">
        <f>'aligning data'!E838</f>
        <v>J26</v>
      </c>
      <c r="J244" s="9" t="str">
        <f>'aligning data'!E839</f>
        <v>K26</v>
      </c>
      <c r="K244" s="9" t="str">
        <f>'aligning data'!E840</f>
        <v>L26</v>
      </c>
      <c r="L244" s="200" t="e">
        <f t="shared" si="26"/>
        <v>#DIV/0!</v>
      </c>
      <c r="M244" s="200">
        <f t="shared" si="27"/>
        <v>0</v>
      </c>
      <c r="O244" s="9" t="str">
        <f>'aligning data'!H838</f>
        <v>J26</v>
      </c>
      <c r="P244" s="9" t="str">
        <f>'aligning data'!H839</f>
        <v>K26</v>
      </c>
      <c r="Q244" s="9" t="str">
        <f>'aligning data'!H840</f>
        <v>L26</v>
      </c>
      <c r="R244" s="200" t="e">
        <f t="shared" si="28"/>
        <v>#DIV/0!</v>
      </c>
      <c r="S244" s="200">
        <f t="shared" si="29"/>
        <v>0</v>
      </c>
      <c r="U244" s="9" t="str">
        <f>'aligning data'!K838</f>
        <v>J26</v>
      </c>
      <c r="V244" s="9" t="str">
        <f>'aligning data'!K839</f>
        <v>K26</v>
      </c>
      <c r="W244" s="9" t="str">
        <f>'aligning data'!K840</f>
        <v>L26</v>
      </c>
      <c r="X244" s="200" t="e">
        <f t="shared" si="30"/>
        <v>#DIV/0!</v>
      </c>
      <c r="Y244" s="200">
        <f t="shared" si="31"/>
        <v>0</v>
      </c>
      <c r="DJ244" s="10"/>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row>
    <row r="245" spans="1:162" ht="17.399999999999999" customHeight="1">
      <c r="A245" s="121" t="s">
        <v>1005</v>
      </c>
      <c r="C245" s="9" t="str">
        <f>'aligning data'!B841</f>
        <v>M26</v>
      </c>
      <c r="D245" s="9" t="str">
        <f>'aligning data'!B842</f>
        <v>N26</v>
      </c>
      <c r="E245" s="9" t="str">
        <f>'aligning data'!B843</f>
        <v>O26</v>
      </c>
      <c r="F245" s="200" t="e">
        <f t="shared" si="24"/>
        <v>#DIV/0!</v>
      </c>
      <c r="G245" s="200">
        <f t="shared" si="25"/>
        <v>0</v>
      </c>
      <c r="I245" s="9" t="str">
        <f>'aligning data'!E841</f>
        <v>M26</v>
      </c>
      <c r="J245" s="9" t="str">
        <f>'aligning data'!E842</f>
        <v>N26</v>
      </c>
      <c r="K245" s="9" t="str">
        <f>'aligning data'!E843</f>
        <v>O26</v>
      </c>
      <c r="L245" s="200" t="e">
        <f t="shared" si="26"/>
        <v>#DIV/0!</v>
      </c>
      <c r="M245" s="200">
        <f t="shared" si="27"/>
        <v>0</v>
      </c>
      <c r="O245" s="9" t="str">
        <f>'aligning data'!H841</f>
        <v>M26</v>
      </c>
      <c r="P245" s="9" t="str">
        <f>'aligning data'!H842</f>
        <v>N26</v>
      </c>
      <c r="Q245" s="9" t="str">
        <f>'aligning data'!H843</f>
        <v>O26</v>
      </c>
      <c r="R245" s="200" t="e">
        <f t="shared" si="28"/>
        <v>#DIV/0!</v>
      </c>
      <c r="S245" s="200">
        <f t="shared" si="29"/>
        <v>0</v>
      </c>
      <c r="U245" s="9" t="str">
        <f>'aligning data'!K841</f>
        <v>M26</v>
      </c>
      <c r="V245" s="9" t="str">
        <f>'aligning data'!K842</f>
        <v>N26</v>
      </c>
      <c r="W245" s="9" t="str">
        <f>'aligning data'!K843</f>
        <v>O26</v>
      </c>
      <c r="X245" s="200" t="e">
        <f t="shared" si="30"/>
        <v>#DIV/0!</v>
      </c>
      <c r="Y245" s="200">
        <f t="shared" si="31"/>
        <v>0</v>
      </c>
      <c r="DJ245" s="10"/>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row>
    <row r="246" spans="1:162" ht="17.399999999999999" customHeight="1">
      <c r="A246" s="121" t="s">
        <v>999</v>
      </c>
      <c r="C246" s="9" t="str">
        <f>'aligning data'!B844</f>
        <v>P26</v>
      </c>
      <c r="D246" s="9" t="str">
        <f>'aligning data'!B845</f>
        <v>Q26</v>
      </c>
      <c r="E246" s="9" t="str">
        <f>'aligning data'!B846</f>
        <v>R26</v>
      </c>
      <c r="F246" s="200" t="e">
        <f t="shared" si="24"/>
        <v>#DIV/0!</v>
      </c>
      <c r="G246" s="200">
        <f t="shared" si="25"/>
        <v>0</v>
      </c>
      <c r="I246" s="9" t="str">
        <f>'aligning data'!E844</f>
        <v>P26</v>
      </c>
      <c r="J246" s="9" t="str">
        <f>'aligning data'!E845</f>
        <v>Q26</v>
      </c>
      <c r="K246" s="9" t="str">
        <f>'aligning data'!E846</f>
        <v>R26</v>
      </c>
      <c r="L246" s="200" t="e">
        <f t="shared" si="26"/>
        <v>#DIV/0!</v>
      </c>
      <c r="M246" s="200">
        <f t="shared" si="27"/>
        <v>0</v>
      </c>
      <c r="O246" s="9" t="str">
        <f>'aligning data'!H844</f>
        <v>P26</v>
      </c>
      <c r="P246" s="9" t="str">
        <f>'aligning data'!H845</f>
        <v>Q26</v>
      </c>
      <c r="Q246" s="9" t="str">
        <f>'aligning data'!H846</f>
        <v>R26</v>
      </c>
      <c r="R246" s="200" t="e">
        <f t="shared" si="28"/>
        <v>#DIV/0!</v>
      </c>
      <c r="S246" s="200">
        <f t="shared" si="29"/>
        <v>0</v>
      </c>
      <c r="U246" s="9" t="str">
        <f>'aligning data'!K844</f>
        <v>P26</v>
      </c>
      <c r="V246" s="9" t="str">
        <f>'aligning data'!K845</f>
        <v>Q26</v>
      </c>
      <c r="W246" s="9" t="str">
        <f>'aligning data'!K846</f>
        <v>R26</v>
      </c>
      <c r="X246" s="200" t="e">
        <f t="shared" si="30"/>
        <v>#DIV/0!</v>
      </c>
      <c r="Y246" s="200">
        <f t="shared" si="31"/>
        <v>0</v>
      </c>
      <c r="DJ246" s="10"/>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row>
    <row r="247" spans="1:162" ht="17.399999999999999" customHeight="1">
      <c r="A247" s="121" t="s">
        <v>1006</v>
      </c>
      <c r="C247" s="9" t="str">
        <f>'aligning data'!B847</f>
        <v>S26</v>
      </c>
      <c r="D247" s="9" t="str">
        <f>'aligning data'!B848</f>
        <v>T26</v>
      </c>
      <c r="E247" s="9" t="str">
        <f>'aligning data'!B849</f>
        <v>U26</v>
      </c>
      <c r="F247" s="200" t="e">
        <f t="shared" si="24"/>
        <v>#DIV/0!</v>
      </c>
      <c r="G247" s="200">
        <f t="shared" si="25"/>
        <v>0</v>
      </c>
      <c r="I247" s="9" t="str">
        <f>'aligning data'!E847</f>
        <v>S26</v>
      </c>
      <c r="J247" s="9" t="str">
        <f>'aligning data'!E848</f>
        <v>T26</v>
      </c>
      <c r="K247" s="9" t="str">
        <f>'aligning data'!E849</f>
        <v>U26</v>
      </c>
      <c r="L247" s="200" t="e">
        <f t="shared" si="26"/>
        <v>#DIV/0!</v>
      </c>
      <c r="M247" s="200">
        <f t="shared" si="27"/>
        <v>0</v>
      </c>
      <c r="O247" s="9" t="str">
        <f>'aligning data'!H847</f>
        <v>S26</v>
      </c>
      <c r="P247" s="9" t="str">
        <f>'aligning data'!H848</f>
        <v>T26</v>
      </c>
      <c r="Q247" s="9" t="str">
        <f>'aligning data'!H849</f>
        <v>U26</v>
      </c>
      <c r="R247" s="200" t="e">
        <f t="shared" si="28"/>
        <v>#DIV/0!</v>
      </c>
      <c r="S247" s="200">
        <f t="shared" si="29"/>
        <v>0</v>
      </c>
      <c r="U247" s="9" t="str">
        <f>'aligning data'!K847</f>
        <v>S26</v>
      </c>
      <c r="V247" s="9" t="str">
        <f>'aligning data'!K848</f>
        <v>T26</v>
      </c>
      <c r="W247" s="9" t="str">
        <f>'aligning data'!K849</f>
        <v>U26</v>
      </c>
      <c r="X247" s="200" t="e">
        <f t="shared" si="30"/>
        <v>#DIV/0!</v>
      </c>
      <c r="Y247" s="200">
        <f t="shared" si="31"/>
        <v>0</v>
      </c>
      <c r="DJ247" s="10"/>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row>
    <row r="248" spans="1:162" ht="17.399999999999999" customHeight="1">
      <c r="A248" s="121" t="s">
        <v>1001</v>
      </c>
      <c r="C248" s="9" t="str">
        <f>'aligning data'!B850</f>
        <v>V26</v>
      </c>
      <c r="D248" s="9" t="str">
        <f>'aligning data'!B851</f>
        <v>W26</v>
      </c>
      <c r="E248" s="9" t="str">
        <f>'aligning data'!B852</f>
        <v>X26</v>
      </c>
      <c r="F248" s="200" t="e">
        <f t="shared" si="24"/>
        <v>#DIV/0!</v>
      </c>
      <c r="G248" s="200">
        <f t="shared" si="25"/>
        <v>0</v>
      </c>
      <c r="I248" s="9" t="str">
        <f>'aligning data'!E850</f>
        <v>V26</v>
      </c>
      <c r="J248" s="9" t="str">
        <f>'aligning data'!E851</f>
        <v>W26</v>
      </c>
      <c r="K248" s="9" t="str">
        <f>'aligning data'!E852</f>
        <v>X26</v>
      </c>
      <c r="L248" s="200" t="e">
        <f t="shared" si="26"/>
        <v>#DIV/0!</v>
      </c>
      <c r="M248" s="200">
        <f t="shared" si="27"/>
        <v>0</v>
      </c>
      <c r="O248" s="9" t="str">
        <f>'aligning data'!H850</f>
        <v>V26</v>
      </c>
      <c r="P248" s="9" t="str">
        <f>'aligning data'!H851</f>
        <v>W26</v>
      </c>
      <c r="Q248" s="9" t="str">
        <f>'aligning data'!H852</f>
        <v>X26</v>
      </c>
      <c r="R248" s="200" t="e">
        <f t="shared" si="28"/>
        <v>#DIV/0!</v>
      </c>
      <c r="S248" s="200">
        <f t="shared" si="29"/>
        <v>0</v>
      </c>
      <c r="U248" s="9" t="str">
        <f>'aligning data'!K850</f>
        <v>V26</v>
      </c>
      <c r="V248" s="9" t="str">
        <f>'aligning data'!K851</f>
        <v>W26</v>
      </c>
      <c r="W248" s="9" t="str">
        <f>'aligning data'!K852</f>
        <v>X26</v>
      </c>
      <c r="X248" s="200" t="e">
        <f t="shared" si="30"/>
        <v>#DIV/0!</v>
      </c>
      <c r="Y248" s="200">
        <f t="shared" si="31"/>
        <v>0</v>
      </c>
      <c r="DJ248" s="10"/>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row>
    <row r="249" spans="1:162" ht="17.399999999999999" customHeight="1">
      <c r="A249" s="121" t="s">
        <v>1007</v>
      </c>
      <c r="C249" s="9" t="str">
        <f>'aligning data'!B853</f>
        <v>Y26</v>
      </c>
      <c r="D249" s="9" t="str">
        <f>'aligning data'!B854</f>
        <v>Z26</v>
      </c>
      <c r="E249" s="9" t="str">
        <f>'aligning data'!B855</f>
        <v>[26</v>
      </c>
      <c r="F249" s="200" t="e">
        <f t="shared" si="24"/>
        <v>#DIV/0!</v>
      </c>
      <c r="G249" s="200">
        <f t="shared" si="25"/>
        <v>0</v>
      </c>
      <c r="I249" s="9" t="str">
        <f>'aligning data'!E853</f>
        <v>Y26</v>
      </c>
      <c r="J249" s="9" t="str">
        <f>'aligning data'!E854</f>
        <v>Z26</v>
      </c>
      <c r="K249" s="9" t="str">
        <f>'aligning data'!E855</f>
        <v>[26</v>
      </c>
      <c r="L249" s="200" t="e">
        <f t="shared" si="26"/>
        <v>#DIV/0!</v>
      </c>
      <c r="M249" s="200">
        <f t="shared" si="27"/>
        <v>0</v>
      </c>
      <c r="O249" s="9" t="str">
        <f>'aligning data'!H853</f>
        <v>Y26</v>
      </c>
      <c r="P249" s="9" t="str">
        <f>'aligning data'!H854</f>
        <v>Z26</v>
      </c>
      <c r="Q249" s="9" t="str">
        <f>'aligning data'!H855</f>
        <v>[26</v>
      </c>
      <c r="R249" s="200" t="e">
        <f t="shared" si="28"/>
        <v>#DIV/0!</v>
      </c>
      <c r="S249" s="200">
        <f t="shared" si="29"/>
        <v>0</v>
      </c>
      <c r="U249" s="9" t="str">
        <f>'aligning data'!K853</f>
        <v>Y26</v>
      </c>
      <c r="V249" s="9" t="str">
        <f>'aligning data'!K854</f>
        <v>Z26</v>
      </c>
      <c r="W249" s="9" t="str">
        <f>'aligning data'!K855</f>
        <v>[26</v>
      </c>
      <c r="X249" s="200" t="e">
        <f t="shared" si="30"/>
        <v>#DIV/0!</v>
      </c>
      <c r="Y249" s="200">
        <f t="shared" si="31"/>
        <v>0</v>
      </c>
      <c r="DJ249" s="10"/>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row>
    <row r="250" spans="1:162" ht="17.399999999999999" customHeight="1">
      <c r="A250" s="121" t="s">
        <v>1003</v>
      </c>
      <c r="C250" s="9" t="str">
        <f>'aligning data'!B856</f>
        <v>\26</v>
      </c>
      <c r="D250" s="9" t="str">
        <f>'aligning data'!B857</f>
        <v>]26</v>
      </c>
      <c r="E250" s="9" t="str">
        <f>'aligning data'!B858</f>
        <v>^26</v>
      </c>
      <c r="F250" s="200" t="e">
        <f t="shared" si="24"/>
        <v>#DIV/0!</v>
      </c>
      <c r="G250" s="200">
        <f t="shared" si="25"/>
        <v>0</v>
      </c>
      <c r="I250" s="9" t="str">
        <f>'aligning data'!E856</f>
        <v>\26</v>
      </c>
      <c r="J250" s="9" t="str">
        <f>'aligning data'!E857</f>
        <v>]26</v>
      </c>
      <c r="K250" s="9" t="str">
        <f>'aligning data'!E858</f>
        <v>^26</v>
      </c>
      <c r="L250" s="200" t="e">
        <f t="shared" si="26"/>
        <v>#DIV/0!</v>
      </c>
      <c r="M250" s="200">
        <f t="shared" si="27"/>
        <v>0</v>
      </c>
      <c r="O250" s="9" t="str">
        <f>'aligning data'!H856</f>
        <v>\26</v>
      </c>
      <c r="P250" s="9" t="str">
        <f>'aligning data'!H857</f>
        <v>]26</v>
      </c>
      <c r="Q250" s="9" t="str">
        <f>'aligning data'!H858</f>
        <v>^26</v>
      </c>
      <c r="R250" s="200" t="e">
        <f t="shared" si="28"/>
        <v>#DIV/0!</v>
      </c>
      <c r="S250" s="200">
        <f t="shared" si="29"/>
        <v>0</v>
      </c>
      <c r="U250" s="9" t="str">
        <f>'aligning data'!K856</f>
        <v>\26</v>
      </c>
      <c r="V250" s="9" t="str">
        <f>'aligning data'!K857</f>
        <v>]26</v>
      </c>
      <c r="W250" s="9" t="str">
        <f>'aligning data'!K858</f>
        <v>^26</v>
      </c>
      <c r="X250" s="200" t="e">
        <f t="shared" si="30"/>
        <v>#DIV/0!</v>
      </c>
      <c r="Y250" s="200">
        <f t="shared" si="31"/>
        <v>0</v>
      </c>
      <c r="DJ250" s="10"/>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row>
    <row r="251" spans="1:162" ht="17.399999999999999" customHeight="1">
      <c r="A251" s="121" t="s">
        <v>783</v>
      </c>
      <c r="C251" s="9" t="str">
        <f>'aligning data'!B862</f>
        <v>A27</v>
      </c>
      <c r="D251" s="9" t="str">
        <f>'aligning data'!B863</f>
        <v>B27</v>
      </c>
      <c r="E251" s="9" t="str">
        <f>'aligning data'!B864</f>
        <v>C27</v>
      </c>
      <c r="F251" s="200" t="e">
        <f t="shared" si="24"/>
        <v>#DIV/0!</v>
      </c>
      <c r="G251" s="200">
        <f t="shared" si="25"/>
        <v>0</v>
      </c>
      <c r="I251" s="9" t="str">
        <f>'aligning data'!E862</f>
        <v>A27</v>
      </c>
      <c r="J251" s="9" t="str">
        <f>'aligning data'!E863</f>
        <v>B27</v>
      </c>
      <c r="K251" s="9" t="str">
        <f>'aligning data'!E864</f>
        <v>C27</v>
      </c>
      <c r="L251" s="200" t="e">
        <f t="shared" si="26"/>
        <v>#DIV/0!</v>
      </c>
      <c r="M251" s="200">
        <f t="shared" si="27"/>
        <v>0</v>
      </c>
      <c r="O251" s="9" t="str">
        <f>'aligning data'!H862</f>
        <v>A27</v>
      </c>
      <c r="P251" s="9" t="str">
        <f>'aligning data'!H863</f>
        <v>B27</v>
      </c>
      <c r="Q251" s="9" t="str">
        <f>'aligning data'!H864</f>
        <v>C27</v>
      </c>
      <c r="R251" s="200" t="e">
        <f t="shared" si="28"/>
        <v>#DIV/0!</v>
      </c>
      <c r="S251" s="200">
        <f t="shared" si="29"/>
        <v>0</v>
      </c>
      <c r="U251" s="9" t="str">
        <f>'aligning data'!K862</f>
        <v>A27</v>
      </c>
      <c r="V251" s="9" t="str">
        <f>'aligning data'!K863</f>
        <v>B27</v>
      </c>
      <c r="W251" s="9" t="str">
        <f>'aligning data'!K864</f>
        <v>C27</v>
      </c>
      <c r="X251" s="200" t="e">
        <f t="shared" si="30"/>
        <v>#DIV/0!</v>
      </c>
      <c r="Y251" s="200">
        <f t="shared" si="31"/>
        <v>0</v>
      </c>
      <c r="DJ251" s="10"/>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row>
    <row r="252" spans="1:162" ht="17.399999999999999" customHeight="1">
      <c r="A252" s="121" t="s">
        <v>1118</v>
      </c>
      <c r="C252" s="9" t="str">
        <f>'aligning data'!B865</f>
        <v>D27</v>
      </c>
      <c r="D252" s="9" t="str">
        <f>'aligning data'!B866</f>
        <v>E27</v>
      </c>
      <c r="E252" s="9" t="str">
        <f>'aligning data'!B867</f>
        <v>F27</v>
      </c>
      <c r="F252" s="200" t="e">
        <f t="shared" si="24"/>
        <v>#DIV/0!</v>
      </c>
      <c r="G252" s="200">
        <f t="shared" si="25"/>
        <v>0</v>
      </c>
      <c r="I252" s="9" t="str">
        <f>'aligning data'!E865</f>
        <v>D27</v>
      </c>
      <c r="J252" s="9" t="str">
        <f>'aligning data'!E866</f>
        <v>E27</v>
      </c>
      <c r="K252" s="9" t="str">
        <f>'aligning data'!E867</f>
        <v>F27</v>
      </c>
      <c r="L252" s="200" t="e">
        <f t="shared" si="26"/>
        <v>#DIV/0!</v>
      </c>
      <c r="M252" s="200">
        <f t="shared" si="27"/>
        <v>0</v>
      </c>
      <c r="O252" s="9" t="str">
        <f>'aligning data'!H865</f>
        <v>D27</v>
      </c>
      <c r="P252" s="9" t="str">
        <f>'aligning data'!H866</f>
        <v>E27</v>
      </c>
      <c r="Q252" s="9" t="str">
        <f>'aligning data'!H867</f>
        <v>F27</v>
      </c>
      <c r="R252" s="200" t="e">
        <f t="shared" si="28"/>
        <v>#DIV/0!</v>
      </c>
      <c r="S252" s="200">
        <f t="shared" si="29"/>
        <v>0</v>
      </c>
      <c r="U252" s="9" t="str">
        <f>'aligning data'!K865</f>
        <v>D27</v>
      </c>
      <c r="V252" s="9" t="str">
        <f>'aligning data'!K866</f>
        <v>E27</v>
      </c>
      <c r="W252" s="9" t="str">
        <f>'aligning data'!K867</f>
        <v>F27</v>
      </c>
      <c r="X252" s="200" t="e">
        <f t="shared" si="30"/>
        <v>#DIV/0!</v>
      </c>
      <c r="Y252" s="200">
        <f t="shared" si="31"/>
        <v>0</v>
      </c>
      <c r="DJ252" s="10"/>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row>
    <row r="253" spans="1:162" ht="17.399999999999999" customHeight="1">
      <c r="A253" s="121" t="s">
        <v>1119</v>
      </c>
      <c r="C253" s="9" t="str">
        <f>'aligning data'!B868</f>
        <v>G27</v>
      </c>
      <c r="D253" s="9" t="str">
        <f>'aligning data'!B869</f>
        <v>H27</v>
      </c>
      <c r="E253" s="9" t="str">
        <f>'aligning data'!B870</f>
        <v>I27</v>
      </c>
      <c r="F253" s="200" t="e">
        <f t="shared" si="24"/>
        <v>#DIV/0!</v>
      </c>
      <c r="G253" s="200">
        <f t="shared" si="25"/>
        <v>0</v>
      </c>
      <c r="I253" s="9" t="str">
        <f>'aligning data'!E868</f>
        <v>G27</v>
      </c>
      <c r="J253" s="9" t="str">
        <f>'aligning data'!E869</f>
        <v>H27</v>
      </c>
      <c r="K253" s="9" t="str">
        <f>'aligning data'!E870</f>
        <v>I27</v>
      </c>
      <c r="L253" s="200" t="e">
        <f t="shared" si="26"/>
        <v>#DIV/0!</v>
      </c>
      <c r="M253" s="200">
        <f t="shared" si="27"/>
        <v>0</v>
      </c>
      <c r="O253" s="9" t="str">
        <f>'aligning data'!H868</f>
        <v>G27</v>
      </c>
      <c r="P253" s="9" t="str">
        <f>'aligning data'!H869</f>
        <v>H27</v>
      </c>
      <c r="Q253" s="9" t="str">
        <f>'aligning data'!H870</f>
        <v>I27</v>
      </c>
      <c r="R253" s="200" t="e">
        <f t="shared" si="28"/>
        <v>#DIV/0!</v>
      </c>
      <c r="S253" s="200">
        <f t="shared" si="29"/>
        <v>0</v>
      </c>
      <c r="U253" s="9" t="str">
        <f>'aligning data'!K868</f>
        <v>G27</v>
      </c>
      <c r="V253" s="9" t="str">
        <f>'aligning data'!K869</f>
        <v>H27</v>
      </c>
      <c r="W253" s="9" t="str">
        <f>'aligning data'!K870</f>
        <v>I27</v>
      </c>
      <c r="X253" s="200" t="e">
        <f t="shared" si="30"/>
        <v>#DIV/0!</v>
      </c>
      <c r="Y253" s="200">
        <f t="shared" si="31"/>
        <v>0</v>
      </c>
      <c r="DJ253" s="10"/>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row>
    <row r="254" spans="1:162" ht="17.399999999999999" customHeight="1">
      <c r="A254" s="121" t="s">
        <v>1008</v>
      </c>
      <c r="C254" s="9" t="str">
        <f>'aligning data'!B871</f>
        <v>J27</v>
      </c>
      <c r="D254" s="9" t="str">
        <f>'aligning data'!B872</f>
        <v>K27</v>
      </c>
      <c r="E254" s="9" t="str">
        <f>'aligning data'!B873</f>
        <v>L27</v>
      </c>
      <c r="F254" s="200" t="e">
        <f t="shared" si="24"/>
        <v>#DIV/0!</v>
      </c>
      <c r="G254" s="200">
        <f t="shared" si="25"/>
        <v>0</v>
      </c>
      <c r="I254" s="9" t="str">
        <f>'aligning data'!E871</f>
        <v>J27</v>
      </c>
      <c r="J254" s="9" t="str">
        <f>'aligning data'!E872</f>
        <v>K27</v>
      </c>
      <c r="K254" s="9" t="str">
        <f>'aligning data'!E873</f>
        <v>L27</v>
      </c>
      <c r="L254" s="200" t="e">
        <f t="shared" si="26"/>
        <v>#DIV/0!</v>
      </c>
      <c r="M254" s="200">
        <f t="shared" si="27"/>
        <v>0</v>
      </c>
      <c r="O254" s="9" t="str">
        <f>'aligning data'!H871</f>
        <v>J27</v>
      </c>
      <c r="P254" s="9" t="str">
        <f>'aligning data'!H872</f>
        <v>K27</v>
      </c>
      <c r="Q254" s="9" t="str">
        <f>'aligning data'!H873</f>
        <v>L27</v>
      </c>
      <c r="R254" s="200" t="e">
        <f t="shared" si="28"/>
        <v>#DIV/0!</v>
      </c>
      <c r="S254" s="200">
        <f t="shared" si="29"/>
        <v>0</v>
      </c>
      <c r="U254" s="9" t="str">
        <f>'aligning data'!K871</f>
        <v>J27</v>
      </c>
      <c r="V254" s="9" t="str">
        <f>'aligning data'!K872</f>
        <v>K27</v>
      </c>
      <c r="W254" s="9" t="str">
        <f>'aligning data'!K873</f>
        <v>L27</v>
      </c>
      <c r="X254" s="200" t="e">
        <f t="shared" si="30"/>
        <v>#DIV/0!</v>
      </c>
      <c r="Y254" s="200">
        <f t="shared" si="31"/>
        <v>0</v>
      </c>
      <c r="DJ254" s="10"/>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row>
    <row r="255" spans="1:162" ht="17.399999999999999" customHeight="1">
      <c r="A255" s="121" t="s">
        <v>1009</v>
      </c>
      <c r="C255" s="9" t="str">
        <f>'aligning data'!B874</f>
        <v>M27</v>
      </c>
      <c r="D255" s="9" t="str">
        <f>'aligning data'!B875</f>
        <v>N27</v>
      </c>
      <c r="E255" s="9" t="str">
        <f>'aligning data'!B876</f>
        <v>O27</v>
      </c>
      <c r="F255" s="200" t="e">
        <f t="shared" si="24"/>
        <v>#DIV/0!</v>
      </c>
      <c r="G255" s="200">
        <f t="shared" si="25"/>
        <v>0</v>
      </c>
      <c r="I255" s="9" t="str">
        <f>'aligning data'!E874</f>
        <v>M27</v>
      </c>
      <c r="J255" s="9" t="str">
        <f>'aligning data'!E875</f>
        <v>N27</v>
      </c>
      <c r="K255" s="9" t="str">
        <f>'aligning data'!E876</f>
        <v>O27</v>
      </c>
      <c r="L255" s="200" t="e">
        <f t="shared" si="26"/>
        <v>#DIV/0!</v>
      </c>
      <c r="M255" s="200">
        <f t="shared" si="27"/>
        <v>0</v>
      </c>
      <c r="O255" s="9" t="str">
        <f>'aligning data'!H874</f>
        <v>M27</v>
      </c>
      <c r="P255" s="9" t="str">
        <f>'aligning data'!H875</f>
        <v>N27</v>
      </c>
      <c r="Q255" s="9" t="str">
        <f>'aligning data'!H876</f>
        <v>O27</v>
      </c>
      <c r="R255" s="200" t="e">
        <f t="shared" si="28"/>
        <v>#DIV/0!</v>
      </c>
      <c r="S255" s="200">
        <f t="shared" si="29"/>
        <v>0</v>
      </c>
      <c r="U255" s="9" t="str">
        <f>'aligning data'!K874</f>
        <v>M27</v>
      </c>
      <c r="V255" s="9" t="str">
        <f>'aligning data'!K875</f>
        <v>N27</v>
      </c>
      <c r="W255" s="9" t="str">
        <f>'aligning data'!K876</f>
        <v>O27</v>
      </c>
      <c r="X255" s="200" t="e">
        <f t="shared" si="30"/>
        <v>#DIV/0!</v>
      </c>
      <c r="Y255" s="200">
        <f t="shared" si="31"/>
        <v>0</v>
      </c>
      <c r="DJ255" s="10"/>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row>
    <row r="256" spans="1:162" ht="17.399999999999999" customHeight="1">
      <c r="A256" s="121" t="s">
        <v>1010</v>
      </c>
      <c r="C256" s="9" t="str">
        <f>'aligning data'!B877</f>
        <v>P27</v>
      </c>
      <c r="D256" s="9" t="str">
        <f>'aligning data'!B878</f>
        <v>Q27</v>
      </c>
      <c r="E256" s="9" t="str">
        <f>'aligning data'!B879</f>
        <v>R27</v>
      </c>
      <c r="F256" s="200" t="e">
        <f t="shared" si="24"/>
        <v>#DIV/0!</v>
      </c>
      <c r="G256" s="200">
        <f t="shared" si="25"/>
        <v>0</v>
      </c>
      <c r="I256" s="9" t="str">
        <f>'aligning data'!E877</f>
        <v>P27</v>
      </c>
      <c r="J256" s="9" t="str">
        <f>'aligning data'!E878</f>
        <v>Q27</v>
      </c>
      <c r="K256" s="9" t="str">
        <f>'aligning data'!E879</f>
        <v>R27</v>
      </c>
      <c r="L256" s="200" t="e">
        <f t="shared" si="26"/>
        <v>#DIV/0!</v>
      </c>
      <c r="M256" s="200">
        <f t="shared" si="27"/>
        <v>0</v>
      </c>
      <c r="O256" s="9" t="str">
        <f>'aligning data'!H877</f>
        <v>P27</v>
      </c>
      <c r="P256" s="9" t="str">
        <f>'aligning data'!H878</f>
        <v>Q27</v>
      </c>
      <c r="Q256" s="9" t="str">
        <f>'aligning data'!H879</f>
        <v>R27</v>
      </c>
      <c r="R256" s="200" t="e">
        <f t="shared" si="28"/>
        <v>#DIV/0!</v>
      </c>
      <c r="S256" s="200">
        <f t="shared" si="29"/>
        <v>0</v>
      </c>
      <c r="U256" s="9" t="str">
        <f>'aligning data'!K877</f>
        <v>P27</v>
      </c>
      <c r="V256" s="9" t="str">
        <f>'aligning data'!K878</f>
        <v>Q27</v>
      </c>
      <c r="W256" s="9" t="str">
        <f>'aligning data'!K879</f>
        <v>R27</v>
      </c>
      <c r="X256" s="200" t="e">
        <f t="shared" si="30"/>
        <v>#DIV/0!</v>
      </c>
      <c r="Y256" s="200">
        <f t="shared" si="31"/>
        <v>0</v>
      </c>
      <c r="DJ256" s="10"/>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row>
    <row r="257" spans="1:162" ht="17.399999999999999" customHeight="1">
      <c r="A257" s="121" t="s">
        <v>1011</v>
      </c>
      <c r="C257" s="9" t="str">
        <f>'aligning data'!B880</f>
        <v>S27</v>
      </c>
      <c r="D257" s="9" t="str">
        <f>'aligning data'!B881</f>
        <v>T27</v>
      </c>
      <c r="E257" s="9" t="str">
        <f>'aligning data'!B882</f>
        <v>U27</v>
      </c>
      <c r="F257" s="200" t="e">
        <f t="shared" si="24"/>
        <v>#DIV/0!</v>
      </c>
      <c r="G257" s="200">
        <f t="shared" si="25"/>
        <v>0</v>
      </c>
      <c r="I257" s="9" t="str">
        <f>'aligning data'!E880</f>
        <v>S27</v>
      </c>
      <c r="J257" s="9" t="str">
        <f>'aligning data'!E881</f>
        <v>T27</v>
      </c>
      <c r="K257" s="9" t="str">
        <f>'aligning data'!E882</f>
        <v>U27</v>
      </c>
      <c r="L257" s="200" t="e">
        <f t="shared" si="26"/>
        <v>#DIV/0!</v>
      </c>
      <c r="M257" s="200">
        <f t="shared" si="27"/>
        <v>0</v>
      </c>
      <c r="O257" s="9" t="str">
        <f>'aligning data'!H880</f>
        <v>S27</v>
      </c>
      <c r="P257" s="9" t="str">
        <f>'aligning data'!H881</f>
        <v>T27</v>
      </c>
      <c r="Q257" s="9" t="str">
        <f>'aligning data'!H882</f>
        <v>U27</v>
      </c>
      <c r="R257" s="200" t="e">
        <f t="shared" si="28"/>
        <v>#DIV/0!</v>
      </c>
      <c r="S257" s="200">
        <f t="shared" si="29"/>
        <v>0</v>
      </c>
      <c r="U257" s="9" t="str">
        <f>'aligning data'!K880</f>
        <v>S27</v>
      </c>
      <c r="V257" s="9" t="str">
        <f>'aligning data'!K881</f>
        <v>T27</v>
      </c>
      <c r="W257" s="9" t="str">
        <f>'aligning data'!K882</f>
        <v>U27</v>
      </c>
      <c r="X257" s="200" t="e">
        <f t="shared" si="30"/>
        <v>#DIV/0!</v>
      </c>
      <c r="Y257" s="200">
        <f t="shared" si="31"/>
        <v>0</v>
      </c>
      <c r="DJ257" s="10"/>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row>
    <row r="258" spans="1:162" ht="17.399999999999999" customHeight="1">
      <c r="A258" s="121" t="s">
        <v>1012</v>
      </c>
      <c r="C258" s="9" t="str">
        <f>'aligning data'!B883</f>
        <v>V27</v>
      </c>
      <c r="D258" s="9" t="str">
        <f>'aligning data'!B884</f>
        <v>W27</v>
      </c>
      <c r="E258" s="9" t="str">
        <f>'aligning data'!B885</f>
        <v>X27</v>
      </c>
      <c r="F258" s="200" t="e">
        <f t="shared" si="24"/>
        <v>#DIV/0!</v>
      </c>
      <c r="G258" s="200">
        <f t="shared" si="25"/>
        <v>0</v>
      </c>
      <c r="I258" s="9" t="str">
        <f>'aligning data'!E883</f>
        <v>V27</v>
      </c>
      <c r="J258" s="9" t="str">
        <f>'aligning data'!E884</f>
        <v>W27</v>
      </c>
      <c r="K258" s="9" t="str">
        <f>'aligning data'!E885</f>
        <v>X27</v>
      </c>
      <c r="L258" s="200" t="e">
        <f t="shared" si="26"/>
        <v>#DIV/0!</v>
      </c>
      <c r="M258" s="200">
        <f t="shared" si="27"/>
        <v>0</v>
      </c>
      <c r="O258" s="9" t="str">
        <f>'aligning data'!H883</f>
        <v>V27</v>
      </c>
      <c r="P258" s="9" t="str">
        <f>'aligning data'!H884</f>
        <v>W27</v>
      </c>
      <c r="Q258" s="9" t="str">
        <f>'aligning data'!H885</f>
        <v>X27</v>
      </c>
      <c r="R258" s="200" t="e">
        <f t="shared" si="28"/>
        <v>#DIV/0!</v>
      </c>
      <c r="S258" s="200">
        <f t="shared" si="29"/>
        <v>0</v>
      </c>
      <c r="U258" s="9" t="str">
        <f>'aligning data'!K883</f>
        <v>V27</v>
      </c>
      <c r="V258" s="9" t="str">
        <f>'aligning data'!K884</f>
        <v>W27</v>
      </c>
      <c r="W258" s="9" t="str">
        <f>'aligning data'!K885</f>
        <v>X27</v>
      </c>
      <c r="X258" s="200" t="e">
        <f t="shared" si="30"/>
        <v>#DIV/0!</v>
      </c>
      <c r="Y258" s="200">
        <f t="shared" si="31"/>
        <v>0</v>
      </c>
      <c r="DJ258" s="10"/>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row>
    <row r="259" spans="1:162" ht="17.399999999999999" customHeight="1">
      <c r="A259" s="121" t="s">
        <v>1013</v>
      </c>
      <c r="C259" s="9" t="str">
        <f>'aligning data'!B886</f>
        <v>Y27</v>
      </c>
      <c r="D259" s="9" t="str">
        <f>'aligning data'!B887</f>
        <v>Z27</v>
      </c>
      <c r="E259" s="9" t="str">
        <f>'aligning data'!B888</f>
        <v>[27</v>
      </c>
      <c r="F259" s="200" t="e">
        <f t="shared" si="24"/>
        <v>#DIV/0!</v>
      </c>
      <c r="G259" s="200">
        <f t="shared" si="25"/>
        <v>0</v>
      </c>
      <c r="I259" s="9" t="str">
        <f>'aligning data'!E886</f>
        <v>Y27</v>
      </c>
      <c r="J259" s="9" t="str">
        <f>'aligning data'!E887</f>
        <v>Z27</v>
      </c>
      <c r="K259" s="9" t="str">
        <f>'aligning data'!E888</f>
        <v>[27</v>
      </c>
      <c r="L259" s="200" t="e">
        <f t="shared" si="26"/>
        <v>#DIV/0!</v>
      </c>
      <c r="M259" s="200">
        <f t="shared" si="27"/>
        <v>0</v>
      </c>
      <c r="O259" s="9" t="str">
        <f>'aligning data'!H886</f>
        <v>Y27</v>
      </c>
      <c r="P259" s="9" t="str">
        <f>'aligning data'!H887</f>
        <v>Z27</v>
      </c>
      <c r="Q259" s="9" t="str">
        <f>'aligning data'!H888</f>
        <v>[27</v>
      </c>
      <c r="R259" s="200" t="e">
        <f t="shared" si="28"/>
        <v>#DIV/0!</v>
      </c>
      <c r="S259" s="200">
        <f t="shared" si="29"/>
        <v>0</v>
      </c>
      <c r="U259" s="9" t="str">
        <f>'aligning data'!K886</f>
        <v>Y27</v>
      </c>
      <c r="V259" s="9" t="str">
        <f>'aligning data'!K887</f>
        <v>Z27</v>
      </c>
      <c r="W259" s="9" t="str">
        <f>'aligning data'!K888</f>
        <v>[27</v>
      </c>
      <c r="X259" s="200" t="e">
        <f t="shared" si="30"/>
        <v>#DIV/0!</v>
      </c>
      <c r="Y259" s="200">
        <f t="shared" si="31"/>
        <v>0</v>
      </c>
      <c r="DJ259" s="10"/>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row>
    <row r="260" spans="1:162" ht="17.399999999999999" customHeight="1">
      <c r="A260" s="121" t="s">
        <v>1014</v>
      </c>
      <c r="C260" s="9" t="str">
        <f>'aligning data'!B889</f>
        <v>\27</v>
      </c>
      <c r="D260" s="9" t="str">
        <f>'aligning data'!B890</f>
        <v>]27</v>
      </c>
      <c r="E260" s="9" t="str">
        <f>'aligning data'!B891</f>
        <v>^27</v>
      </c>
      <c r="F260" s="200" t="e">
        <f t="shared" si="24"/>
        <v>#DIV/0!</v>
      </c>
      <c r="G260" s="200">
        <f t="shared" si="25"/>
        <v>0</v>
      </c>
      <c r="I260" s="9" t="str">
        <f>'aligning data'!E889</f>
        <v>\27</v>
      </c>
      <c r="J260" s="9" t="str">
        <f>'aligning data'!E890</f>
        <v>]27</v>
      </c>
      <c r="K260" s="9" t="str">
        <f>'aligning data'!E891</f>
        <v>^27</v>
      </c>
      <c r="L260" s="200" t="e">
        <f t="shared" si="26"/>
        <v>#DIV/0!</v>
      </c>
      <c r="M260" s="200">
        <f t="shared" si="27"/>
        <v>0</v>
      </c>
      <c r="O260" s="9" t="str">
        <f>'aligning data'!H889</f>
        <v>\27</v>
      </c>
      <c r="P260" s="9" t="str">
        <f>'aligning data'!H890</f>
        <v>]27</v>
      </c>
      <c r="Q260" s="9" t="str">
        <f>'aligning data'!H891</f>
        <v>^27</v>
      </c>
      <c r="R260" s="200" t="e">
        <f t="shared" si="28"/>
        <v>#DIV/0!</v>
      </c>
      <c r="S260" s="200">
        <f t="shared" si="29"/>
        <v>0</v>
      </c>
      <c r="U260" s="9" t="str">
        <f>'aligning data'!K889</f>
        <v>\27</v>
      </c>
      <c r="V260" s="9" t="str">
        <f>'aligning data'!K890</f>
        <v>]27</v>
      </c>
      <c r="W260" s="9" t="str">
        <f>'aligning data'!K891</f>
        <v>^27</v>
      </c>
      <c r="X260" s="200" t="e">
        <f t="shared" si="30"/>
        <v>#DIV/0!</v>
      </c>
      <c r="Y260" s="200">
        <f t="shared" si="31"/>
        <v>0</v>
      </c>
      <c r="DJ260" s="10"/>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row>
    <row r="261" spans="1:162" ht="17.399999999999999" customHeight="1">
      <c r="A261" s="121" t="s">
        <v>1022</v>
      </c>
      <c r="C261" s="9" t="str">
        <f>'aligning data'!B892</f>
        <v>_27</v>
      </c>
      <c r="D261" s="9" t="str">
        <f>'aligning data'!B893</f>
        <v>`27</v>
      </c>
      <c r="E261" s="9" t="str">
        <f>'aligning data'!B894</f>
        <v>a27</v>
      </c>
      <c r="F261" s="200" t="e">
        <f t="shared" si="24"/>
        <v>#DIV/0!</v>
      </c>
      <c r="G261" s="200">
        <f t="shared" si="25"/>
        <v>0</v>
      </c>
      <c r="I261" s="9" t="str">
        <f>'aligning data'!E892</f>
        <v>_27</v>
      </c>
      <c r="J261" s="9" t="str">
        <f>'aligning data'!E893</f>
        <v>`27</v>
      </c>
      <c r="K261" s="9" t="str">
        <f>'aligning data'!E894</f>
        <v>a27</v>
      </c>
      <c r="L261" s="200" t="e">
        <f t="shared" si="26"/>
        <v>#DIV/0!</v>
      </c>
      <c r="M261" s="200">
        <f t="shared" si="27"/>
        <v>0</v>
      </c>
      <c r="O261" s="9" t="str">
        <f>'aligning data'!H892</f>
        <v>_27</v>
      </c>
      <c r="P261" s="9" t="str">
        <f>'aligning data'!H893</f>
        <v>`27</v>
      </c>
      <c r="Q261" s="9" t="str">
        <f>'aligning data'!H894</f>
        <v>a27</v>
      </c>
      <c r="R261" s="200" t="e">
        <f t="shared" si="28"/>
        <v>#DIV/0!</v>
      </c>
      <c r="S261" s="200">
        <f t="shared" si="29"/>
        <v>0</v>
      </c>
      <c r="U261" s="9" t="str">
        <f>'aligning data'!K892</f>
        <v>_27</v>
      </c>
      <c r="V261" s="9" t="str">
        <f>'aligning data'!K893</f>
        <v>`27</v>
      </c>
      <c r="W261" s="9" t="str">
        <f>'aligning data'!K894</f>
        <v>a27</v>
      </c>
      <c r="X261" s="200" t="e">
        <f t="shared" si="30"/>
        <v>#DIV/0!</v>
      </c>
      <c r="Y261" s="200">
        <f t="shared" si="31"/>
        <v>0</v>
      </c>
      <c r="DJ261" s="10"/>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row>
    <row r="262" spans="1:162" ht="17.399999999999999" customHeight="1">
      <c r="A262" s="121" t="s">
        <v>809</v>
      </c>
      <c r="C262" s="9" t="str">
        <f>'aligning data'!B895</f>
        <v>A28</v>
      </c>
      <c r="D262" s="9" t="str">
        <f>'aligning data'!B896</f>
        <v>B28</v>
      </c>
      <c r="E262" s="9" t="str">
        <f>'aligning data'!B897</f>
        <v>C28</v>
      </c>
      <c r="F262" s="200" t="e">
        <f t="shared" si="24"/>
        <v>#DIV/0!</v>
      </c>
      <c r="G262" s="200">
        <f t="shared" si="25"/>
        <v>0</v>
      </c>
      <c r="I262" s="9" t="str">
        <f>'aligning data'!E895</f>
        <v>A28</v>
      </c>
      <c r="J262" s="9" t="str">
        <f>'aligning data'!E896</f>
        <v>B28</v>
      </c>
      <c r="K262" s="9" t="str">
        <f>'aligning data'!E897</f>
        <v>C28</v>
      </c>
      <c r="L262" s="200" t="e">
        <f t="shared" si="26"/>
        <v>#DIV/0!</v>
      </c>
      <c r="M262" s="200">
        <f t="shared" si="27"/>
        <v>0</v>
      </c>
      <c r="O262" s="9" t="str">
        <f>'aligning data'!H895</f>
        <v>A28</v>
      </c>
      <c r="P262" s="9" t="str">
        <f>'aligning data'!H896</f>
        <v>B28</v>
      </c>
      <c r="Q262" s="9" t="str">
        <f>'aligning data'!H897</f>
        <v>C28</v>
      </c>
      <c r="R262" s="200" t="e">
        <f t="shared" si="28"/>
        <v>#DIV/0!</v>
      </c>
      <c r="S262" s="200">
        <f t="shared" si="29"/>
        <v>0</v>
      </c>
      <c r="U262" s="9" t="str">
        <f>'aligning data'!K895</f>
        <v>A28</v>
      </c>
      <c r="V262" s="9" t="str">
        <f>'aligning data'!K896</f>
        <v>B28</v>
      </c>
      <c r="W262" s="9" t="str">
        <f>'aligning data'!K897</f>
        <v>C28</v>
      </c>
      <c r="X262" s="200" t="e">
        <f t="shared" si="30"/>
        <v>#DIV/0!</v>
      </c>
      <c r="Y262" s="200">
        <f t="shared" si="31"/>
        <v>0</v>
      </c>
      <c r="DJ262" s="10"/>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row>
    <row r="263" spans="1:162" ht="17.399999999999999" customHeight="1">
      <c r="A263" s="121" t="s">
        <v>1120</v>
      </c>
      <c r="C263" s="9" t="str">
        <f>'aligning data'!B898</f>
        <v>D28</v>
      </c>
      <c r="D263" s="9" t="str">
        <f>'aligning data'!B899</f>
        <v>E28</v>
      </c>
      <c r="E263" s="9" t="str">
        <f>'aligning data'!B900</f>
        <v>F28</v>
      </c>
      <c r="F263" s="200" t="e">
        <f t="shared" si="24"/>
        <v>#DIV/0!</v>
      </c>
      <c r="G263" s="200">
        <f t="shared" si="25"/>
        <v>0</v>
      </c>
      <c r="I263" s="9" t="str">
        <f>'aligning data'!E898</f>
        <v>D28</v>
      </c>
      <c r="J263" s="9" t="str">
        <f>'aligning data'!E899</f>
        <v>E28</v>
      </c>
      <c r="K263" s="9" t="str">
        <f>'aligning data'!E900</f>
        <v>F28</v>
      </c>
      <c r="L263" s="200" t="e">
        <f t="shared" si="26"/>
        <v>#DIV/0!</v>
      </c>
      <c r="M263" s="200">
        <f t="shared" si="27"/>
        <v>0</v>
      </c>
      <c r="O263" s="9" t="str">
        <f>'aligning data'!H898</f>
        <v>D28</v>
      </c>
      <c r="P263" s="9" t="str">
        <f>'aligning data'!H899</f>
        <v>E28</v>
      </c>
      <c r="Q263" s="9" t="str">
        <f>'aligning data'!H900</f>
        <v>F28</v>
      </c>
      <c r="R263" s="200" t="e">
        <f t="shared" si="28"/>
        <v>#DIV/0!</v>
      </c>
      <c r="S263" s="200">
        <f t="shared" si="29"/>
        <v>0</v>
      </c>
      <c r="U263" s="9" t="str">
        <f>'aligning data'!K898</f>
        <v>D28</v>
      </c>
      <c r="V263" s="9" t="str">
        <f>'aligning data'!K899</f>
        <v>E28</v>
      </c>
      <c r="W263" s="9" t="str">
        <f>'aligning data'!K900</f>
        <v>F28</v>
      </c>
      <c r="X263" s="200" t="e">
        <f t="shared" si="30"/>
        <v>#DIV/0!</v>
      </c>
      <c r="Y263" s="200">
        <f t="shared" si="31"/>
        <v>0</v>
      </c>
      <c r="DJ263" s="10"/>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row>
    <row r="264" spans="1:162" ht="17.399999999999999" customHeight="1">
      <c r="A264" s="121" t="s">
        <v>1121</v>
      </c>
      <c r="C264" s="9" t="str">
        <f>'aligning data'!B901</f>
        <v>G28</v>
      </c>
      <c r="D264" s="9" t="str">
        <f>'aligning data'!B902</f>
        <v>H28</v>
      </c>
      <c r="E264" s="9" t="str">
        <f>'aligning data'!B903</f>
        <v>I28</v>
      </c>
      <c r="F264" s="200" t="e">
        <f t="shared" si="24"/>
        <v>#DIV/0!</v>
      </c>
      <c r="G264" s="200">
        <f t="shared" si="25"/>
        <v>0</v>
      </c>
      <c r="I264" s="9" t="str">
        <f>'aligning data'!E901</f>
        <v>G28</v>
      </c>
      <c r="J264" s="9" t="str">
        <f>'aligning data'!E902</f>
        <v>H28</v>
      </c>
      <c r="K264" s="9" t="str">
        <f>'aligning data'!E903</f>
        <v>I28</v>
      </c>
      <c r="L264" s="200" t="e">
        <f t="shared" si="26"/>
        <v>#DIV/0!</v>
      </c>
      <c r="M264" s="200">
        <f t="shared" si="27"/>
        <v>0</v>
      </c>
      <c r="O264" s="9" t="str">
        <f>'aligning data'!H901</f>
        <v>G28</v>
      </c>
      <c r="P264" s="9" t="str">
        <f>'aligning data'!H902</f>
        <v>H28</v>
      </c>
      <c r="Q264" s="9" t="str">
        <f>'aligning data'!H903</f>
        <v>I28</v>
      </c>
      <c r="R264" s="200" t="e">
        <f t="shared" si="28"/>
        <v>#DIV/0!</v>
      </c>
      <c r="S264" s="200">
        <f t="shared" si="29"/>
        <v>0</v>
      </c>
      <c r="U264" s="9" t="str">
        <f>'aligning data'!K901</f>
        <v>G28</v>
      </c>
      <c r="V264" s="9" t="str">
        <f>'aligning data'!K902</f>
        <v>H28</v>
      </c>
      <c r="W264" s="9" t="str">
        <f>'aligning data'!K903</f>
        <v>I28</v>
      </c>
      <c r="X264" s="200" t="e">
        <f t="shared" si="30"/>
        <v>#DIV/0!</v>
      </c>
      <c r="Y264" s="200">
        <f t="shared" si="31"/>
        <v>0</v>
      </c>
      <c r="DJ264" s="10"/>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row>
    <row r="265" spans="1:162" ht="17.399999999999999" customHeight="1">
      <c r="A265" s="121" t="s">
        <v>1015</v>
      </c>
      <c r="C265" s="9" t="str">
        <f>'aligning data'!B904</f>
        <v>J28</v>
      </c>
      <c r="D265" s="9" t="str">
        <f>'aligning data'!B905</f>
        <v>K28</v>
      </c>
      <c r="E265" s="9" t="str">
        <f>'aligning data'!B906</f>
        <v>L28</v>
      </c>
      <c r="F265" s="200" t="e">
        <f t="shared" ref="F265:F328" si="32">AVERAGE(C265:E265)</f>
        <v>#DIV/0!</v>
      </c>
      <c r="G265" s="200">
        <f t="shared" ref="G265:G328" si="33">STDEVA(C265:E265)</f>
        <v>0</v>
      </c>
      <c r="I265" s="9" t="str">
        <f>'aligning data'!E904</f>
        <v>J28</v>
      </c>
      <c r="J265" s="9" t="str">
        <f>'aligning data'!E905</f>
        <v>K28</v>
      </c>
      <c r="K265" s="9" t="str">
        <f>'aligning data'!E906</f>
        <v>L28</v>
      </c>
      <c r="L265" s="200" t="e">
        <f t="shared" ref="L265:L328" si="34">AVERAGE(I265:K265)</f>
        <v>#DIV/0!</v>
      </c>
      <c r="M265" s="200">
        <f t="shared" ref="M265:M328" si="35">STDEVA(I265:K265)</f>
        <v>0</v>
      </c>
      <c r="O265" s="9" t="str">
        <f>'aligning data'!H904</f>
        <v>J28</v>
      </c>
      <c r="P265" s="9" t="str">
        <f>'aligning data'!H905</f>
        <v>K28</v>
      </c>
      <c r="Q265" s="9" t="str">
        <f>'aligning data'!H906</f>
        <v>L28</v>
      </c>
      <c r="R265" s="200" t="e">
        <f t="shared" ref="R265:R328" si="36">AVERAGE(O265:Q265)</f>
        <v>#DIV/0!</v>
      </c>
      <c r="S265" s="200">
        <f t="shared" ref="S265:S328" si="37">STDEVA(O265:Q265)</f>
        <v>0</v>
      </c>
      <c r="U265" s="9" t="str">
        <f>'aligning data'!K904</f>
        <v>J28</v>
      </c>
      <c r="V265" s="9" t="str">
        <f>'aligning data'!K905</f>
        <v>K28</v>
      </c>
      <c r="W265" s="9" t="str">
        <f>'aligning data'!K906</f>
        <v>L28</v>
      </c>
      <c r="X265" s="200" t="e">
        <f t="shared" ref="X265:X328" si="38">AVERAGE(U265:W265)</f>
        <v>#DIV/0!</v>
      </c>
      <c r="Y265" s="200">
        <f t="shared" ref="Y265:Y328" si="39">STDEVA(U265:W265)</f>
        <v>0</v>
      </c>
      <c r="DJ265" s="10"/>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row>
    <row r="266" spans="1:162" ht="17.399999999999999" customHeight="1">
      <c r="A266" s="121" t="s">
        <v>1016</v>
      </c>
      <c r="C266" s="9" t="str">
        <f>'aligning data'!B907</f>
        <v>M28</v>
      </c>
      <c r="D266" s="9" t="str">
        <f>'aligning data'!B908</f>
        <v>N28</v>
      </c>
      <c r="E266" s="9" t="str">
        <f>'aligning data'!B909</f>
        <v>O28</v>
      </c>
      <c r="F266" s="200" t="e">
        <f t="shared" si="32"/>
        <v>#DIV/0!</v>
      </c>
      <c r="G266" s="200">
        <f t="shared" si="33"/>
        <v>0</v>
      </c>
      <c r="I266" s="9" t="str">
        <f>'aligning data'!E907</f>
        <v>M28</v>
      </c>
      <c r="J266" s="9" t="str">
        <f>'aligning data'!E908</f>
        <v>N28</v>
      </c>
      <c r="K266" s="9" t="str">
        <f>'aligning data'!E909</f>
        <v>O28</v>
      </c>
      <c r="L266" s="200" t="e">
        <f t="shared" si="34"/>
        <v>#DIV/0!</v>
      </c>
      <c r="M266" s="200">
        <f t="shared" si="35"/>
        <v>0</v>
      </c>
      <c r="O266" s="9" t="str">
        <f>'aligning data'!H907</f>
        <v>M28</v>
      </c>
      <c r="P266" s="9" t="str">
        <f>'aligning data'!H908</f>
        <v>N28</v>
      </c>
      <c r="Q266" s="9" t="str">
        <f>'aligning data'!H909</f>
        <v>O28</v>
      </c>
      <c r="R266" s="200" t="e">
        <f t="shared" si="36"/>
        <v>#DIV/0!</v>
      </c>
      <c r="S266" s="200">
        <f t="shared" si="37"/>
        <v>0</v>
      </c>
      <c r="U266" s="9" t="str">
        <f>'aligning data'!K907</f>
        <v>M28</v>
      </c>
      <c r="V266" s="9" t="str">
        <f>'aligning data'!K908</f>
        <v>N28</v>
      </c>
      <c r="W266" s="9" t="str">
        <f>'aligning data'!K909</f>
        <v>O28</v>
      </c>
      <c r="X266" s="200" t="e">
        <f t="shared" si="38"/>
        <v>#DIV/0!</v>
      </c>
      <c r="Y266" s="200">
        <f t="shared" si="39"/>
        <v>0</v>
      </c>
      <c r="DJ266" s="10"/>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row>
    <row r="267" spans="1:162" ht="17.399999999999999" customHeight="1">
      <c r="A267" s="121" t="s">
        <v>1017</v>
      </c>
      <c r="C267" s="9" t="str">
        <f>'aligning data'!B910</f>
        <v>P28</v>
      </c>
      <c r="D267" s="9" t="str">
        <f>'aligning data'!B911</f>
        <v>Q28</v>
      </c>
      <c r="E267" s="9" t="str">
        <f>'aligning data'!B912</f>
        <v>R28</v>
      </c>
      <c r="F267" s="200" t="e">
        <f t="shared" si="32"/>
        <v>#DIV/0!</v>
      </c>
      <c r="G267" s="200">
        <f t="shared" si="33"/>
        <v>0</v>
      </c>
      <c r="I267" s="9" t="str">
        <f>'aligning data'!E910</f>
        <v>P28</v>
      </c>
      <c r="J267" s="9" t="str">
        <f>'aligning data'!E911</f>
        <v>Q28</v>
      </c>
      <c r="K267" s="9" t="str">
        <f>'aligning data'!E912</f>
        <v>R28</v>
      </c>
      <c r="L267" s="200" t="e">
        <f t="shared" si="34"/>
        <v>#DIV/0!</v>
      </c>
      <c r="M267" s="200">
        <f t="shared" si="35"/>
        <v>0</v>
      </c>
      <c r="O267" s="9" t="str">
        <f>'aligning data'!H910</f>
        <v>P28</v>
      </c>
      <c r="P267" s="9" t="str">
        <f>'aligning data'!H911</f>
        <v>Q28</v>
      </c>
      <c r="Q267" s="9" t="str">
        <f>'aligning data'!H912</f>
        <v>R28</v>
      </c>
      <c r="R267" s="200" t="e">
        <f t="shared" si="36"/>
        <v>#DIV/0!</v>
      </c>
      <c r="S267" s="200">
        <f t="shared" si="37"/>
        <v>0</v>
      </c>
      <c r="U267" s="9" t="str">
        <f>'aligning data'!K910</f>
        <v>P28</v>
      </c>
      <c r="V267" s="9" t="str">
        <f>'aligning data'!K911</f>
        <v>Q28</v>
      </c>
      <c r="W267" s="9" t="str">
        <f>'aligning data'!K912</f>
        <v>R28</v>
      </c>
      <c r="X267" s="200" t="e">
        <f t="shared" si="38"/>
        <v>#DIV/0!</v>
      </c>
      <c r="Y267" s="200">
        <f t="shared" si="39"/>
        <v>0</v>
      </c>
      <c r="DJ267" s="10"/>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row>
    <row r="268" spans="1:162" ht="17.399999999999999" customHeight="1">
      <c r="A268" s="121" t="s">
        <v>1018</v>
      </c>
      <c r="C268" s="9" t="str">
        <f>'aligning data'!B913</f>
        <v>S28</v>
      </c>
      <c r="D268" s="9" t="str">
        <f>'aligning data'!B914</f>
        <v>T28</v>
      </c>
      <c r="E268" s="9" t="str">
        <f>'aligning data'!B915</f>
        <v>U28</v>
      </c>
      <c r="F268" s="200" t="e">
        <f t="shared" si="32"/>
        <v>#DIV/0!</v>
      </c>
      <c r="G268" s="200">
        <f t="shared" si="33"/>
        <v>0</v>
      </c>
      <c r="I268" s="9" t="str">
        <f>'aligning data'!E913</f>
        <v>S28</v>
      </c>
      <c r="J268" s="9" t="str">
        <f>'aligning data'!E914</f>
        <v>T28</v>
      </c>
      <c r="K268" s="9" t="str">
        <f>'aligning data'!E915</f>
        <v>U28</v>
      </c>
      <c r="L268" s="200" t="e">
        <f t="shared" si="34"/>
        <v>#DIV/0!</v>
      </c>
      <c r="M268" s="200">
        <f t="shared" si="35"/>
        <v>0</v>
      </c>
      <c r="O268" s="9" t="str">
        <f>'aligning data'!H913</f>
        <v>S28</v>
      </c>
      <c r="P268" s="9" t="str">
        <f>'aligning data'!H914</f>
        <v>T28</v>
      </c>
      <c r="Q268" s="9" t="str">
        <f>'aligning data'!H915</f>
        <v>U28</v>
      </c>
      <c r="R268" s="200" t="e">
        <f t="shared" si="36"/>
        <v>#DIV/0!</v>
      </c>
      <c r="S268" s="200">
        <f t="shared" si="37"/>
        <v>0</v>
      </c>
      <c r="U268" s="9" t="str">
        <f>'aligning data'!K913</f>
        <v>S28</v>
      </c>
      <c r="V268" s="9" t="str">
        <f>'aligning data'!K914</f>
        <v>T28</v>
      </c>
      <c r="W268" s="9" t="str">
        <f>'aligning data'!K915</f>
        <v>U28</v>
      </c>
      <c r="X268" s="200" t="e">
        <f t="shared" si="38"/>
        <v>#DIV/0!</v>
      </c>
      <c r="Y268" s="200">
        <f t="shared" si="39"/>
        <v>0</v>
      </c>
      <c r="DJ268" s="10"/>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row>
    <row r="269" spans="1:162" ht="17.399999999999999" customHeight="1">
      <c r="A269" s="121" t="s">
        <v>1019</v>
      </c>
      <c r="C269" s="9" t="str">
        <f>'aligning data'!B916</f>
        <v>V28</v>
      </c>
      <c r="D269" s="9" t="str">
        <f>'aligning data'!B917</f>
        <v>W28</v>
      </c>
      <c r="E269" s="9" t="str">
        <f>'aligning data'!B918</f>
        <v>X28</v>
      </c>
      <c r="F269" s="200" t="e">
        <f t="shared" si="32"/>
        <v>#DIV/0!</v>
      </c>
      <c r="G269" s="200">
        <f t="shared" si="33"/>
        <v>0</v>
      </c>
      <c r="I269" s="9" t="str">
        <f>'aligning data'!E916</f>
        <v>V28</v>
      </c>
      <c r="J269" s="9" t="str">
        <f>'aligning data'!E917</f>
        <v>W28</v>
      </c>
      <c r="K269" s="9" t="str">
        <f>'aligning data'!E918</f>
        <v>X28</v>
      </c>
      <c r="L269" s="200" t="e">
        <f t="shared" si="34"/>
        <v>#DIV/0!</v>
      </c>
      <c r="M269" s="200">
        <f t="shared" si="35"/>
        <v>0</v>
      </c>
      <c r="O269" s="9" t="str">
        <f>'aligning data'!H916</f>
        <v>V28</v>
      </c>
      <c r="P269" s="9" t="str">
        <f>'aligning data'!H917</f>
        <v>W28</v>
      </c>
      <c r="Q269" s="9" t="str">
        <f>'aligning data'!H918</f>
        <v>X28</v>
      </c>
      <c r="R269" s="200" t="e">
        <f t="shared" si="36"/>
        <v>#DIV/0!</v>
      </c>
      <c r="S269" s="200">
        <f t="shared" si="37"/>
        <v>0</v>
      </c>
      <c r="U269" s="9" t="str">
        <f>'aligning data'!K916</f>
        <v>V28</v>
      </c>
      <c r="V269" s="9" t="str">
        <f>'aligning data'!K917</f>
        <v>W28</v>
      </c>
      <c r="W269" s="9" t="str">
        <f>'aligning data'!K918</f>
        <v>X28</v>
      </c>
      <c r="X269" s="200" t="e">
        <f t="shared" si="38"/>
        <v>#DIV/0!</v>
      </c>
      <c r="Y269" s="200">
        <f t="shared" si="39"/>
        <v>0</v>
      </c>
      <c r="DJ269" s="10"/>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row>
    <row r="270" spans="1:162" ht="17.399999999999999" customHeight="1">
      <c r="A270" s="121" t="s">
        <v>1020</v>
      </c>
      <c r="C270" s="9" t="str">
        <f>'aligning data'!B919</f>
        <v>Y28</v>
      </c>
      <c r="D270" s="9" t="str">
        <f>'aligning data'!B920</f>
        <v>Z28</v>
      </c>
      <c r="E270" s="9" t="str">
        <f>'aligning data'!B921</f>
        <v>[28</v>
      </c>
      <c r="F270" s="200" t="e">
        <f t="shared" si="32"/>
        <v>#DIV/0!</v>
      </c>
      <c r="G270" s="200">
        <f t="shared" si="33"/>
        <v>0</v>
      </c>
      <c r="I270" s="9" t="str">
        <f>'aligning data'!E919</f>
        <v>Y28</v>
      </c>
      <c r="J270" s="9" t="str">
        <f>'aligning data'!E920</f>
        <v>Z28</v>
      </c>
      <c r="K270" s="9" t="str">
        <f>'aligning data'!E921</f>
        <v>[28</v>
      </c>
      <c r="L270" s="200" t="e">
        <f t="shared" si="34"/>
        <v>#DIV/0!</v>
      </c>
      <c r="M270" s="200">
        <f t="shared" si="35"/>
        <v>0</v>
      </c>
      <c r="O270" s="9" t="str">
        <f>'aligning data'!H919</f>
        <v>Y28</v>
      </c>
      <c r="P270" s="9" t="str">
        <f>'aligning data'!H920</f>
        <v>Z28</v>
      </c>
      <c r="Q270" s="9" t="str">
        <f>'aligning data'!H921</f>
        <v>[28</v>
      </c>
      <c r="R270" s="200" t="e">
        <f t="shared" si="36"/>
        <v>#DIV/0!</v>
      </c>
      <c r="S270" s="200">
        <f t="shared" si="37"/>
        <v>0</v>
      </c>
      <c r="U270" s="9" t="str">
        <f>'aligning data'!K919</f>
        <v>Y28</v>
      </c>
      <c r="V270" s="9" t="str">
        <f>'aligning data'!K920</f>
        <v>Z28</v>
      </c>
      <c r="W270" s="9" t="str">
        <f>'aligning data'!K921</f>
        <v>[28</v>
      </c>
      <c r="X270" s="200" t="e">
        <f t="shared" si="38"/>
        <v>#DIV/0!</v>
      </c>
      <c r="Y270" s="200">
        <f t="shared" si="39"/>
        <v>0</v>
      </c>
      <c r="DJ270" s="10"/>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row>
    <row r="271" spans="1:162" ht="17.399999999999999" customHeight="1">
      <c r="A271" s="121" t="s">
        <v>1021</v>
      </c>
      <c r="C271" s="9" t="str">
        <f>'aligning data'!B922</f>
        <v>\28</v>
      </c>
      <c r="D271" s="9" t="str">
        <f>'aligning data'!B923</f>
        <v>]28</v>
      </c>
      <c r="E271" s="9" t="str">
        <f>'aligning data'!B924</f>
        <v>^28</v>
      </c>
      <c r="F271" s="200" t="e">
        <f t="shared" si="32"/>
        <v>#DIV/0!</v>
      </c>
      <c r="G271" s="200">
        <f t="shared" si="33"/>
        <v>0</v>
      </c>
      <c r="I271" s="9" t="str">
        <f>'aligning data'!E922</f>
        <v>\28</v>
      </c>
      <c r="J271" s="9" t="str">
        <f>'aligning data'!E923</f>
        <v>]28</v>
      </c>
      <c r="K271" s="9" t="str">
        <f>'aligning data'!E924</f>
        <v>^28</v>
      </c>
      <c r="L271" s="200" t="e">
        <f t="shared" si="34"/>
        <v>#DIV/0!</v>
      </c>
      <c r="M271" s="200">
        <f t="shared" si="35"/>
        <v>0</v>
      </c>
      <c r="O271" s="9" t="str">
        <f>'aligning data'!H922</f>
        <v>\28</v>
      </c>
      <c r="P271" s="9" t="str">
        <f>'aligning data'!H923</f>
        <v>]28</v>
      </c>
      <c r="Q271" s="9" t="str">
        <f>'aligning data'!H924</f>
        <v>^28</v>
      </c>
      <c r="R271" s="200" t="e">
        <f t="shared" si="36"/>
        <v>#DIV/0!</v>
      </c>
      <c r="S271" s="200">
        <f t="shared" si="37"/>
        <v>0</v>
      </c>
      <c r="U271" s="9" t="str">
        <f>'aligning data'!K922</f>
        <v>\28</v>
      </c>
      <c r="V271" s="9" t="str">
        <f>'aligning data'!K923</f>
        <v>]28</v>
      </c>
      <c r="W271" s="9" t="str">
        <f>'aligning data'!K924</f>
        <v>^28</v>
      </c>
      <c r="X271" s="200" t="e">
        <f t="shared" si="38"/>
        <v>#DIV/0!</v>
      </c>
      <c r="Y271" s="200">
        <f t="shared" si="39"/>
        <v>0</v>
      </c>
      <c r="DJ271" s="10"/>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row>
    <row r="272" spans="1:162" ht="17.399999999999999" customHeight="1">
      <c r="A272" s="121" t="s">
        <v>835</v>
      </c>
      <c r="C272" s="9" t="str">
        <f>'aligning data'!B928</f>
        <v>A29</v>
      </c>
      <c r="D272" s="9" t="str">
        <f>'aligning data'!B929</f>
        <v>B29</v>
      </c>
      <c r="E272" s="9" t="str">
        <f>'aligning data'!B930</f>
        <v>C29</v>
      </c>
      <c r="F272" s="200" t="e">
        <f t="shared" si="32"/>
        <v>#DIV/0!</v>
      </c>
      <c r="G272" s="200">
        <f t="shared" si="33"/>
        <v>0</v>
      </c>
      <c r="I272" s="9" t="str">
        <f>'aligning data'!E928</f>
        <v>A29</v>
      </c>
      <c r="J272" s="9" t="str">
        <f>'aligning data'!E929</f>
        <v>B29</v>
      </c>
      <c r="K272" s="9" t="str">
        <f>'aligning data'!E930</f>
        <v>C29</v>
      </c>
      <c r="L272" s="200" t="e">
        <f t="shared" si="34"/>
        <v>#DIV/0!</v>
      </c>
      <c r="M272" s="200">
        <f t="shared" si="35"/>
        <v>0</v>
      </c>
      <c r="O272" s="9" t="str">
        <f>'aligning data'!H928</f>
        <v>A29</v>
      </c>
      <c r="P272" s="9" t="str">
        <f>'aligning data'!H929</f>
        <v>B29</v>
      </c>
      <c r="Q272" s="9" t="str">
        <f>'aligning data'!H930</f>
        <v>C29</v>
      </c>
      <c r="R272" s="200" t="e">
        <f t="shared" si="36"/>
        <v>#DIV/0!</v>
      </c>
      <c r="S272" s="200">
        <f t="shared" si="37"/>
        <v>0</v>
      </c>
      <c r="U272" s="9" t="str">
        <f>'aligning data'!K928</f>
        <v>A29</v>
      </c>
      <c r="V272" s="9" t="str">
        <f>'aligning data'!K929</f>
        <v>B29</v>
      </c>
      <c r="W272" s="9" t="str">
        <f>'aligning data'!K930</f>
        <v>C29</v>
      </c>
      <c r="X272" s="200" t="e">
        <f t="shared" si="38"/>
        <v>#DIV/0!</v>
      </c>
      <c r="Y272" s="200">
        <f t="shared" si="39"/>
        <v>0</v>
      </c>
      <c r="DJ272" s="10"/>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row>
    <row r="273" spans="1:162" ht="17.399999999999999" customHeight="1">
      <c r="A273" s="121" t="s">
        <v>1122</v>
      </c>
      <c r="C273" s="9" t="str">
        <f>'aligning data'!B931</f>
        <v>D29</v>
      </c>
      <c r="D273" s="9" t="str">
        <f>'aligning data'!B932</f>
        <v>E29</v>
      </c>
      <c r="E273" s="9" t="str">
        <f>'aligning data'!B933</f>
        <v>F29</v>
      </c>
      <c r="F273" s="200" t="e">
        <f t="shared" si="32"/>
        <v>#DIV/0!</v>
      </c>
      <c r="G273" s="200">
        <f t="shared" si="33"/>
        <v>0</v>
      </c>
      <c r="I273" s="9" t="str">
        <f>'aligning data'!E931</f>
        <v>D29</v>
      </c>
      <c r="J273" s="9" t="str">
        <f>'aligning data'!E932</f>
        <v>E29</v>
      </c>
      <c r="K273" s="9" t="str">
        <f>'aligning data'!E933</f>
        <v>F29</v>
      </c>
      <c r="L273" s="200" t="e">
        <f t="shared" si="34"/>
        <v>#DIV/0!</v>
      </c>
      <c r="M273" s="200">
        <f t="shared" si="35"/>
        <v>0</v>
      </c>
      <c r="O273" s="9" t="str">
        <f>'aligning data'!H931</f>
        <v>D29</v>
      </c>
      <c r="P273" s="9" t="str">
        <f>'aligning data'!H932</f>
        <v>E29</v>
      </c>
      <c r="Q273" s="9" t="str">
        <f>'aligning data'!H933</f>
        <v>F29</v>
      </c>
      <c r="R273" s="200" t="e">
        <f t="shared" si="36"/>
        <v>#DIV/0!</v>
      </c>
      <c r="S273" s="200">
        <f t="shared" si="37"/>
        <v>0</v>
      </c>
      <c r="U273" s="9" t="str">
        <f>'aligning data'!K931</f>
        <v>D29</v>
      </c>
      <c r="V273" s="9" t="str">
        <f>'aligning data'!K932</f>
        <v>E29</v>
      </c>
      <c r="W273" s="9" t="str">
        <f>'aligning data'!K933</f>
        <v>F29</v>
      </c>
      <c r="X273" s="200" t="e">
        <f t="shared" si="38"/>
        <v>#DIV/0!</v>
      </c>
      <c r="Y273" s="200">
        <f t="shared" si="39"/>
        <v>0</v>
      </c>
      <c r="DJ273" s="10"/>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row>
    <row r="274" spans="1:162" ht="17.399999999999999" customHeight="1">
      <c r="A274" s="121" t="s">
        <v>1123</v>
      </c>
      <c r="C274" s="9" t="str">
        <f>'aligning data'!B934</f>
        <v>G29</v>
      </c>
      <c r="D274" s="9" t="str">
        <f>'aligning data'!B935</f>
        <v>H29</v>
      </c>
      <c r="E274" s="9" t="str">
        <f>'aligning data'!B936</f>
        <v>I29</v>
      </c>
      <c r="F274" s="200" t="e">
        <f t="shared" si="32"/>
        <v>#DIV/0!</v>
      </c>
      <c r="G274" s="200">
        <f t="shared" si="33"/>
        <v>0</v>
      </c>
      <c r="I274" s="9" t="str">
        <f>'aligning data'!E934</f>
        <v>G29</v>
      </c>
      <c r="J274" s="9" t="str">
        <f>'aligning data'!E935</f>
        <v>H29</v>
      </c>
      <c r="K274" s="9" t="str">
        <f>'aligning data'!E936</f>
        <v>I29</v>
      </c>
      <c r="L274" s="200" t="e">
        <f t="shared" si="34"/>
        <v>#DIV/0!</v>
      </c>
      <c r="M274" s="200">
        <f t="shared" si="35"/>
        <v>0</v>
      </c>
      <c r="O274" s="9" t="str">
        <f>'aligning data'!H934</f>
        <v>G29</v>
      </c>
      <c r="P274" s="9" t="str">
        <f>'aligning data'!H935</f>
        <v>H29</v>
      </c>
      <c r="Q274" s="9" t="str">
        <f>'aligning data'!H936</f>
        <v>I29</v>
      </c>
      <c r="R274" s="200" t="e">
        <f t="shared" si="36"/>
        <v>#DIV/0!</v>
      </c>
      <c r="S274" s="200">
        <f t="shared" si="37"/>
        <v>0</v>
      </c>
      <c r="U274" s="9" t="str">
        <f>'aligning data'!K934</f>
        <v>G29</v>
      </c>
      <c r="V274" s="9" t="str">
        <f>'aligning data'!K935</f>
        <v>H29</v>
      </c>
      <c r="W274" s="9" t="str">
        <f>'aligning data'!K936</f>
        <v>I29</v>
      </c>
      <c r="X274" s="200" t="e">
        <f t="shared" si="38"/>
        <v>#DIV/0!</v>
      </c>
      <c r="Y274" s="200">
        <f t="shared" si="39"/>
        <v>0</v>
      </c>
      <c r="DJ274" s="10"/>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row>
    <row r="275" spans="1:162" ht="17.399999999999999" customHeight="1">
      <c r="A275" s="121" t="s">
        <v>1023</v>
      </c>
      <c r="C275" s="9" t="str">
        <f>'aligning data'!B937</f>
        <v>J29</v>
      </c>
      <c r="D275" s="9" t="str">
        <f>'aligning data'!B938</f>
        <v>K29</v>
      </c>
      <c r="E275" s="9" t="str">
        <f>'aligning data'!B939</f>
        <v>L29</v>
      </c>
      <c r="F275" s="200" t="e">
        <f t="shared" si="32"/>
        <v>#DIV/0!</v>
      </c>
      <c r="G275" s="200">
        <f t="shared" si="33"/>
        <v>0</v>
      </c>
      <c r="I275" s="9" t="str">
        <f>'aligning data'!E937</f>
        <v>J29</v>
      </c>
      <c r="J275" s="9" t="str">
        <f>'aligning data'!E938</f>
        <v>K29</v>
      </c>
      <c r="K275" s="9" t="str">
        <f>'aligning data'!E939</f>
        <v>L29</v>
      </c>
      <c r="L275" s="200" t="e">
        <f t="shared" si="34"/>
        <v>#DIV/0!</v>
      </c>
      <c r="M275" s="200">
        <f t="shared" si="35"/>
        <v>0</v>
      </c>
      <c r="O275" s="9" t="str">
        <f>'aligning data'!H937</f>
        <v>J29</v>
      </c>
      <c r="P275" s="9" t="str">
        <f>'aligning data'!H938</f>
        <v>K29</v>
      </c>
      <c r="Q275" s="9" t="str">
        <f>'aligning data'!H939</f>
        <v>L29</v>
      </c>
      <c r="R275" s="200" t="e">
        <f t="shared" si="36"/>
        <v>#DIV/0!</v>
      </c>
      <c r="S275" s="200">
        <f t="shared" si="37"/>
        <v>0</v>
      </c>
      <c r="U275" s="9" t="str">
        <f>'aligning data'!K937</f>
        <v>J29</v>
      </c>
      <c r="V275" s="9" t="str">
        <f>'aligning data'!K938</f>
        <v>K29</v>
      </c>
      <c r="W275" s="9" t="str">
        <f>'aligning data'!K939</f>
        <v>L29</v>
      </c>
      <c r="X275" s="200" t="e">
        <f t="shared" si="38"/>
        <v>#DIV/0!</v>
      </c>
      <c r="Y275" s="200">
        <f t="shared" si="39"/>
        <v>0</v>
      </c>
      <c r="DJ275" s="10"/>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row>
    <row r="276" spans="1:162" ht="17.399999999999999" customHeight="1">
      <c r="A276" s="121" t="s">
        <v>1024</v>
      </c>
      <c r="C276" s="9" t="str">
        <f>'aligning data'!B940</f>
        <v>M29</v>
      </c>
      <c r="D276" s="9" t="str">
        <f>'aligning data'!B941</f>
        <v>N29</v>
      </c>
      <c r="E276" s="9" t="str">
        <f>'aligning data'!B942</f>
        <v>O29</v>
      </c>
      <c r="F276" s="200" t="e">
        <f t="shared" si="32"/>
        <v>#DIV/0!</v>
      </c>
      <c r="G276" s="200">
        <f t="shared" si="33"/>
        <v>0</v>
      </c>
      <c r="I276" s="9" t="str">
        <f>'aligning data'!E940</f>
        <v>M29</v>
      </c>
      <c r="J276" s="9" t="str">
        <f>'aligning data'!E941</f>
        <v>N29</v>
      </c>
      <c r="K276" s="9" t="str">
        <f>'aligning data'!E942</f>
        <v>O29</v>
      </c>
      <c r="L276" s="200" t="e">
        <f t="shared" si="34"/>
        <v>#DIV/0!</v>
      </c>
      <c r="M276" s="200">
        <f t="shared" si="35"/>
        <v>0</v>
      </c>
      <c r="O276" s="9" t="str">
        <f>'aligning data'!H940</f>
        <v>M29</v>
      </c>
      <c r="P276" s="9" t="str">
        <f>'aligning data'!H941</f>
        <v>N29</v>
      </c>
      <c r="Q276" s="9" t="str">
        <f>'aligning data'!H942</f>
        <v>O29</v>
      </c>
      <c r="R276" s="200" t="e">
        <f t="shared" si="36"/>
        <v>#DIV/0!</v>
      </c>
      <c r="S276" s="200">
        <f t="shared" si="37"/>
        <v>0</v>
      </c>
      <c r="U276" s="9" t="str">
        <f>'aligning data'!K940</f>
        <v>M29</v>
      </c>
      <c r="V276" s="9" t="str">
        <f>'aligning data'!K941</f>
        <v>N29</v>
      </c>
      <c r="W276" s="9" t="str">
        <f>'aligning data'!K942</f>
        <v>O29</v>
      </c>
      <c r="X276" s="200" t="e">
        <f t="shared" si="38"/>
        <v>#DIV/0!</v>
      </c>
      <c r="Y276" s="200">
        <f t="shared" si="39"/>
        <v>0</v>
      </c>
      <c r="DJ276" s="10"/>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row>
    <row r="277" spans="1:162" ht="17.399999999999999" customHeight="1">
      <c r="A277" s="121" t="s">
        <v>1025</v>
      </c>
      <c r="C277" s="9" t="str">
        <f>'aligning data'!B943</f>
        <v>P29</v>
      </c>
      <c r="D277" s="9" t="str">
        <f>'aligning data'!B944</f>
        <v>Q29</v>
      </c>
      <c r="E277" s="9" t="str">
        <f>'aligning data'!B945</f>
        <v>R29</v>
      </c>
      <c r="F277" s="200" t="e">
        <f t="shared" si="32"/>
        <v>#DIV/0!</v>
      </c>
      <c r="G277" s="200">
        <f t="shared" si="33"/>
        <v>0</v>
      </c>
      <c r="I277" s="9" t="str">
        <f>'aligning data'!E943</f>
        <v>P29</v>
      </c>
      <c r="J277" s="9" t="str">
        <f>'aligning data'!E944</f>
        <v>Q29</v>
      </c>
      <c r="K277" s="9" t="str">
        <f>'aligning data'!E945</f>
        <v>R29</v>
      </c>
      <c r="L277" s="200" t="e">
        <f t="shared" si="34"/>
        <v>#DIV/0!</v>
      </c>
      <c r="M277" s="200">
        <f t="shared" si="35"/>
        <v>0</v>
      </c>
      <c r="O277" s="9" t="str">
        <f>'aligning data'!H943</f>
        <v>P29</v>
      </c>
      <c r="P277" s="9" t="str">
        <f>'aligning data'!H944</f>
        <v>Q29</v>
      </c>
      <c r="Q277" s="9" t="str">
        <f>'aligning data'!H945</f>
        <v>R29</v>
      </c>
      <c r="R277" s="200" t="e">
        <f t="shared" si="36"/>
        <v>#DIV/0!</v>
      </c>
      <c r="S277" s="200">
        <f t="shared" si="37"/>
        <v>0</v>
      </c>
      <c r="U277" s="9" t="str">
        <f>'aligning data'!K943</f>
        <v>P29</v>
      </c>
      <c r="V277" s="9" t="str">
        <f>'aligning data'!K944</f>
        <v>Q29</v>
      </c>
      <c r="W277" s="9" t="str">
        <f>'aligning data'!K945</f>
        <v>R29</v>
      </c>
      <c r="X277" s="200" t="e">
        <f t="shared" si="38"/>
        <v>#DIV/0!</v>
      </c>
      <c r="Y277" s="200">
        <f t="shared" si="39"/>
        <v>0</v>
      </c>
      <c r="DJ277" s="10"/>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row>
    <row r="278" spans="1:162" ht="17.399999999999999" customHeight="1">
      <c r="A278" s="121" t="s">
        <v>1026</v>
      </c>
      <c r="C278" s="9" t="str">
        <f>'aligning data'!B946</f>
        <v>S29</v>
      </c>
      <c r="D278" s="9" t="str">
        <f>'aligning data'!B947</f>
        <v>T29</v>
      </c>
      <c r="E278" s="9" t="str">
        <f>'aligning data'!B948</f>
        <v>U29</v>
      </c>
      <c r="F278" s="200" t="e">
        <f t="shared" si="32"/>
        <v>#DIV/0!</v>
      </c>
      <c r="G278" s="200">
        <f t="shared" si="33"/>
        <v>0</v>
      </c>
      <c r="I278" s="9" t="str">
        <f>'aligning data'!E946</f>
        <v>S29</v>
      </c>
      <c r="J278" s="9" t="str">
        <f>'aligning data'!E947</f>
        <v>T29</v>
      </c>
      <c r="K278" s="9" t="str">
        <f>'aligning data'!E948</f>
        <v>U29</v>
      </c>
      <c r="L278" s="200" t="e">
        <f t="shared" si="34"/>
        <v>#DIV/0!</v>
      </c>
      <c r="M278" s="200">
        <f t="shared" si="35"/>
        <v>0</v>
      </c>
      <c r="O278" s="9" t="str">
        <f>'aligning data'!H946</f>
        <v>S29</v>
      </c>
      <c r="P278" s="9" t="str">
        <f>'aligning data'!H947</f>
        <v>T29</v>
      </c>
      <c r="Q278" s="9" t="str">
        <f>'aligning data'!H948</f>
        <v>U29</v>
      </c>
      <c r="R278" s="200" t="e">
        <f t="shared" si="36"/>
        <v>#DIV/0!</v>
      </c>
      <c r="S278" s="200">
        <f t="shared" si="37"/>
        <v>0</v>
      </c>
      <c r="U278" s="9" t="str">
        <f>'aligning data'!K946</f>
        <v>S29</v>
      </c>
      <c r="V278" s="9" t="str">
        <f>'aligning data'!K947</f>
        <v>T29</v>
      </c>
      <c r="W278" s="9" t="str">
        <f>'aligning data'!K948</f>
        <v>U29</v>
      </c>
      <c r="X278" s="200" t="e">
        <f t="shared" si="38"/>
        <v>#DIV/0!</v>
      </c>
      <c r="Y278" s="200">
        <f t="shared" si="39"/>
        <v>0</v>
      </c>
      <c r="DJ278" s="10"/>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row>
    <row r="279" spans="1:162" ht="17.399999999999999" customHeight="1">
      <c r="A279" s="121" t="s">
        <v>1027</v>
      </c>
      <c r="C279" s="9" t="str">
        <f>'aligning data'!B949</f>
        <v>V29</v>
      </c>
      <c r="D279" s="9" t="str">
        <f>'aligning data'!B950</f>
        <v>W29</v>
      </c>
      <c r="E279" s="9" t="str">
        <f>'aligning data'!B951</f>
        <v>X29</v>
      </c>
      <c r="F279" s="200" t="e">
        <f t="shared" si="32"/>
        <v>#DIV/0!</v>
      </c>
      <c r="G279" s="200">
        <f t="shared" si="33"/>
        <v>0</v>
      </c>
      <c r="I279" s="9" t="str">
        <f>'aligning data'!E949</f>
        <v>V29</v>
      </c>
      <c r="J279" s="9" t="str">
        <f>'aligning data'!E950</f>
        <v>W29</v>
      </c>
      <c r="K279" s="9" t="str">
        <f>'aligning data'!E951</f>
        <v>X29</v>
      </c>
      <c r="L279" s="200" t="e">
        <f t="shared" si="34"/>
        <v>#DIV/0!</v>
      </c>
      <c r="M279" s="200">
        <f t="shared" si="35"/>
        <v>0</v>
      </c>
      <c r="O279" s="9" t="str">
        <f>'aligning data'!H949</f>
        <v>V29</v>
      </c>
      <c r="P279" s="9" t="str">
        <f>'aligning data'!H950</f>
        <v>W29</v>
      </c>
      <c r="Q279" s="9" t="str">
        <f>'aligning data'!H951</f>
        <v>X29</v>
      </c>
      <c r="R279" s="200" t="e">
        <f t="shared" si="36"/>
        <v>#DIV/0!</v>
      </c>
      <c r="S279" s="200">
        <f t="shared" si="37"/>
        <v>0</v>
      </c>
      <c r="U279" s="9" t="str">
        <f>'aligning data'!K949</f>
        <v>V29</v>
      </c>
      <c r="V279" s="9" t="str">
        <f>'aligning data'!K950</f>
        <v>W29</v>
      </c>
      <c r="W279" s="9" t="str">
        <f>'aligning data'!K951</f>
        <v>X29</v>
      </c>
      <c r="X279" s="200" t="e">
        <f t="shared" si="38"/>
        <v>#DIV/0!</v>
      </c>
      <c r="Y279" s="200">
        <f t="shared" si="39"/>
        <v>0</v>
      </c>
      <c r="DJ279" s="10"/>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row>
    <row r="280" spans="1:162" ht="17.399999999999999" customHeight="1">
      <c r="A280" s="121" t="s">
        <v>1028</v>
      </c>
      <c r="C280" s="9" t="str">
        <f>'aligning data'!B952</f>
        <v>Y29</v>
      </c>
      <c r="D280" s="9" t="str">
        <f>'aligning data'!B953</f>
        <v>Z29</v>
      </c>
      <c r="E280" s="9" t="str">
        <f>'aligning data'!B954</f>
        <v>[29</v>
      </c>
      <c r="F280" s="200" t="e">
        <f t="shared" si="32"/>
        <v>#DIV/0!</v>
      </c>
      <c r="G280" s="200">
        <f t="shared" si="33"/>
        <v>0</v>
      </c>
      <c r="I280" s="9" t="str">
        <f>'aligning data'!E952</f>
        <v>Y29</v>
      </c>
      <c r="J280" s="9" t="str">
        <f>'aligning data'!E953</f>
        <v>Z29</v>
      </c>
      <c r="K280" s="9" t="str">
        <f>'aligning data'!E954</f>
        <v>[29</v>
      </c>
      <c r="L280" s="200" t="e">
        <f t="shared" si="34"/>
        <v>#DIV/0!</v>
      </c>
      <c r="M280" s="200">
        <f t="shared" si="35"/>
        <v>0</v>
      </c>
      <c r="O280" s="9" t="str">
        <f>'aligning data'!H952</f>
        <v>Y29</v>
      </c>
      <c r="P280" s="9" t="str">
        <f>'aligning data'!H953</f>
        <v>Z29</v>
      </c>
      <c r="Q280" s="9" t="str">
        <f>'aligning data'!H954</f>
        <v>[29</v>
      </c>
      <c r="R280" s="200" t="e">
        <f t="shared" si="36"/>
        <v>#DIV/0!</v>
      </c>
      <c r="S280" s="200">
        <f t="shared" si="37"/>
        <v>0</v>
      </c>
      <c r="U280" s="9" t="str">
        <f>'aligning data'!K952</f>
        <v>Y29</v>
      </c>
      <c r="V280" s="9" t="str">
        <f>'aligning data'!K953</f>
        <v>Z29</v>
      </c>
      <c r="W280" s="9" t="str">
        <f>'aligning data'!K954</f>
        <v>[29</v>
      </c>
      <c r="X280" s="200" t="e">
        <f t="shared" si="38"/>
        <v>#DIV/0!</v>
      </c>
      <c r="Y280" s="200">
        <f t="shared" si="39"/>
        <v>0</v>
      </c>
      <c r="DJ280" s="10"/>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row>
    <row r="281" spans="1:162" ht="17.399999999999999" customHeight="1">
      <c r="A281" s="121" t="s">
        <v>1029</v>
      </c>
      <c r="C281" s="9" t="str">
        <f>'aligning data'!B955</f>
        <v>\29</v>
      </c>
      <c r="D281" s="9" t="str">
        <f>'aligning data'!B956</f>
        <v>]29</v>
      </c>
      <c r="E281" s="9" t="str">
        <f>'aligning data'!B957</f>
        <v>^29</v>
      </c>
      <c r="F281" s="200" t="e">
        <f t="shared" si="32"/>
        <v>#DIV/0!</v>
      </c>
      <c r="G281" s="200">
        <f t="shared" si="33"/>
        <v>0</v>
      </c>
      <c r="I281" s="9" t="str">
        <f>'aligning data'!E955</f>
        <v>\29</v>
      </c>
      <c r="J281" s="9" t="str">
        <f>'aligning data'!E956</f>
        <v>]29</v>
      </c>
      <c r="K281" s="9" t="str">
        <f>'aligning data'!E957</f>
        <v>^29</v>
      </c>
      <c r="L281" s="200" t="e">
        <f t="shared" si="34"/>
        <v>#DIV/0!</v>
      </c>
      <c r="M281" s="200">
        <f t="shared" si="35"/>
        <v>0</v>
      </c>
      <c r="O281" s="9" t="str">
        <f>'aligning data'!H955</f>
        <v>\29</v>
      </c>
      <c r="P281" s="9" t="str">
        <f>'aligning data'!H956</f>
        <v>]29</v>
      </c>
      <c r="Q281" s="9" t="str">
        <f>'aligning data'!H957</f>
        <v>^29</v>
      </c>
      <c r="R281" s="200" t="e">
        <f t="shared" si="36"/>
        <v>#DIV/0!</v>
      </c>
      <c r="S281" s="200">
        <f t="shared" si="37"/>
        <v>0</v>
      </c>
      <c r="U281" s="9" t="str">
        <f>'aligning data'!K955</f>
        <v>\29</v>
      </c>
      <c r="V281" s="9" t="str">
        <f>'aligning data'!K956</f>
        <v>]29</v>
      </c>
      <c r="W281" s="9" t="str">
        <f>'aligning data'!K957</f>
        <v>^29</v>
      </c>
      <c r="X281" s="200" t="e">
        <f t="shared" si="38"/>
        <v>#DIV/0!</v>
      </c>
      <c r="Y281" s="200">
        <f t="shared" si="39"/>
        <v>0</v>
      </c>
      <c r="DJ281" s="10"/>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row>
    <row r="282" spans="1:162" ht="17.399999999999999" customHeight="1">
      <c r="A282" s="121" t="s">
        <v>1124</v>
      </c>
      <c r="C282" s="9" t="str">
        <f>'aligning data'!B964</f>
        <v>D30</v>
      </c>
      <c r="D282" s="9" t="str">
        <f>'aligning data'!B965</f>
        <v>E30</v>
      </c>
      <c r="E282" s="9" t="str">
        <f>'aligning data'!B966</f>
        <v>F30</v>
      </c>
      <c r="F282" s="200" t="e">
        <f t="shared" si="32"/>
        <v>#DIV/0!</v>
      </c>
      <c r="G282" s="200">
        <f t="shared" si="33"/>
        <v>0</v>
      </c>
      <c r="I282" s="9" t="str">
        <f>'aligning data'!E964</f>
        <v>D30</v>
      </c>
      <c r="J282" s="9" t="str">
        <f>'aligning data'!E965</f>
        <v>E30</v>
      </c>
      <c r="K282" s="9" t="str">
        <f>'aligning data'!E966</f>
        <v>F30</v>
      </c>
      <c r="L282" s="200" t="e">
        <f t="shared" si="34"/>
        <v>#DIV/0!</v>
      </c>
      <c r="M282" s="200">
        <f t="shared" si="35"/>
        <v>0</v>
      </c>
      <c r="O282" s="9" t="str">
        <f>'aligning data'!H964</f>
        <v>D30</v>
      </c>
      <c r="P282" s="9" t="str">
        <f>'aligning data'!H965</f>
        <v>E30</v>
      </c>
      <c r="Q282" s="9" t="str">
        <f>'aligning data'!H966</f>
        <v>F30</v>
      </c>
      <c r="R282" s="200" t="e">
        <f t="shared" si="36"/>
        <v>#DIV/0!</v>
      </c>
      <c r="S282" s="200">
        <f t="shared" si="37"/>
        <v>0</v>
      </c>
      <c r="U282" s="9" t="str">
        <f>'aligning data'!K964</f>
        <v>D30</v>
      </c>
      <c r="V282" s="9" t="str">
        <f>'aligning data'!K965</f>
        <v>E30</v>
      </c>
      <c r="W282" s="9" t="str">
        <f>'aligning data'!K966</f>
        <v>F30</v>
      </c>
      <c r="X282" s="200" t="e">
        <f t="shared" si="38"/>
        <v>#DIV/0!</v>
      </c>
      <c r="Y282" s="200">
        <f t="shared" si="39"/>
        <v>0</v>
      </c>
      <c r="DJ282" s="10"/>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row>
    <row r="283" spans="1:162" ht="17.399999999999999" customHeight="1">
      <c r="A283" s="121" t="s">
        <v>1030</v>
      </c>
      <c r="C283" s="9" t="str">
        <f>'aligning data'!B970</f>
        <v>J30</v>
      </c>
      <c r="D283" s="9" t="str">
        <f>'aligning data'!B971</f>
        <v>K30</v>
      </c>
      <c r="E283" s="9" t="str">
        <f>'aligning data'!B972</f>
        <v>L30</v>
      </c>
      <c r="F283" s="200" t="e">
        <f t="shared" si="32"/>
        <v>#DIV/0!</v>
      </c>
      <c r="G283" s="200">
        <f t="shared" si="33"/>
        <v>0</v>
      </c>
      <c r="I283" s="9" t="str">
        <f>'aligning data'!E970</f>
        <v>J30</v>
      </c>
      <c r="J283" s="9" t="str">
        <f>'aligning data'!E971</f>
        <v>K30</v>
      </c>
      <c r="K283" s="9" t="str">
        <f>'aligning data'!E972</f>
        <v>L30</v>
      </c>
      <c r="L283" s="200" t="e">
        <f t="shared" si="34"/>
        <v>#DIV/0!</v>
      </c>
      <c r="M283" s="200">
        <f t="shared" si="35"/>
        <v>0</v>
      </c>
      <c r="O283" s="9" t="str">
        <f>'aligning data'!H970</f>
        <v>J30</v>
      </c>
      <c r="P283" s="9" t="str">
        <f>'aligning data'!H971</f>
        <v>K30</v>
      </c>
      <c r="Q283" s="9" t="str">
        <f>'aligning data'!H972</f>
        <v>L30</v>
      </c>
      <c r="R283" s="200" t="e">
        <f t="shared" si="36"/>
        <v>#DIV/0!</v>
      </c>
      <c r="S283" s="200">
        <f t="shared" si="37"/>
        <v>0</v>
      </c>
      <c r="U283" s="9" t="str">
        <f>'aligning data'!K970</f>
        <v>J30</v>
      </c>
      <c r="V283" s="9" t="str">
        <f>'aligning data'!K971</f>
        <v>K30</v>
      </c>
      <c r="W283" s="9" t="str">
        <f>'aligning data'!K972</f>
        <v>L30</v>
      </c>
      <c r="X283" s="200" t="e">
        <f t="shared" si="38"/>
        <v>#DIV/0!</v>
      </c>
      <c r="Y283" s="200">
        <f t="shared" si="39"/>
        <v>0</v>
      </c>
      <c r="DJ283" s="10"/>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row>
    <row r="284" spans="1:162" ht="17.399999999999999" customHeight="1">
      <c r="A284" s="121" t="s">
        <v>1032</v>
      </c>
      <c r="C284" s="9" t="str">
        <f>'aligning data'!B976</f>
        <v>P30</v>
      </c>
      <c r="D284" s="9" t="str">
        <f>'aligning data'!B977</f>
        <v>Q30</v>
      </c>
      <c r="E284" s="9" t="str">
        <f>'aligning data'!B978</f>
        <v>R30</v>
      </c>
      <c r="F284" s="200" t="e">
        <f t="shared" si="32"/>
        <v>#DIV/0!</v>
      </c>
      <c r="G284" s="200">
        <f t="shared" si="33"/>
        <v>0</v>
      </c>
      <c r="I284" s="9" t="str">
        <f>'aligning data'!E976</f>
        <v>P30</v>
      </c>
      <c r="J284" s="9" t="str">
        <f>'aligning data'!E977</f>
        <v>Q30</v>
      </c>
      <c r="K284" s="9" t="str">
        <f>'aligning data'!E978</f>
        <v>R30</v>
      </c>
      <c r="L284" s="200" t="e">
        <f t="shared" si="34"/>
        <v>#DIV/0!</v>
      </c>
      <c r="M284" s="200">
        <f t="shared" si="35"/>
        <v>0</v>
      </c>
      <c r="O284" s="9" t="str">
        <f>'aligning data'!H976</f>
        <v>P30</v>
      </c>
      <c r="P284" s="9" t="str">
        <f>'aligning data'!H977</f>
        <v>Q30</v>
      </c>
      <c r="Q284" s="9" t="str">
        <f>'aligning data'!H978</f>
        <v>R30</v>
      </c>
      <c r="R284" s="200" t="e">
        <f t="shared" si="36"/>
        <v>#DIV/0!</v>
      </c>
      <c r="S284" s="200">
        <f t="shared" si="37"/>
        <v>0</v>
      </c>
      <c r="U284" s="9" t="str">
        <f>'aligning data'!K976</f>
        <v>P30</v>
      </c>
      <c r="V284" s="9" t="str">
        <f>'aligning data'!K977</f>
        <v>Q30</v>
      </c>
      <c r="W284" s="9" t="str">
        <f>'aligning data'!K978</f>
        <v>R30</v>
      </c>
      <c r="X284" s="200" t="e">
        <f t="shared" si="38"/>
        <v>#DIV/0!</v>
      </c>
      <c r="Y284" s="200">
        <f t="shared" si="39"/>
        <v>0</v>
      </c>
      <c r="DJ284" s="10"/>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row>
    <row r="285" spans="1:162" ht="17.399999999999999" customHeight="1">
      <c r="A285" s="121" t="s">
        <v>1034</v>
      </c>
      <c r="C285" s="9" t="str">
        <f>'aligning data'!B982</f>
        <v>V30</v>
      </c>
      <c r="D285" s="9" t="str">
        <f>'aligning data'!B983</f>
        <v>W30</v>
      </c>
      <c r="E285" s="9" t="str">
        <f>'aligning data'!B984</f>
        <v>X30</v>
      </c>
      <c r="F285" s="200" t="e">
        <f t="shared" si="32"/>
        <v>#DIV/0!</v>
      </c>
      <c r="G285" s="200">
        <f t="shared" si="33"/>
        <v>0</v>
      </c>
      <c r="I285" s="9" t="str">
        <f>'aligning data'!E982</f>
        <v>V30</v>
      </c>
      <c r="J285" s="9" t="str">
        <f>'aligning data'!E983</f>
        <v>W30</v>
      </c>
      <c r="K285" s="9" t="str">
        <f>'aligning data'!E984</f>
        <v>X30</v>
      </c>
      <c r="L285" s="200" t="e">
        <f t="shared" si="34"/>
        <v>#DIV/0!</v>
      </c>
      <c r="M285" s="200">
        <f t="shared" si="35"/>
        <v>0</v>
      </c>
      <c r="O285" s="9" t="str">
        <f>'aligning data'!H982</f>
        <v>V30</v>
      </c>
      <c r="P285" s="9" t="str">
        <f>'aligning data'!H983</f>
        <v>W30</v>
      </c>
      <c r="Q285" s="9" t="str">
        <f>'aligning data'!H984</f>
        <v>X30</v>
      </c>
      <c r="R285" s="200" t="e">
        <f t="shared" si="36"/>
        <v>#DIV/0!</v>
      </c>
      <c r="S285" s="200">
        <f t="shared" si="37"/>
        <v>0</v>
      </c>
      <c r="U285" s="9" t="str">
        <f>'aligning data'!K982</f>
        <v>V30</v>
      </c>
      <c r="V285" s="9" t="str">
        <f>'aligning data'!K983</f>
        <v>W30</v>
      </c>
      <c r="W285" s="9" t="str">
        <f>'aligning data'!K984</f>
        <v>X30</v>
      </c>
      <c r="X285" s="200" t="e">
        <f t="shared" si="38"/>
        <v>#DIV/0!</v>
      </c>
      <c r="Y285" s="200">
        <f t="shared" si="39"/>
        <v>0</v>
      </c>
      <c r="DJ285" s="10"/>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row>
    <row r="286" spans="1:162" ht="17.399999999999999" customHeight="1">
      <c r="A286" s="121" t="s">
        <v>1036</v>
      </c>
      <c r="C286" s="9" t="str">
        <f>'aligning data'!B988</f>
        <v>\30</v>
      </c>
      <c r="D286" s="9" t="str">
        <f>'aligning data'!B989</f>
        <v>]30</v>
      </c>
      <c r="E286" s="9" t="str">
        <f>'aligning data'!B990</f>
        <v>^30</v>
      </c>
      <c r="F286" s="200" t="e">
        <f t="shared" si="32"/>
        <v>#DIV/0!</v>
      </c>
      <c r="G286" s="200">
        <f t="shared" si="33"/>
        <v>0</v>
      </c>
      <c r="I286" s="9" t="str">
        <f>'aligning data'!E988</f>
        <v>\30</v>
      </c>
      <c r="J286" s="9" t="str">
        <f>'aligning data'!E989</f>
        <v>]30</v>
      </c>
      <c r="K286" s="9" t="str">
        <f>'aligning data'!E990</f>
        <v>^30</v>
      </c>
      <c r="L286" s="200" t="e">
        <f t="shared" si="34"/>
        <v>#DIV/0!</v>
      </c>
      <c r="M286" s="200">
        <f t="shared" si="35"/>
        <v>0</v>
      </c>
      <c r="O286" s="9" t="str">
        <f>'aligning data'!H988</f>
        <v>\30</v>
      </c>
      <c r="P286" s="9" t="str">
        <f>'aligning data'!H989</f>
        <v>]30</v>
      </c>
      <c r="Q286" s="9" t="str">
        <f>'aligning data'!H990</f>
        <v>^30</v>
      </c>
      <c r="R286" s="200" t="e">
        <f t="shared" si="36"/>
        <v>#DIV/0!</v>
      </c>
      <c r="S286" s="200">
        <f t="shared" si="37"/>
        <v>0</v>
      </c>
      <c r="U286" s="9" t="str">
        <f>'aligning data'!K988</f>
        <v>\30</v>
      </c>
      <c r="V286" s="9" t="str">
        <f>'aligning data'!K989</f>
        <v>]30</v>
      </c>
      <c r="W286" s="9" t="str">
        <f>'aligning data'!K990</f>
        <v>^30</v>
      </c>
      <c r="X286" s="200" t="e">
        <f t="shared" si="38"/>
        <v>#DIV/0!</v>
      </c>
      <c r="Y286" s="200">
        <f t="shared" si="39"/>
        <v>0</v>
      </c>
      <c r="DJ286" s="10"/>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row>
    <row r="287" spans="1:162" ht="17.399999999999999" customHeight="1">
      <c r="A287" s="121" t="s">
        <v>1041</v>
      </c>
      <c r="C287" s="9" t="str">
        <f>'aligning data'!B991</f>
        <v>_30</v>
      </c>
      <c r="D287" s="9" t="str">
        <f>'aligning data'!B992</f>
        <v>`30</v>
      </c>
      <c r="E287" s="9" t="str">
        <f>'aligning data'!B993</f>
        <v>a30</v>
      </c>
      <c r="F287" s="200" t="e">
        <f t="shared" si="32"/>
        <v>#DIV/0!</v>
      </c>
      <c r="G287" s="200">
        <f t="shared" si="33"/>
        <v>0</v>
      </c>
      <c r="I287" s="9" t="str">
        <f>'aligning data'!E991</f>
        <v>_30</v>
      </c>
      <c r="J287" s="9" t="str">
        <f>'aligning data'!E992</f>
        <v>`30</v>
      </c>
      <c r="K287" s="9" t="str">
        <f>'aligning data'!E993</f>
        <v>a30</v>
      </c>
      <c r="L287" s="200" t="e">
        <f t="shared" si="34"/>
        <v>#DIV/0!</v>
      </c>
      <c r="M287" s="200">
        <f t="shared" si="35"/>
        <v>0</v>
      </c>
      <c r="O287" s="9" t="str">
        <f>'aligning data'!H991</f>
        <v>_30</v>
      </c>
      <c r="P287" s="9" t="str">
        <f>'aligning data'!H992</f>
        <v>`30</v>
      </c>
      <c r="Q287" s="9" t="str">
        <f>'aligning data'!H993</f>
        <v>a30</v>
      </c>
      <c r="R287" s="200" t="e">
        <f t="shared" si="36"/>
        <v>#DIV/0!</v>
      </c>
      <c r="S287" s="200">
        <f t="shared" si="37"/>
        <v>0</v>
      </c>
      <c r="U287" s="9" t="str">
        <f>'aligning data'!K991</f>
        <v>_30</v>
      </c>
      <c r="V287" s="9" t="str">
        <f>'aligning data'!K992</f>
        <v>`30</v>
      </c>
      <c r="W287" s="9" t="str">
        <f>'aligning data'!K993</f>
        <v>a30</v>
      </c>
      <c r="X287" s="200" t="e">
        <f t="shared" si="38"/>
        <v>#DIV/0!</v>
      </c>
      <c r="Y287" s="200">
        <f t="shared" si="39"/>
        <v>0</v>
      </c>
      <c r="DJ287" s="10"/>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row>
    <row r="288" spans="1:162" ht="17.399999999999999" customHeight="1">
      <c r="A288" s="121" t="s">
        <v>1127</v>
      </c>
      <c r="C288" s="9" t="str">
        <f>'aligning data'!B994</f>
        <v>A31</v>
      </c>
      <c r="D288" s="9" t="str">
        <f>'aligning data'!B995</f>
        <v>B31</v>
      </c>
      <c r="E288" s="9" t="str">
        <f>'aligning data'!B996</f>
        <v>C31</v>
      </c>
      <c r="F288" s="200" t="e">
        <f t="shared" si="32"/>
        <v>#DIV/0!</v>
      </c>
      <c r="G288" s="200">
        <f t="shared" si="33"/>
        <v>0</v>
      </c>
      <c r="I288" s="9" t="str">
        <f>'aligning data'!E994</f>
        <v>A31</v>
      </c>
      <c r="J288" s="9" t="str">
        <f>'aligning data'!E995</f>
        <v>B31</v>
      </c>
      <c r="K288" s="9" t="str">
        <f>'aligning data'!E996</f>
        <v>C31</v>
      </c>
      <c r="L288" s="200" t="e">
        <f t="shared" si="34"/>
        <v>#DIV/0!</v>
      </c>
      <c r="M288" s="200">
        <f t="shared" si="35"/>
        <v>0</v>
      </c>
      <c r="O288" s="9" t="str">
        <f>'aligning data'!H994</f>
        <v>A31</v>
      </c>
      <c r="P288" s="9" t="str">
        <f>'aligning data'!H995</f>
        <v>B31</v>
      </c>
      <c r="Q288" s="9" t="str">
        <f>'aligning data'!H996</f>
        <v>C31</v>
      </c>
      <c r="R288" s="200" t="e">
        <f t="shared" si="36"/>
        <v>#DIV/0!</v>
      </c>
      <c r="S288" s="200">
        <f t="shared" si="37"/>
        <v>0</v>
      </c>
      <c r="U288" s="9" t="str">
        <f>'aligning data'!K994</f>
        <v>A31</v>
      </c>
      <c r="V288" s="9" t="str">
        <f>'aligning data'!K995</f>
        <v>B31</v>
      </c>
      <c r="W288" s="9" t="str">
        <f>'aligning data'!K996</f>
        <v>C31</v>
      </c>
      <c r="X288" s="200" t="e">
        <f t="shared" si="38"/>
        <v>#DIV/0!</v>
      </c>
      <c r="Y288" s="200">
        <f t="shared" si="39"/>
        <v>0</v>
      </c>
      <c r="DJ288" s="10"/>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row>
    <row r="289" spans="1:162" ht="17.399999999999999" customHeight="1">
      <c r="A289" s="121" t="s">
        <v>1126</v>
      </c>
      <c r="C289" s="9" t="str">
        <f>'aligning data'!B997</f>
        <v>D31</v>
      </c>
      <c r="D289" s="9" t="str">
        <f>'aligning data'!B998</f>
        <v>E31</v>
      </c>
      <c r="E289" s="9" t="str">
        <f>'aligning data'!B999</f>
        <v>F31</v>
      </c>
      <c r="F289" s="200" t="e">
        <f t="shared" si="32"/>
        <v>#DIV/0!</v>
      </c>
      <c r="G289" s="200">
        <f t="shared" si="33"/>
        <v>0</v>
      </c>
      <c r="I289" s="9" t="str">
        <f>'aligning data'!E997</f>
        <v>D31</v>
      </c>
      <c r="J289" s="9" t="str">
        <f>'aligning data'!E998</f>
        <v>E31</v>
      </c>
      <c r="K289" s="9" t="str">
        <f>'aligning data'!E999</f>
        <v>F31</v>
      </c>
      <c r="L289" s="200" t="e">
        <f t="shared" si="34"/>
        <v>#DIV/0!</v>
      </c>
      <c r="M289" s="200">
        <f t="shared" si="35"/>
        <v>0</v>
      </c>
      <c r="O289" s="9" t="str">
        <f>'aligning data'!H997</f>
        <v>D31</v>
      </c>
      <c r="P289" s="9" t="str">
        <f>'aligning data'!H998</f>
        <v>E31</v>
      </c>
      <c r="Q289" s="9" t="str">
        <f>'aligning data'!H999</f>
        <v>F31</v>
      </c>
      <c r="R289" s="200" t="e">
        <f t="shared" si="36"/>
        <v>#DIV/0!</v>
      </c>
      <c r="S289" s="200">
        <f t="shared" si="37"/>
        <v>0</v>
      </c>
      <c r="U289" s="9" t="str">
        <f>'aligning data'!K997</f>
        <v>D31</v>
      </c>
      <c r="V289" s="9" t="str">
        <f>'aligning data'!K998</f>
        <v>E31</v>
      </c>
      <c r="W289" s="9" t="str">
        <f>'aligning data'!K999</f>
        <v>F31</v>
      </c>
      <c r="X289" s="200" t="e">
        <f t="shared" si="38"/>
        <v>#DIV/0!</v>
      </c>
      <c r="Y289" s="200">
        <f t="shared" si="39"/>
        <v>0</v>
      </c>
      <c r="DJ289" s="10"/>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row>
    <row r="290" spans="1:162" ht="17.399999999999999" customHeight="1">
      <c r="A290" s="121" t="s">
        <v>1125</v>
      </c>
      <c r="C290" s="9" t="str">
        <f>'aligning data'!B1000</f>
        <v>G31</v>
      </c>
      <c r="D290" s="9" t="str">
        <f>'aligning data'!B1001</f>
        <v>H31</v>
      </c>
      <c r="E290" s="9" t="str">
        <f>'aligning data'!B1002</f>
        <v>I31</v>
      </c>
      <c r="F290" s="200" t="e">
        <f t="shared" si="32"/>
        <v>#DIV/0!</v>
      </c>
      <c r="G290" s="200">
        <f t="shared" si="33"/>
        <v>0</v>
      </c>
      <c r="I290" s="9" t="str">
        <f>'aligning data'!E1000</f>
        <v>G31</v>
      </c>
      <c r="J290" s="9" t="str">
        <f>'aligning data'!E1001</f>
        <v>H31</v>
      </c>
      <c r="K290" s="9" t="str">
        <f>'aligning data'!E1002</f>
        <v>I31</v>
      </c>
      <c r="L290" s="200" t="e">
        <f t="shared" si="34"/>
        <v>#DIV/0!</v>
      </c>
      <c r="M290" s="200">
        <f t="shared" si="35"/>
        <v>0</v>
      </c>
      <c r="O290" s="9" t="str">
        <f>'aligning data'!H1000</f>
        <v>G31</v>
      </c>
      <c r="P290" s="9" t="str">
        <f>'aligning data'!H1001</f>
        <v>H31</v>
      </c>
      <c r="Q290" s="9" t="str">
        <f>'aligning data'!H1002</f>
        <v>I31</v>
      </c>
      <c r="R290" s="200" t="e">
        <f t="shared" si="36"/>
        <v>#DIV/0!</v>
      </c>
      <c r="S290" s="200">
        <f t="shared" si="37"/>
        <v>0</v>
      </c>
      <c r="U290" s="9" t="str">
        <f>'aligning data'!K1000</f>
        <v>G31</v>
      </c>
      <c r="V290" s="9" t="str">
        <f>'aligning data'!K1001</f>
        <v>H31</v>
      </c>
      <c r="W290" s="9" t="str">
        <f>'aligning data'!K1002</f>
        <v>I31</v>
      </c>
      <c r="X290" s="200" t="e">
        <f t="shared" si="38"/>
        <v>#DIV/0!</v>
      </c>
      <c r="Y290" s="200">
        <f t="shared" si="39"/>
        <v>0</v>
      </c>
      <c r="DJ290" s="10"/>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row>
    <row r="291" spans="1:162" ht="17.399999999999999" customHeight="1">
      <c r="A291" s="121" t="s">
        <v>1037</v>
      </c>
      <c r="C291" s="9" t="str">
        <f>'aligning data'!B1003</f>
        <v>J31</v>
      </c>
      <c r="D291" s="9" t="str">
        <f>'aligning data'!B1004</f>
        <v>K31</v>
      </c>
      <c r="E291" s="9" t="str">
        <f>'aligning data'!B1005</f>
        <v>L31</v>
      </c>
      <c r="F291" s="200" t="e">
        <f t="shared" si="32"/>
        <v>#DIV/0!</v>
      </c>
      <c r="G291" s="200">
        <f t="shared" si="33"/>
        <v>0</v>
      </c>
      <c r="I291" s="9" t="str">
        <f>'aligning data'!E1003</f>
        <v>J31</v>
      </c>
      <c r="J291" s="9" t="str">
        <f>'aligning data'!E1004</f>
        <v>K31</v>
      </c>
      <c r="K291" s="9" t="str">
        <f>'aligning data'!E1005</f>
        <v>L31</v>
      </c>
      <c r="L291" s="200" t="e">
        <f t="shared" si="34"/>
        <v>#DIV/0!</v>
      </c>
      <c r="M291" s="200">
        <f t="shared" si="35"/>
        <v>0</v>
      </c>
      <c r="O291" s="9" t="str">
        <f>'aligning data'!H1003</f>
        <v>J31</v>
      </c>
      <c r="P291" s="9" t="str">
        <f>'aligning data'!H1004</f>
        <v>K31</v>
      </c>
      <c r="Q291" s="9" t="str">
        <f>'aligning data'!H1005</f>
        <v>L31</v>
      </c>
      <c r="R291" s="200" t="e">
        <f t="shared" si="36"/>
        <v>#DIV/0!</v>
      </c>
      <c r="S291" s="200">
        <f t="shared" si="37"/>
        <v>0</v>
      </c>
      <c r="U291" s="9" t="str">
        <f>'aligning data'!K1003</f>
        <v>J31</v>
      </c>
      <c r="V291" s="9" t="str">
        <f>'aligning data'!K1004</f>
        <v>K31</v>
      </c>
      <c r="W291" s="9" t="str">
        <f>'aligning data'!K1005</f>
        <v>L31</v>
      </c>
      <c r="X291" s="200" t="e">
        <f t="shared" si="38"/>
        <v>#DIV/0!</v>
      </c>
      <c r="Y291" s="200">
        <f t="shared" si="39"/>
        <v>0</v>
      </c>
      <c r="DJ291" s="10"/>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row>
    <row r="292" spans="1:162" ht="17.399999999999999" customHeight="1">
      <c r="A292" s="121" t="s">
        <v>1031</v>
      </c>
      <c r="C292" s="9" t="str">
        <f>'aligning data'!B1006</f>
        <v>M31</v>
      </c>
      <c r="D292" s="9" t="str">
        <f>'aligning data'!B1007</f>
        <v>N31</v>
      </c>
      <c r="E292" s="9" t="str">
        <f>'aligning data'!B1008</f>
        <v>O31</v>
      </c>
      <c r="F292" s="200" t="e">
        <f t="shared" si="32"/>
        <v>#DIV/0!</v>
      </c>
      <c r="G292" s="200">
        <f t="shared" si="33"/>
        <v>0</v>
      </c>
      <c r="I292" s="9" t="str">
        <f>'aligning data'!E1006</f>
        <v>M31</v>
      </c>
      <c r="J292" s="9" t="str">
        <f>'aligning data'!E1007</f>
        <v>N31</v>
      </c>
      <c r="K292" s="9" t="str">
        <f>'aligning data'!E1008</f>
        <v>O31</v>
      </c>
      <c r="L292" s="200" t="e">
        <f t="shared" si="34"/>
        <v>#DIV/0!</v>
      </c>
      <c r="M292" s="200">
        <f t="shared" si="35"/>
        <v>0</v>
      </c>
      <c r="O292" s="9" t="str">
        <f>'aligning data'!H1006</f>
        <v>M31</v>
      </c>
      <c r="P292" s="9" t="str">
        <f>'aligning data'!H1007</f>
        <v>N31</v>
      </c>
      <c r="Q292" s="9" t="str">
        <f>'aligning data'!H1008</f>
        <v>O31</v>
      </c>
      <c r="R292" s="200" t="e">
        <f t="shared" si="36"/>
        <v>#DIV/0!</v>
      </c>
      <c r="S292" s="200">
        <f t="shared" si="37"/>
        <v>0</v>
      </c>
      <c r="U292" s="9" t="str">
        <f>'aligning data'!K1006</f>
        <v>M31</v>
      </c>
      <c r="V292" s="9" t="str">
        <f>'aligning data'!K1007</f>
        <v>N31</v>
      </c>
      <c r="W292" s="9" t="str">
        <f>'aligning data'!K1008</f>
        <v>O31</v>
      </c>
      <c r="X292" s="200" t="e">
        <f t="shared" si="38"/>
        <v>#DIV/0!</v>
      </c>
      <c r="Y292" s="200">
        <f t="shared" si="39"/>
        <v>0</v>
      </c>
      <c r="DJ292" s="10"/>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row>
    <row r="293" spans="1:162" ht="17.399999999999999" customHeight="1">
      <c r="A293" s="121" t="s">
        <v>1038</v>
      </c>
      <c r="C293" s="9" t="str">
        <f>'aligning data'!B1009</f>
        <v>P31</v>
      </c>
      <c r="D293" s="9" t="str">
        <f>'aligning data'!B1010</f>
        <v>Q31</v>
      </c>
      <c r="E293" s="9" t="str">
        <f>'aligning data'!B1011</f>
        <v>R31</v>
      </c>
      <c r="F293" s="200" t="e">
        <f t="shared" si="32"/>
        <v>#DIV/0!</v>
      </c>
      <c r="G293" s="200">
        <f t="shared" si="33"/>
        <v>0</v>
      </c>
      <c r="I293" s="9" t="str">
        <f>'aligning data'!E1009</f>
        <v>P31</v>
      </c>
      <c r="J293" s="9" t="str">
        <f>'aligning data'!E1010</f>
        <v>Q31</v>
      </c>
      <c r="K293" s="9" t="str">
        <f>'aligning data'!E1011</f>
        <v>R31</v>
      </c>
      <c r="L293" s="200" t="e">
        <f t="shared" si="34"/>
        <v>#DIV/0!</v>
      </c>
      <c r="M293" s="200">
        <f t="shared" si="35"/>
        <v>0</v>
      </c>
      <c r="O293" s="9" t="str">
        <f>'aligning data'!H1009</f>
        <v>P31</v>
      </c>
      <c r="P293" s="9" t="str">
        <f>'aligning data'!H1010</f>
        <v>Q31</v>
      </c>
      <c r="Q293" s="9" t="str">
        <f>'aligning data'!H1011</f>
        <v>R31</v>
      </c>
      <c r="R293" s="200" t="e">
        <f t="shared" si="36"/>
        <v>#DIV/0!</v>
      </c>
      <c r="S293" s="200">
        <f t="shared" si="37"/>
        <v>0</v>
      </c>
      <c r="U293" s="9" t="str">
        <f>'aligning data'!K1009</f>
        <v>P31</v>
      </c>
      <c r="V293" s="9" t="str">
        <f>'aligning data'!K1010</f>
        <v>Q31</v>
      </c>
      <c r="W293" s="9" t="str">
        <f>'aligning data'!K1011</f>
        <v>R31</v>
      </c>
      <c r="X293" s="200" t="e">
        <f t="shared" si="38"/>
        <v>#DIV/0!</v>
      </c>
      <c r="Y293" s="200">
        <f t="shared" si="39"/>
        <v>0</v>
      </c>
      <c r="DJ293" s="10"/>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row>
    <row r="294" spans="1:162" ht="17.399999999999999" customHeight="1">
      <c r="A294" s="121" t="s">
        <v>1033</v>
      </c>
      <c r="C294" s="9" t="str">
        <f>'aligning data'!B1012</f>
        <v>S31</v>
      </c>
      <c r="D294" s="9" t="str">
        <f>'aligning data'!B1013</f>
        <v>T31</v>
      </c>
      <c r="E294" s="9" t="str">
        <f>'aligning data'!B1014</f>
        <v>U31</v>
      </c>
      <c r="F294" s="200" t="e">
        <f t="shared" si="32"/>
        <v>#DIV/0!</v>
      </c>
      <c r="G294" s="200">
        <f t="shared" si="33"/>
        <v>0</v>
      </c>
      <c r="I294" s="9" t="str">
        <f>'aligning data'!E1012</f>
        <v>S31</v>
      </c>
      <c r="J294" s="9" t="str">
        <f>'aligning data'!E1013</f>
        <v>T31</v>
      </c>
      <c r="K294" s="9" t="str">
        <f>'aligning data'!E1014</f>
        <v>U31</v>
      </c>
      <c r="L294" s="200" t="e">
        <f t="shared" si="34"/>
        <v>#DIV/0!</v>
      </c>
      <c r="M294" s="200">
        <f t="shared" si="35"/>
        <v>0</v>
      </c>
      <c r="O294" s="9" t="str">
        <f>'aligning data'!H1012</f>
        <v>S31</v>
      </c>
      <c r="P294" s="9" t="str">
        <f>'aligning data'!H1013</f>
        <v>T31</v>
      </c>
      <c r="Q294" s="9" t="str">
        <f>'aligning data'!H1014</f>
        <v>U31</v>
      </c>
      <c r="R294" s="200" t="e">
        <f t="shared" si="36"/>
        <v>#DIV/0!</v>
      </c>
      <c r="S294" s="200">
        <f t="shared" si="37"/>
        <v>0</v>
      </c>
      <c r="U294" s="9" t="str">
        <f>'aligning data'!K1012</f>
        <v>S31</v>
      </c>
      <c r="V294" s="9" t="str">
        <f>'aligning data'!K1013</f>
        <v>T31</v>
      </c>
      <c r="W294" s="9" t="str">
        <f>'aligning data'!K1014</f>
        <v>U31</v>
      </c>
      <c r="X294" s="200" t="e">
        <f t="shared" si="38"/>
        <v>#DIV/0!</v>
      </c>
      <c r="Y294" s="200">
        <f t="shared" si="39"/>
        <v>0</v>
      </c>
      <c r="DJ294" s="10"/>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row>
    <row r="295" spans="1:162" ht="17.399999999999999" customHeight="1">
      <c r="A295" s="121" t="s">
        <v>1039</v>
      </c>
      <c r="C295" s="9" t="str">
        <f>'aligning data'!B1015</f>
        <v>V31</v>
      </c>
      <c r="D295" s="9" t="str">
        <f>'aligning data'!B1016</f>
        <v>W31</v>
      </c>
      <c r="E295" s="9" t="str">
        <f>'aligning data'!B1017</f>
        <v>X31</v>
      </c>
      <c r="F295" s="200" t="e">
        <f t="shared" si="32"/>
        <v>#DIV/0!</v>
      </c>
      <c r="G295" s="200">
        <f t="shared" si="33"/>
        <v>0</v>
      </c>
      <c r="I295" s="9" t="str">
        <f>'aligning data'!E1015</f>
        <v>V31</v>
      </c>
      <c r="J295" s="9" t="str">
        <f>'aligning data'!E1016</f>
        <v>W31</v>
      </c>
      <c r="K295" s="9" t="str">
        <f>'aligning data'!E1017</f>
        <v>X31</v>
      </c>
      <c r="L295" s="200" t="e">
        <f t="shared" si="34"/>
        <v>#DIV/0!</v>
      </c>
      <c r="M295" s="200">
        <f t="shared" si="35"/>
        <v>0</v>
      </c>
      <c r="O295" s="9" t="str">
        <f>'aligning data'!H1015</f>
        <v>V31</v>
      </c>
      <c r="P295" s="9" t="str">
        <f>'aligning data'!H1016</f>
        <v>W31</v>
      </c>
      <c r="Q295" s="9" t="str">
        <f>'aligning data'!H1017</f>
        <v>X31</v>
      </c>
      <c r="R295" s="200" t="e">
        <f t="shared" si="36"/>
        <v>#DIV/0!</v>
      </c>
      <c r="S295" s="200">
        <f t="shared" si="37"/>
        <v>0</v>
      </c>
      <c r="U295" s="9" t="str">
        <f>'aligning data'!K1015</f>
        <v>V31</v>
      </c>
      <c r="V295" s="9" t="str">
        <f>'aligning data'!K1016</f>
        <v>W31</v>
      </c>
      <c r="W295" s="9" t="str">
        <f>'aligning data'!K1017</f>
        <v>X31</v>
      </c>
      <c r="X295" s="200" t="e">
        <f t="shared" si="38"/>
        <v>#DIV/0!</v>
      </c>
      <c r="Y295" s="200">
        <f t="shared" si="39"/>
        <v>0</v>
      </c>
      <c r="DJ295" s="10"/>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row>
    <row r="296" spans="1:162" ht="17.399999999999999" customHeight="1">
      <c r="A296" s="121" t="s">
        <v>1035</v>
      </c>
      <c r="C296" s="9" t="str">
        <f>'aligning data'!B1018</f>
        <v>Y31</v>
      </c>
      <c r="D296" s="9" t="str">
        <f>'aligning data'!B1019</f>
        <v>Z31</v>
      </c>
      <c r="E296" s="9" t="str">
        <f>'aligning data'!B1020</f>
        <v>[31</v>
      </c>
      <c r="F296" s="200" t="e">
        <f t="shared" si="32"/>
        <v>#DIV/0!</v>
      </c>
      <c r="G296" s="200">
        <f t="shared" si="33"/>
        <v>0</v>
      </c>
      <c r="I296" s="9" t="str">
        <f>'aligning data'!E1018</f>
        <v>Y31</v>
      </c>
      <c r="J296" s="9" t="str">
        <f>'aligning data'!E1019</f>
        <v>Z31</v>
      </c>
      <c r="K296" s="9" t="str">
        <f>'aligning data'!E1020</f>
        <v>[31</v>
      </c>
      <c r="L296" s="200" t="e">
        <f t="shared" si="34"/>
        <v>#DIV/0!</v>
      </c>
      <c r="M296" s="200">
        <f t="shared" si="35"/>
        <v>0</v>
      </c>
      <c r="O296" s="9" t="str">
        <f>'aligning data'!H1018</f>
        <v>Y31</v>
      </c>
      <c r="P296" s="9" t="str">
        <f>'aligning data'!H1019</f>
        <v>Z31</v>
      </c>
      <c r="Q296" s="9" t="str">
        <f>'aligning data'!H1020</f>
        <v>[31</v>
      </c>
      <c r="R296" s="200" t="e">
        <f t="shared" si="36"/>
        <v>#DIV/0!</v>
      </c>
      <c r="S296" s="200">
        <f t="shared" si="37"/>
        <v>0</v>
      </c>
      <c r="U296" s="9" t="str">
        <f>'aligning data'!K1018</f>
        <v>Y31</v>
      </c>
      <c r="V296" s="9" t="str">
        <f>'aligning data'!K1019</f>
        <v>Z31</v>
      </c>
      <c r="W296" s="9" t="str">
        <f>'aligning data'!K1020</f>
        <v>[31</v>
      </c>
      <c r="X296" s="200" t="e">
        <f t="shared" si="38"/>
        <v>#DIV/0!</v>
      </c>
      <c r="Y296" s="200">
        <f t="shared" si="39"/>
        <v>0</v>
      </c>
      <c r="DJ296" s="10"/>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row>
    <row r="297" spans="1:162" ht="17.399999999999999" customHeight="1">
      <c r="A297" s="121" t="s">
        <v>1040</v>
      </c>
      <c r="C297" s="9" t="str">
        <f>'aligning data'!B1021</f>
        <v>\31</v>
      </c>
      <c r="D297" s="9" t="str">
        <f>'aligning data'!B1022</f>
        <v>]31</v>
      </c>
      <c r="E297" s="9" t="str">
        <f>'aligning data'!B1023</f>
        <v>^31</v>
      </c>
      <c r="F297" s="200" t="e">
        <f t="shared" si="32"/>
        <v>#DIV/0!</v>
      </c>
      <c r="G297" s="200">
        <f t="shared" si="33"/>
        <v>0</v>
      </c>
      <c r="I297" s="9" t="str">
        <f>'aligning data'!E1021</f>
        <v>\31</v>
      </c>
      <c r="J297" s="9" t="str">
        <f>'aligning data'!E1022</f>
        <v>]31</v>
      </c>
      <c r="K297" s="9" t="str">
        <f>'aligning data'!E1023</f>
        <v>^31</v>
      </c>
      <c r="L297" s="200" t="e">
        <f t="shared" si="34"/>
        <v>#DIV/0!</v>
      </c>
      <c r="M297" s="200">
        <f t="shared" si="35"/>
        <v>0</v>
      </c>
      <c r="O297" s="9" t="str">
        <f>'aligning data'!H1021</f>
        <v>\31</v>
      </c>
      <c r="P297" s="9" t="str">
        <f>'aligning data'!H1022</f>
        <v>]31</v>
      </c>
      <c r="Q297" s="9" t="str">
        <f>'aligning data'!H1023</f>
        <v>^31</v>
      </c>
      <c r="R297" s="200" t="e">
        <f t="shared" si="36"/>
        <v>#DIV/0!</v>
      </c>
      <c r="S297" s="200">
        <f t="shared" si="37"/>
        <v>0</v>
      </c>
      <c r="U297" s="9" t="str">
        <f>'aligning data'!K1021</f>
        <v>\31</v>
      </c>
      <c r="V297" s="9" t="str">
        <f>'aligning data'!K1022</f>
        <v>]31</v>
      </c>
      <c r="W297" s="9" t="str">
        <f>'aligning data'!K1023</f>
        <v>^31</v>
      </c>
      <c r="X297" s="200" t="e">
        <f t="shared" si="38"/>
        <v>#DIV/0!</v>
      </c>
      <c r="Y297" s="200">
        <f t="shared" si="39"/>
        <v>0</v>
      </c>
      <c r="DJ297" s="10"/>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row>
    <row r="298" spans="1:162" ht="17.399999999999999" customHeight="1">
      <c r="A298" s="121" t="s">
        <v>1130</v>
      </c>
      <c r="C298" s="9" t="str">
        <f>'aligning data'!B1027</f>
        <v>A32</v>
      </c>
      <c r="D298" s="9" t="str">
        <f>'aligning data'!B1028</f>
        <v>B32</v>
      </c>
      <c r="E298" s="9" t="str">
        <f>'aligning data'!B1029</f>
        <v>C32</v>
      </c>
      <c r="F298" s="200" t="e">
        <f t="shared" si="32"/>
        <v>#DIV/0!</v>
      </c>
      <c r="G298" s="200">
        <f t="shared" si="33"/>
        <v>0</v>
      </c>
      <c r="I298" s="9" t="str">
        <f>'aligning data'!E1027</f>
        <v>A32</v>
      </c>
      <c r="J298" s="9" t="str">
        <f>'aligning data'!E1028</f>
        <v>B32</v>
      </c>
      <c r="K298" s="9" t="str">
        <f>'aligning data'!E1029</f>
        <v>C32</v>
      </c>
      <c r="L298" s="200" t="e">
        <f t="shared" si="34"/>
        <v>#DIV/0!</v>
      </c>
      <c r="M298" s="200">
        <f t="shared" si="35"/>
        <v>0</v>
      </c>
      <c r="O298" s="9" t="str">
        <f>'aligning data'!H1027</f>
        <v>A32</v>
      </c>
      <c r="P298" s="9" t="str">
        <f>'aligning data'!H1028</f>
        <v>B32</v>
      </c>
      <c r="Q298" s="9" t="str">
        <f>'aligning data'!H1029</f>
        <v>C32</v>
      </c>
      <c r="R298" s="200" t="e">
        <f t="shared" si="36"/>
        <v>#DIV/0!</v>
      </c>
      <c r="S298" s="200">
        <f t="shared" si="37"/>
        <v>0</v>
      </c>
      <c r="U298" s="9" t="str">
        <f>'aligning data'!K1027</f>
        <v>A32</v>
      </c>
      <c r="V298" s="9" t="str">
        <f>'aligning data'!K1028</f>
        <v>B32</v>
      </c>
      <c r="W298" s="9" t="str">
        <f>'aligning data'!K1029</f>
        <v>C32</v>
      </c>
      <c r="X298" s="200" t="e">
        <f t="shared" si="38"/>
        <v>#DIV/0!</v>
      </c>
      <c r="Y298" s="200">
        <f t="shared" si="39"/>
        <v>0</v>
      </c>
      <c r="DJ298" s="10"/>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row>
    <row r="299" spans="1:162" ht="17.399999999999999" customHeight="1">
      <c r="A299" s="121" t="s">
        <v>1128</v>
      </c>
      <c r="C299" s="9" t="str">
        <f>'aligning data'!B1030</f>
        <v>D32</v>
      </c>
      <c r="D299" s="9" t="str">
        <f>'aligning data'!B1031</f>
        <v>E32</v>
      </c>
      <c r="E299" s="9" t="str">
        <f>'aligning data'!B1032</f>
        <v>F32</v>
      </c>
      <c r="F299" s="200" t="e">
        <f t="shared" si="32"/>
        <v>#DIV/0!</v>
      </c>
      <c r="G299" s="200">
        <f t="shared" si="33"/>
        <v>0</v>
      </c>
      <c r="I299" s="9" t="str">
        <f>'aligning data'!E1030</f>
        <v>D32</v>
      </c>
      <c r="J299" s="9" t="str">
        <f>'aligning data'!E1031</f>
        <v>E32</v>
      </c>
      <c r="K299" s="9" t="str">
        <f>'aligning data'!E1032</f>
        <v>F32</v>
      </c>
      <c r="L299" s="200" t="e">
        <f t="shared" si="34"/>
        <v>#DIV/0!</v>
      </c>
      <c r="M299" s="200">
        <f t="shared" si="35"/>
        <v>0</v>
      </c>
      <c r="O299" s="9" t="str">
        <f>'aligning data'!H1030</f>
        <v>D32</v>
      </c>
      <c r="P299" s="9" t="str">
        <f>'aligning data'!H1031</f>
        <v>E32</v>
      </c>
      <c r="Q299" s="9" t="str">
        <f>'aligning data'!H1032</f>
        <v>F32</v>
      </c>
      <c r="R299" s="200" t="e">
        <f t="shared" si="36"/>
        <v>#DIV/0!</v>
      </c>
      <c r="S299" s="200">
        <f t="shared" si="37"/>
        <v>0</v>
      </c>
      <c r="U299" s="9" t="str">
        <f>'aligning data'!K1030</f>
        <v>D32</v>
      </c>
      <c r="V299" s="9" t="str">
        <f>'aligning data'!K1031</f>
        <v>E32</v>
      </c>
      <c r="W299" s="9" t="str">
        <f>'aligning data'!K1032</f>
        <v>F32</v>
      </c>
      <c r="X299" s="200" t="e">
        <f t="shared" si="38"/>
        <v>#DIV/0!</v>
      </c>
      <c r="Y299" s="200">
        <f t="shared" si="39"/>
        <v>0</v>
      </c>
      <c r="DJ299" s="10"/>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row>
    <row r="300" spans="1:162" ht="17.399999999999999" customHeight="1">
      <c r="A300" s="121" t="s">
        <v>1129</v>
      </c>
      <c r="C300" s="9" t="str">
        <f>'aligning data'!B1033</f>
        <v>G32</v>
      </c>
      <c r="D300" s="9" t="str">
        <f>'aligning data'!B1034</f>
        <v>H32</v>
      </c>
      <c r="E300" s="9" t="str">
        <f>'aligning data'!B1035</f>
        <v>I32</v>
      </c>
      <c r="F300" s="200" t="e">
        <f t="shared" si="32"/>
        <v>#DIV/0!</v>
      </c>
      <c r="G300" s="200">
        <f t="shared" si="33"/>
        <v>0</v>
      </c>
      <c r="I300" s="9" t="str">
        <f>'aligning data'!E1033</f>
        <v>G32</v>
      </c>
      <c r="J300" s="9" t="str">
        <f>'aligning data'!E1034</f>
        <v>H32</v>
      </c>
      <c r="K300" s="9" t="str">
        <f>'aligning data'!E1035</f>
        <v>I32</v>
      </c>
      <c r="L300" s="200" t="e">
        <f t="shared" si="34"/>
        <v>#DIV/0!</v>
      </c>
      <c r="M300" s="200">
        <f t="shared" si="35"/>
        <v>0</v>
      </c>
      <c r="O300" s="9" t="str">
        <f>'aligning data'!H1033</f>
        <v>G32</v>
      </c>
      <c r="P300" s="9" t="str">
        <f>'aligning data'!H1034</f>
        <v>H32</v>
      </c>
      <c r="Q300" s="9" t="str">
        <f>'aligning data'!H1035</f>
        <v>I32</v>
      </c>
      <c r="R300" s="200" t="e">
        <f t="shared" si="36"/>
        <v>#DIV/0!</v>
      </c>
      <c r="S300" s="200">
        <f t="shared" si="37"/>
        <v>0</v>
      </c>
      <c r="U300" s="9" t="str">
        <f>'aligning data'!K1033</f>
        <v>G32</v>
      </c>
      <c r="V300" s="9" t="str">
        <f>'aligning data'!K1034</f>
        <v>H32</v>
      </c>
      <c r="W300" s="9" t="str">
        <f>'aligning data'!K1035</f>
        <v>I32</v>
      </c>
      <c r="X300" s="200" t="e">
        <f t="shared" si="38"/>
        <v>#DIV/0!</v>
      </c>
      <c r="Y300" s="200">
        <f t="shared" si="39"/>
        <v>0</v>
      </c>
      <c r="DJ300" s="10"/>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row>
    <row r="301" spans="1:162" ht="17.399999999999999" customHeight="1">
      <c r="A301" s="121" t="s">
        <v>1042</v>
      </c>
      <c r="C301" s="9" t="str">
        <f>'aligning data'!B1036</f>
        <v>J32</v>
      </c>
      <c r="D301" s="9" t="str">
        <f>'aligning data'!B1037</f>
        <v>K32</v>
      </c>
      <c r="E301" s="9" t="str">
        <f>'aligning data'!B1038</f>
        <v>L32</v>
      </c>
      <c r="F301" s="200" t="e">
        <f t="shared" si="32"/>
        <v>#DIV/0!</v>
      </c>
      <c r="G301" s="200">
        <f t="shared" si="33"/>
        <v>0</v>
      </c>
      <c r="I301" s="9" t="str">
        <f>'aligning data'!E1036</f>
        <v>J32</v>
      </c>
      <c r="J301" s="9" t="str">
        <f>'aligning data'!E1037</f>
        <v>K32</v>
      </c>
      <c r="K301" s="9" t="str">
        <f>'aligning data'!E1038</f>
        <v>L32</v>
      </c>
      <c r="L301" s="200" t="e">
        <f t="shared" si="34"/>
        <v>#DIV/0!</v>
      </c>
      <c r="M301" s="200">
        <f t="shared" si="35"/>
        <v>0</v>
      </c>
      <c r="O301" s="9" t="str">
        <f>'aligning data'!H1036</f>
        <v>J32</v>
      </c>
      <c r="P301" s="9" t="str">
        <f>'aligning data'!H1037</f>
        <v>K32</v>
      </c>
      <c r="Q301" s="9" t="str">
        <f>'aligning data'!H1038</f>
        <v>L32</v>
      </c>
      <c r="R301" s="200" t="e">
        <f t="shared" si="36"/>
        <v>#DIV/0!</v>
      </c>
      <c r="S301" s="200">
        <f t="shared" si="37"/>
        <v>0</v>
      </c>
      <c r="U301" s="9" t="str">
        <f>'aligning data'!K1036</f>
        <v>J32</v>
      </c>
      <c r="V301" s="9" t="str">
        <f>'aligning data'!K1037</f>
        <v>K32</v>
      </c>
      <c r="W301" s="9" t="str">
        <f>'aligning data'!K1038</f>
        <v>L32</v>
      </c>
      <c r="X301" s="200" t="e">
        <f t="shared" si="38"/>
        <v>#DIV/0!</v>
      </c>
      <c r="Y301" s="200">
        <f t="shared" si="39"/>
        <v>0</v>
      </c>
      <c r="DJ301" s="10"/>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row>
    <row r="302" spans="1:162" ht="17.399999999999999" customHeight="1">
      <c r="A302" s="121" t="s">
        <v>1043</v>
      </c>
      <c r="C302" s="9" t="str">
        <f>'aligning data'!B1039</f>
        <v>M32</v>
      </c>
      <c r="D302" s="9" t="str">
        <f>'aligning data'!B1040</f>
        <v>N32</v>
      </c>
      <c r="E302" s="9" t="str">
        <f>'aligning data'!B1041</f>
        <v>O32</v>
      </c>
      <c r="F302" s="200" t="e">
        <f t="shared" si="32"/>
        <v>#DIV/0!</v>
      </c>
      <c r="G302" s="200">
        <f t="shared" si="33"/>
        <v>0</v>
      </c>
      <c r="I302" s="9" t="str">
        <f>'aligning data'!E1039</f>
        <v>M32</v>
      </c>
      <c r="J302" s="9" t="str">
        <f>'aligning data'!E1040</f>
        <v>N32</v>
      </c>
      <c r="K302" s="9" t="str">
        <f>'aligning data'!E1041</f>
        <v>O32</v>
      </c>
      <c r="L302" s="200" t="e">
        <f t="shared" si="34"/>
        <v>#DIV/0!</v>
      </c>
      <c r="M302" s="200">
        <f t="shared" si="35"/>
        <v>0</v>
      </c>
      <c r="O302" s="9" t="str">
        <f>'aligning data'!H1039</f>
        <v>M32</v>
      </c>
      <c r="P302" s="9" t="str">
        <f>'aligning data'!H1040</f>
        <v>N32</v>
      </c>
      <c r="Q302" s="9" t="str">
        <f>'aligning data'!H1041</f>
        <v>O32</v>
      </c>
      <c r="R302" s="200" t="e">
        <f t="shared" si="36"/>
        <v>#DIV/0!</v>
      </c>
      <c r="S302" s="200">
        <f t="shared" si="37"/>
        <v>0</v>
      </c>
      <c r="U302" s="9" t="str">
        <f>'aligning data'!K1039</f>
        <v>M32</v>
      </c>
      <c r="V302" s="9" t="str">
        <f>'aligning data'!K1040</f>
        <v>N32</v>
      </c>
      <c r="W302" s="9" t="str">
        <f>'aligning data'!K1041</f>
        <v>O32</v>
      </c>
      <c r="X302" s="200" t="e">
        <f t="shared" si="38"/>
        <v>#DIV/0!</v>
      </c>
      <c r="Y302" s="200">
        <f t="shared" si="39"/>
        <v>0</v>
      </c>
      <c r="DJ302" s="10"/>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row>
    <row r="303" spans="1:162" ht="17.399999999999999" customHeight="1">
      <c r="A303" s="121" t="s">
        <v>1044</v>
      </c>
      <c r="C303" s="9" t="str">
        <f>'aligning data'!B1042</f>
        <v>P32</v>
      </c>
      <c r="D303" s="9" t="str">
        <f>'aligning data'!B1043</f>
        <v>Q32</v>
      </c>
      <c r="E303" s="9" t="str">
        <f>'aligning data'!B1044</f>
        <v>R32</v>
      </c>
      <c r="F303" s="200" t="e">
        <f t="shared" si="32"/>
        <v>#DIV/0!</v>
      </c>
      <c r="G303" s="200">
        <f t="shared" si="33"/>
        <v>0</v>
      </c>
      <c r="I303" s="9" t="str">
        <f>'aligning data'!E1042</f>
        <v>P32</v>
      </c>
      <c r="J303" s="9" t="str">
        <f>'aligning data'!E1043</f>
        <v>Q32</v>
      </c>
      <c r="K303" s="9" t="str">
        <f>'aligning data'!E1044</f>
        <v>R32</v>
      </c>
      <c r="L303" s="200" t="e">
        <f t="shared" si="34"/>
        <v>#DIV/0!</v>
      </c>
      <c r="M303" s="200">
        <f t="shared" si="35"/>
        <v>0</v>
      </c>
      <c r="O303" s="9" t="str">
        <f>'aligning data'!H1042</f>
        <v>P32</v>
      </c>
      <c r="P303" s="9" t="str">
        <f>'aligning data'!H1043</f>
        <v>Q32</v>
      </c>
      <c r="Q303" s="9" t="str">
        <f>'aligning data'!H1044</f>
        <v>R32</v>
      </c>
      <c r="R303" s="200" t="e">
        <f t="shared" si="36"/>
        <v>#DIV/0!</v>
      </c>
      <c r="S303" s="200">
        <f t="shared" si="37"/>
        <v>0</v>
      </c>
      <c r="U303" s="9" t="str">
        <f>'aligning data'!K1042</f>
        <v>P32</v>
      </c>
      <c r="V303" s="9" t="str">
        <f>'aligning data'!K1043</f>
        <v>Q32</v>
      </c>
      <c r="W303" s="9" t="str">
        <f>'aligning data'!K1044</f>
        <v>R32</v>
      </c>
      <c r="X303" s="200" t="e">
        <f t="shared" si="38"/>
        <v>#DIV/0!</v>
      </c>
      <c r="Y303" s="200">
        <f t="shared" si="39"/>
        <v>0</v>
      </c>
      <c r="DJ303" s="10"/>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row>
    <row r="304" spans="1:162" ht="17.399999999999999" customHeight="1">
      <c r="A304" s="121" t="s">
        <v>1045</v>
      </c>
      <c r="C304" s="9" t="str">
        <f>'aligning data'!B1045</f>
        <v>S32</v>
      </c>
      <c r="D304" s="9" t="str">
        <f>'aligning data'!B1046</f>
        <v>T32</v>
      </c>
      <c r="E304" s="9" t="str">
        <f>'aligning data'!B1047</f>
        <v>U32</v>
      </c>
      <c r="F304" s="200" t="e">
        <f t="shared" si="32"/>
        <v>#DIV/0!</v>
      </c>
      <c r="G304" s="200">
        <f t="shared" si="33"/>
        <v>0</v>
      </c>
      <c r="I304" s="9" t="str">
        <f>'aligning data'!E1045</f>
        <v>S32</v>
      </c>
      <c r="J304" s="9" t="str">
        <f>'aligning data'!E1046</f>
        <v>T32</v>
      </c>
      <c r="K304" s="9" t="str">
        <f>'aligning data'!E1047</f>
        <v>U32</v>
      </c>
      <c r="L304" s="200" t="e">
        <f t="shared" si="34"/>
        <v>#DIV/0!</v>
      </c>
      <c r="M304" s="200">
        <f t="shared" si="35"/>
        <v>0</v>
      </c>
      <c r="O304" s="9" t="str">
        <f>'aligning data'!H1045</f>
        <v>S32</v>
      </c>
      <c r="P304" s="9" t="str">
        <f>'aligning data'!H1046</f>
        <v>T32</v>
      </c>
      <c r="Q304" s="9" t="str">
        <f>'aligning data'!H1047</f>
        <v>U32</v>
      </c>
      <c r="R304" s="200" t="e">
        <f t="shared" si="36"/>
        <v>#DIV/0!</v>
      </c>
      <c r="S304" s="200">
        <f t="shared" si="37"/>
        <v>0</v>
      </c>
      <c r="U304" s="9" t="str">
        <f>'aligning data'!K1045</f>
        <v>S32</v>
      </c>
      <c r="V304" s="9" t="str">
        <f>'aligning data'!K1046</f>
        <v>T32</v>
      </c>
      <c r="W304" s="9" t="str">
        <f>'aligning data'!K1047</f>
        <v>U32</v>
      </c>
      <c r="X304" s="200" t="e">
        <f t="shared" si="38"/>
        <v>#DIV/0!</v>
      </c>
      <c r="Y304" s="200">
        <f t="shared" si="39"/>
        <v>0</v>
      </c>
      <c r="DJ304" s="10"/>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row>
    <row r="305" spans="1:162" ht="17.399999999999999" customHeight="1">
      <c r="A305" s="121" t="s">
        <v>1046</v>
      </c>
      <c r="C305" s="9" t="str">
        <f>'aligning data'!B1048</f>
        <v>V32</v>
      </c>
      <c r="D305" s="9" t="str">
        <f>'aligning data'!B1049</f>
        <v>W32</v>
      </c>
      <c r="E305" s="9" t="str">
        <f>'aligning data'!B1050</f>
        <v>X32</v>
      </c>
      <c r="F305" s="200" t="e">
        <f t="shared" si="32"/>
        <v>#DIV/0!</v>
      </c>
      <c r="G305" s="200">
        <f t="shared" si="33"/>
        <v>0</v>
      </c>
      <c r="I305" s="9" t="str">
        <f>'aligning data'!E1048</f>
        <v>V32</v>
      </c>
      <c r="J305" s="9" t="str">
        <f>'aligning data'!E1049</f>
        <v>W32</v>
      </c>
      <c r="K305" s="9" t="str">
        <f>'aligning data'!E1050</f>
        <v>X32</v>
      </c>
      <c r="L305" s="200" t="e">
        <f t="shared" si="34"/>
        <v>#DIV/0!</v>
      </c>
      <c r="M305" s="200">
        <f t="shared" si="35"/>
        <v>0</v>
      </c>
      <c r="O305" s="9" t="str">
        <f>'aligning data'!H1048</f>
        <v>V32</v>
      </c>
      <c r="P305" s="9" t="str">
        <f>'aligning data'!H1049</f>
        <v>W32</v>
      </c>
      <c r="Q305" s="9" t="str">
        <f>'aligning data'!H1050</f>
        <v>X32</v>
      </c>
      <c r="R305" s="200" t="e">
        <f t="shared" si="36"/>
        <v>#DIV/0!</v>
      </c>
      <c r="S305" s="200">
        <f t="shared" si="37"/>
        <v>0</v>
      </c>
      <c r="U305" s="9" t="str">
        <f>'aligning data'!K1048</f>
        <v>V32</v>
      </c>
      <c r="V305" s="9" t="str">
        <f>'aligning data'!K1049</f>
        <v>W32</v>
      </c>
      <c r="W305" s="9" t="str">
        <f>'aligning data'!K1050</f>
        <v>X32</v>
      </c>
      <c r="X305" s="200" t="e">
        <f t="shared" si="38"/>
        <v>#DIV/0!</v>
      </c>
      <c r="Y305" s="200">
        <f t="shared" si="39"/>
        <v>0</v>
      </c>
      <c r="DJ305" s="10"/>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row>
    <row r="306" spans="1:162" ht="17.399999999999999" customHeight="1">
      <c r="A306" s="121" t="s">
        <v>1047</v>
      </c>
      <c r="C306" s="9" t="str">
        <f>'aligning data'!B1051</f>
        <v>Y32</v>
      </c>
      <c r="D306" s="9" t="str">
        <f>'aligning data'!B1052</f>
        <v>Z32</v>
      </c>
      <c r="E306" s="9" t="str">
        <f>'aligning data'!B1053</f>
        <v>[32</v>
      </c>
      <c r="F306" s="200" t="e">
        <f t="shared" si="32"/>
        <v>#DIV/0!</v>
      </c>
      <c r="G306" s="200">
        <f t="shared" si="33"/>
        <v>0</v>
      </c>
      <c r="I306" s="9" t="str">
        <f>'aligning data'!E1051</f>
        <v>Y32</v>
      </c>
      <c r="J306" s="9" t="str">
        <f>'aligning data'!E1052</f>
        <v>Z32</v>
      </c>
      <c r="K306" s="9" t="str">
        <f>'aligning data'!E1053</f>
        <v>[32</v>
      </c>
      <c r="L306" s="200" t="e">
        <f t="shared" si="34"/>
        <v>#DIV/0!</v>
      </c>
      <c r="M306" s="200">
        <f t="shared" si="35"/>
        <v>0</v>
      </c>
      <c r="O306" s="9" t="str">
        <f>'aligning data'!H1051</f>
        <v>Y32</v>
      </c>
      <c r="P306" s="9" t="str">
        <f>'aligning data'!H1052</f>
        <v>Z32</v>
      </c>
      <c r="Q306" s="9" t="str">
        <f>'aligning data'!H1053</f>
        <v>[32</v>
      </c>
      <c r="R306" s="200" t="e">
        <f t="shared" si="36"/>
        <v>#DIV/0!</v>
      </c>
      <c r="S306" s="200">
        <f t="shared" si="37"/>
        <v>0</v>
      </c>
      <c r="U306" s="9" t="str">
        <f>'aligning data'!K1051</f>
        <v>Y32</v>
      </c>
      <c r="V306" s="9" t="str">
        <f>'aligning data'!K1052</f>
        <v>Z32</v>
      </c>
      <c r="W306" s="9" t="str">
        <f>'aligning data'!K1053</f>
        <v>[32</v>
      </c>
      <c r="X306" s="200" t="e">
        <f t="shared" si="38"/>
        <v>#DIV/0!</v>
      </c>
      <c r="Y306" s="200">
        <f t="shared" si="39"/>
        <v>0</v>
      </c>
      <c r="DJ306" s="10"/>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row>
    <row r="307" spans="1:162" ht="17.399999999999999" customHeight="1">
      <c r="A307" s="121" t="s">
        <v>1048</v>
      </c>
      <c r="C307" s="9" t="str">
        <f>'aligning data'!B1054</f>
        <v>\32</v>
      </c>
      <c r="D307" s="9" t="str">
        <f>'aligning data'!B1055</f>
        <v>]32</v>
      </c>
      <c r="E307" s="9" t="str">
        <f>'aligning data'!B1056</f>
        <v>^32</v>
      </c>
      <c r="F307" s="200" t="e">
        <f t="shared" si="32"/>
        <v>#DIV/0!</v>
      </c>
      <c r="G307" s="200">
        <f t="shared" si="33"/>
        <v>0</v>
      </c>
      <c r="I307" s="9" t="str">
        <f>'aligning data'!E1054</f>
        <v>\32</v>
      </c>
      <c r="J307" s="9" t="str">
        <f>'aligning data'!E1055</f>
        <v>]32</v>
      </c>
      <c r="K307" s="9" t="str">
        <f>'aligning data'!E1056</f>
        <v>^32</v>
      </c>
      <c r="L307" s="200" t="e">
        <f t="shared" si="34"/>
        <v>#DIV/0!</v>
      </c>
      <c r="M307" s="200">
        <f t="shared" si="35"/>
        <v>0</v>
      </c>
      <c r="O307" s="9" t="str">
        <f>'aligning data'!H1054</f>
        <v>\32</v>
      </c>
      <c r="P307" s="9" t="str">
        <f>'aligning data'!H1055</f>
        <v>]32</v>
      </c>
      <c r="Q307" s="9" t="str">
        <f>'aligning data'!H1056</f>
        <v>^32</v>
      </c>
      <c r="R307" s="200" t="e">
        <f t="shared" si="36"/>
        <v>#DIV/0!</v>
      </c>
      <c r="S307" s="200">
        <f t="shared" si="37"/>
        <v>0</v>
      </c>
      <c r="U307" s="9" t="str">
        <f>'aligning data'!K1054</f>
        <v>\32</v>
      </c>
      <c r="V307" s="9" t="str">
        <f>'aligning data'!K1055</f>
        <v>]32</v>
      </c>
      <c r="W307" s="9" t="str">
        <f>'aligning data'!K1056</f>
        <v>^32</v>
      </c>
      <c r="X307" s="200" t="e">
        <f t="shared" si="38"/>
        <v>#DIV/0!</v>
      </c>
      <c r="Y307" s="200">
        <f t="shared" si="39"/>
        <v>0</v>
      </c>
      <c r="DJ307" s="10"/>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row>
    <row r="308" spans="1:162" ht="17.399999999999999" customHeight="1">
      <c r="A308" s="121" t="s">
        <v>1133</v>
      </c>
      <c r="C308" s="9" t="str">
        <f>'aligning data'!B1060</f>
        <v>A33</v>
      </c>
      <c r="D308" s="9" t="str">
        <f>'aligning data'!B1061</f>
        <v>B33</v>
      </c>
      <c r="E308" s="9" t="str">
        <f>'aligning data'!B1062</f>
        <v>C33</v>
      </c>
      <c r="F308" s="200" t="e">
        <f t="shared" si="32"/>
        <v>#DIV/0!</v>
      </c>
      <c r="G308" s="200">
        <f t="shared" si="33"/>
        <v>0</v>
      </c>
      <c r="I308" s="9" t="str">
        <f>'aligning data'!E1060</f>
        <v>A33</v>
      </c>
      <c r="J308" s="9" t="str">
        <f>'aligning data'!E1061</f>
        <v>B33</v>
      </c>
      <c r="K308" s="9" t="str">
        <f>'aligning data'!E1062</f>
        <v>C33</v>
      </c>
      <c r="L308" s="200" t="e">
        <f t="shared" si="34"/>
        <v>#DIV/0!</v>
      </c>
      <c r="M308" s="200">
        <f t="shared" si="35"/>
        <v>0</v>
      </c>
      <c r="O308" s="9" t="str">
        <f>'aligning data'!H1060</f>
        <v>A33</v>
      </c>
      <c r="P308" s="9" t="str">
        <f>'aligning data'!H1061</f>
        <v>B33</v>
      </c>
      <c r="Q308" s="9" t="str">
        <f>'aligning data'!H1062</f>
        <v>C33</v>
      </c>
      <c r="R308" s="200" t="e">
        <f t="shared" si="36"/>
        <v>#DIV/0!</v>
      </c>
      <c r="S308" s="200">
        <f t="shared" si="37"/>
        <v>0</v>
      </c>
      <c r="U308" s="9" t="str">
        <f>'aligning data'!K1060</f>
        <v>A33</v>
      </c>
      <c r="V308" s="9" t="str">
        <f>'aligning data'!K1061</f>
        <v>B33</v>
      </c>
      <c r="W308" s="9" t="str">
        <f>'aligning data'!K1062</f>
        <v>C33</v>
      </c>
      <c r="X308" s="200" t="e">
        <f t="shared" si="38"/>
        <v>#DIV/0!</v>
      </c>
      <c r="Y308" s="200">
        <f t="shared" si="39"/>
        <v>0</v>
      </c>
      <c r="DJ308" s="10"/>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row>
    <row r="309" spans="1:162" ht="17.399999999999999" customHeight="1">
      <c r="A309" s="121" t="s">
        <v>1131</v>
      </c>
      <c r="C309" s="9" t="str">
        <f>'aligning data'!B1063</f>
        <v>D33</v>
      </c>
      <c r="D309" s="9" t="str">
        <f>'aligning data'!B1064</f>
        <v>E33</v>
      </c>
      <c r="E309" s="9" t="str">
        <f>'aligning data'!B1065</f>
        <v>F33</v>
      </c>
      <c r="F309" s="200" t="e">
        <f t="shared" si="32"/>
        <v>#DIV/0!</v>
      </c>
      <c r="G309" s="200">
        <f t="shared" si="33"/>
        <v>0</v>
      </c>
      <c r="I309" s="9" t="str">
        <f>'aligning data'!E1063</f>
        <v>D33</v>
      </c>
      <c r="J309" s="9" t="str">
        <f>'aligning data'!E1064</f>
        <v>E33</v>
      </c>
      <c r="K309" s="9" t="str">
        <f>'aligning data'!E1065</f>
        <v>F33</v>
      </c>
      <c r="L309" s="200" t="e">
        <f t="shared" si="34"/>
        <v>#DIV/0!</v>
      </c>
      <c r="M309" s="200">
        <f t="shared" si="35"/>
        <v>0</v>
      </c>
      <c r="O309" s="9" t="str">
        <f>'aligning data'!H1063</f>
        <v>D33</v>
      </c>
      <c r="P309" s="9" t="str">
        <f>'aligning data'!H1064</f>
        <v>E33</v>
      </c>
      <c r="Q309" s="9" t="str">
        <f>'aligning data'!H1065</f>
        <v>F33</v>
      </c>
      <c r="R309" s="200" t="e">
        <f t="shared" si="36"/>
        <v>#DIV/0!</v>
      </c>
      <c r="S309" s="200">
        <f t="shared" si="37"/>
        <v>0</v>
      </c>
      <c r="U309" s="9" t="str">
        <f>'aligning data'!K1063</f>
        <v>D33</v>
      </c>
      <c r="V309" s="9" t="str">
        <f>'aligning data'!K1064</f>
        <v>E33</v>
      </c>
      <c r="W309" s="9" t="str">
        <f>'aligning data'!K1065</f>
        <v>F33</v>
      </c>
      <c r="X309" s="200" t="e">
        <f t="shared" si="38"/>
        <v>#DIV/0!</v>
      </c>
      <c r="Y309" s="200">
        <f t="shared" si="39"/>
        <v>0</v>
      </c>
      <c r="DJ309" s="10"/>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row>
    <row r="310" spans="1:162" ht="17.399999999999999" customHeight="1">
      <c r="A310" s="121" t="s">
        <v>1132</v>
      </c>
      <c r="C310" s="9" t="str">
        <f>'aligning data'!B1066</f>
        <v>G33</v>
      </c>
      <c r="D310" s="9" t="str">
        <f>'aligning data'!B1067</f>
        <v>H33</v>
      </c>
      <c r="E310" s="9" t="str">
        <f>'aligning data'!B1068</f>
        <v>I33</v>
      </c>
      <c r="F310" s="200" t="e">
        <f t="shared" si="32"/>
        <v>#DIV/0!</v>
      </c>
      <c r="G310" s="200">
        <f t="shared" si="33"/>
        <v>0</v>
      </c>
      <c r="I310" s="9" t="str">
        <f>'aligning data'!E1066</f>
        <v>G33</v>
      </c>
      <c r="J310" s="9" t="str">
        <f>'aligning data'!E1067</f>
        <v>H33</v>
      </c>
      <c r="K310" s="9" t="str">
        <f>'aligning data'!E1068</f>
        <v>I33</v>
      </c>
      <c r="L310" s="200" t="e">
        <f t="shared" si="34"/>
        <v>#DIV/0!</v>
      </c>
      <c r="M310" s="200">
        <f t="shared" si="35"/>
        <v>0</v>
      </c>
      <c r="O310" s="9" t="str">
        <f>'aligning data'!H1066</f>
        <v>G33</v>
      </c>
      <c r="P310" s="9" t="str">
        <f>'aligning data'!H1067</f>
        <v>H33</v>
      </c>
      <c r="Q310" s="9" t="str">
        <f>'aligning data'!H1068</f>
        <v>I33</v>
      </c>
      <c r="R310" s="200" t="e">
        <f t="shared" si="36"/>
        <v>#DIV/0!</v>
      </c>
      <c r="S310" s="200">
        <f t="shared" si="37"/>
        <v>0</v>
      </c>
      <c r="U310" s="9" t="str">
        <f>'aligning data'!K1066</f>
        <v>G33</v>
      </c>
      <c r="V310" s="9" t="str">
        <f>'aligning data'!K1067</f>
        <v>H33</v>
      </c>
      <c r="W310" s="9" t="str">
        <f>'aligning data'!K1068</f>
        <v>I33</v>
      </c>
      <c r="X310" s="200" t="e">
        <f t="shared" si="38"/>
        <v>#DIV/0!</v>
      </c>
      <c r="Y310" s="200">
        <f t="shared" si="39"/>
        <v>0</v>
      </c>
      <c r="DJ310" s="10"/>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row>
    <row r="311" spans="1:162" ht="17.399999999999999" customHeight="1">
      <c r="A311" s="121" t="s">
        <v>1049</v>
      </c>
      <c r="C311" s="9" t="str">
        <f>'aligning data'!B1069</f>
        <v>J33</v>
      </c>
      <c r="D311" s="9" t="str">
        <f>'aligning data'!B1070</f>
        <v>K33</v>
      </c>
      <c r="E311" s="9" t="str">
        <f>'aligning data'!B1071</f>
        <v>L33</v>
      </c>
      <c r="F311" s="200" t="e">
        <f t="shared" si="32"/>
        <v>#DIV/0!</v>
      </c>
      <c r="G311" s="200">
        <f t="shared" si="33"/>
        <v>0</v>
      </c>
      <c r="I311" s="9" t="str">
        <f>'aligning data'!E1069</f>
        <v>J33</v>
      </c>
      <c r="J311" s="9" t="str">
        <f>'aligning data'!E1070</f>
        <v>K33</v>
      </c>
      <c r="K311" s="9" t="str">
        <f>'aligning data'!E1071</f>
        <v>L33</v>
      </c>
      <c r="L311" s="200" t="e">
        <f t="shared" si="34"/>
        <v>#DIV/0!</v>
      </c>
      <c r="M311" s="200">
        <f t="shared" si="35"/>
        <v>0</v>
      </c>
      <c r="O311" s="9" t="str">
        <f>'aligning data'!H1069</f>
        <v>J33</v>
      </c>
      <c r="P311" s="9" t="str">
        <f>'aligning data'!H1070</f>
        <v>K33</v>
      </c>
      <c r="Q311" s="9" t="str">
        <f>'aligning data'!H1071</f>
        <v>L33</v>
      </c>
      <c r="R311" s="200" t="e">
        <f t="shared" si="36"/>
        <v>#DIV/0!</v>
      </c>
      <c r="S311" s="200">
        <f t="shared" si="37"/>
        <v>0</v>
      </c>
      <c r="U311" s="9" t="str">
        <f>'aligning data'!K1069</f>
        <v>J33</v>
      </c>
      <c r="V311" s="9" t="str">
        <f>'aligning data'!K1070</f>
        <v>K33</v>
      </c>
      <c r="W311" s="9" t="str">
        <f>'aligning data'!K1071</f>
        <v>L33</v>
      </c>
      <c r="X311" s="200" t="e">
        <f t="shared" si="38"/>
        <v>#DIV/0!</v>
      </c>
      <c r="Y311" s="200">
        <f t="shared" si="39"/>
        <v>0</v>
      </c>
      <c r="DJ311" s="10"/>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row>
    <row r="312" spans="1:162" ht="17.399999999999999" customHeight="1">
      <c r="A312" s="121" t="s">
        <v>1050</v>
      </c>
      <c r="C312" s="9" t="str">
        <f>'aligning data'!B1072</f>
        <v>M33</v>
      </c>
      <c r="D312" s="9" t="str">
        <f>'aligning data'!B1073</f>
        <v>N33</v>
      </c>
      <c r="E312" s="9" t="str">
        <f>'aligning data'!B1074</f>
        <v>O33</v>
      </c>
      <c r="F312" s="200" t="e">
        <f t="shared" si="32"/>
        <v>#DIV/0!</v>
      </c>
      <c r="G312" s="200">
        <f t="shared" si="33"/>
        <v>0</v>
      </c>
      <c r="I312" s="9" t="str">
        <f>'aligning data'!E1072</f>
        <v>M33</v>
      </c>
      <c r="J312" s="9" t="str">
        <f>'aligning data'!E1073</f>
        <v>N33</v>
      </c>
      <c r="K312" s="9" t="str">
        <f>'aligning data'!E1074</f>
        <v>O33</v>
      </c>
      <c r="L312" s="200" t="e">
        <f t="shared" si="34"/>
        <v>#DIV/0!</v>
      </c>
      <c r="M312" s="200">
        <f t="shared" si="35"/>
        <v>0</v>
      </c>
      <c r="O312" s="9" t="str">
        <f>'aligning data'!H1072</f>
        <v>M33</v>
      </c>
      <c r="P312" s="9" t="str">
        <f>'aligning data'!H1073</f>
        <v>N33</v>
      </c>
      <c r="Q312" s="9" t="str">
        <f>'aligning data'!H1074</f>
        <v>O33</v>
      </c>
      <c r="R312" s="200" t="e">
        <f t="shared" si="36"/>
        <v>#DIV/0!</v>
      </c>
      <c r="S312" s="200">
        <f t="shared" si="37"/>
        <v>0</v>
      </c>
      <c r="U312" s="9" t="str">
        <f>'aligning data'!K1072</f>
        <v>M33</v>
      </c>
      <c r="V312" s="9" t="str">
        <f>'aligning data'!K1073</f>
        <v>N33</v>
      </c>
      <c r="W312" s="9" t="str">
        <f>'aligning data'!K1074</f>
        <v>O33</v>
      </c>
      <c r="X312" s="200" t="e">
        <f t="shared" si="38"/>
        <v>#DIV/0!</v>
      </c>
      <c r="Y312" s="200">
        <f t="shared" si="39"/>
        <v>0</v>
      </c>
      <c r="DJ312" s="10"/>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row>
    <row r="313" spans="1:162" ht="17.399999999999999" customHeight="1">
      <c r="A313" s="121" t="s">
        <v>1051</v>
      </c>
      <c r="C313" s="9" t="str">
        <f>'aligning data'!B1075</f>
        <v>P33</v>
      </c>
      <c r="D313" s="9" t="str">
        <f>'aligning data'!B1076</f>
        <v>Q33</v>
      </c>
      <c r="E313" s="9" t="str">
        <f>'aligning data'!B1077</f>
        <v>R33</v>
      </c>
      <c r="F313" s="200" t="e">
        <f t="shared" si="32"/>
        <v>#DIV/0!</v>
      </c>
      <c r="G313" s="200">
        <f t="shared" si="33"/>
        <v>0</v>
      </c>
      <c r="I313" s="9" t="str">
        <f>'aligning data'!E1075</f>
        <v>P33</v>
      </c>
      <c r="J313" s="9" t="str">
        <f>'aligning data'!E1076</f>
        <v>Q33</v>
      </c>
      <c r="K313" s="9" t="str">
        <f>'aligning data'!E1077</f>
        <v>R33</v>
      </c>
      <c r="L313" s="200" t="e">
        <f t="shared" si="34"/>
        <v>#DIV/0!</v>
      </c>
      <c r="M313" s="200">
        <f t="shared" si="35"/>
        <v>0</v>
      </c>
      <c r="O313" s="9" t="str">
        <f>'aligning data'!H1075</f>
        <v>P33</v>
      </c>
      <c r="P313" s="9" t="str">
        <f>'aligning data'!H1076</f>
        <v>Q33</v>
      </c>
      <c r="Q313" s="9" t="str">
        <f>'aligning data'!H1077</f>
        <v>R33</v>
      </c>
      <c r="R313" s="200" t="e">
        <f t="shared" si="36"/>
        <v>#DIV/0!</v>
      </c>
      <c r="S313" s="200">
        <f t="shared" si="37"/>
        <v>0</v>
      </c>
      <c r="U313" s="9" t="str">
        <f>'aligning data'!K1075</f>
        <v>P33</v>
      </c>
      <c r="V313" s="9" t="str">
        <f>'aligning data'!K1076</f>
        <v>Q33</v>
      </c>
      <c r="W313" s="9" t="str">
        <f>'aligning data'!K1077</f>
        <v>R33</v>
      </c>
      <c r="X313" s="200" t="e">
        <f t="shared" si="38"/>
        <v>#DIV/0!</v>
      </c>
      <c r="Y313" s="200">
        <f t="shared" si="39"/>
        <v>0</v>
      </c>
      <c r="DJ313" s="10"/>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row>
    <row r="314" spans="1:162" ht="17.399999999999999" customHeight="1">
      <c r="A314" s="121" t="s">
        <v>1052</v>
      </c>
      <c r="C314" s="9" t="str">
        <f>'aligning data'!B1078</f>
        <v>S33</v>
      </c>
      <c r="D314" s="9" t="str">
        <f>'aligning data'!B1079</f>
        <v>T33</v>
      </c>
      <c r="E314" s="9" t="str">
        <f>'aligning data'!B1080</f>
        <v>U33</v>
      </c>
      <c r="F314" s="200" t="e">
        <f t="shared" si="32"/>
        <v>#DIV/0!</v>
      </c>
      <c r="G314" s="200">
        <f t="shared" si="33"/>
        <v>0</v>
      </c>
      <c r="I314" s="9" t="str">
        <f>'aligning data'!E1078</f>
        <v>S33</v>
      </c>
      <c r="J314" s="9" t="str">
        <f>'aligning data'!E1079</f>
        <v>T33</v>
      </c>
      <c r="K314" s="9" t="str">
        <f>'aligning data'!E1080</f>
        <v>U33</v>
      </c>
      <c r="L314" s="200" t="e">
        <f t="shared" si="34"/>
        <v>#DIV/0!</v>
      </c>
      <c r="M314" s="200">
        <f t="shared" si="35"/>
        <v>0</v>
      </c>
      <c r="O314" s="9" t="str">
        <f>'aligning data'!H1078</f>
        <v>S33</v>
      </c>
      <c r="P314" s="9" t="str">
        <f>'aligning data'!H1079</f>
        <v>T33</v>
      </c>
      <c r="Q314" s="9" t="str">
        <f>'aligning data'!H1080</f>
        <v>U33</v>
      </c>
      <c r="R314" s="200" t="e">
        <f t="shared" si="36"/>
        <v>#DIV/0!</v>
      </c>
      <c r="S314" s="200">
        <f t="shared" si="37"/>
        <v>0</v>
      </c>
      <c r="U314" s="9" t="str">
        <f>'aligning data'!K1078</f>
        <v>S33</v>
      </c>
      <c r="V314" s="9" t="str">
        <f>'aligning data'!K1079</f>
        <v>T33</v>
      </c>
      <c r="W314" s="9" t="str">
        <f>'aligning data'!K1080</f>
        <v>U33</v>
      </c>
      <c r="X314" s="200" t="e">
        <f t="shared" si="38"/>
        <v>#DIV/0!</v>
      </c>
      <c r="Y314" s="200">
        <f t="shared" si="39"/>
        <v>0</v>
      </c>
      <c r="DJ314" s="10"/>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row>
    <row r="315" spans="1:162" ht="17.399999999999999" customHeight="1">
      <c r="A315" s="121" t="s">
        <v>1053</v>
      </c>
      <c r="C315" s="9" t="str">
        <f>'aligning data'!B1081</f>
        <v>V33</v>
      </c>
      <c r="D315" s="9" t="str">
        <f>'aligning data'!B1082</f>
        <v>W33</v>
      </c>
      <c r="E315" s="9" t="str">
        <f>'aligning data'!B1083</f>
        <v>X33</v>
      </c>
      <c r="F315" s="200" t="e">
        <f t="shared" si="32"/>
        <v>#DIV/0!</v>
      </c>
      <c r="G315" s="200">
        <f t="shared" si="33"/>
        <v>0</v>
      </c>
      <c r="I315" s="9" t="str">
        <f>'aligning data'!E1081</f>
        <v>V33</v>
      </c>
      <c r="J315" s="9" t="str">
        <f>'aligning data'!E1082</f>
        <v>W33</v>
      </c>
      <c r="K315" s="9" t="str">
        <f>'aligning data'!E1083</f>
        <v>X33</v>
      </c>
      <c r="L315" s="200" t="e">
        <f t="shared" si="34"/>
        <v>#DIV/0!</v>
      </c>
      <c r="M315" s="200">
        <f t="shared" si="35"/>
        <v>0</v>
      </c>
      <c r="O315" s="9" t="str">
        <f>'aligning data'!H1081</f>
        <v>V33</v>
      </c>
      <c r="P315" s="9" t="str">
        <f>'aligning data'!H1082</f>
        <v>W33</v>
      </c>
      <c r="Q315" s="9" t="str">
        <f>'aligning data'!H1083</f>
        <v>X33</v>
      </c>
      <c r="R315" s="200" t="e">
        <f t="shared" si="36"/>
        <v>#DIV/0!</v>
      </c>
      <c r="S315" s="200">
        <f t="shared" si="37"/>
        <v>0</v>
      </c>
      <c r="U315" s="9" t="str">
        <f>'aligning data'!K1081</f>
        <v>V33</v>
      </c>
      <c r="V315" s="9" t="str">
        <f>'aligning data'!K1082</f>
        <v>W33</v>
      </c>
      <c r="W315" s="9" t="str">
        <f>'aligning data'!K1083</f>
        <v>X33</v>
      </c>
      <c r="X315" s="200" t="e">
        <f t="shared" si="38"/>
        <v>#DIV/0!</v>
      </c>
      <c r="Y315" s="200">
        <f t="shared" si="39"/>
        <v>0</v>
      </c>
      <c r="DJ315" s="10"/>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row>
    <row r="316" spans="1:162" ht="17.399999999999999" customHeight="1">
      <c r="A316" s="121" t="s">
        <v>1054</v>
      </c>
      <c r="C316" s="9" t="str">
        <f>'aligning data'!B1084</f>
        <v>Y33</v>
      </c>
      <c r="D316" s="9" t="str">
        <f>'aligning data'!B1085</f>
        <v>Z33</v>
      </c>
      <c r="E316" s="9" t="str">
        <f>'aligning data'!B1086</f>
        <v>[33</v>
      </c>
      <c r="F316" s="200" t="e">
        <f t="shared" si="32"/>
        <v>#DIV/0!</v>
      </c>
      <c r="G316" s="200">
        <f t="shared" si="33"/>
        <v>0</v>
      </c>
      <c r="I316" s="9" t="str">
        <f>'aligning data'!E1084</f>
        <v>Y33</v>
      </c>
      <c r="J316" s="9" t="str">
        <f>'aligning data'!E1085</f>
        <v>Z33</v>
      </c>
      <c r="K316" s="9" t="str">
        <f>'aligning data'!E1086</f>
        <v>[33</v>
      </c>
      <c r="L316" s="200" t="e">
        <f t="shared" si="34"/>
        <v>#DIV/0!</v>
      </c>
      <c r="M316" s="200">
        <f t="shared" si="35"/>
        <v>0</v>
      </c>
      <c r="O316" s="9" t="str">
        <f>'aligning data'!H1084</f>
        <v>Y33</v>
      </c>
      <c r="P316" s="9" t="str">
        <f>'aligning data'!H1085</f>
        <v>Z33</v>
      </c>
      <c r="Q316" s="9" t="str">
        <f>'aligning data'!H1086</f>
        <v>[33</v>
      </c>
      <c r="R316" s="200" t="e">
        <f t="shared" si="36"/>
        <v>#DIV/0!</v>
      </c>
      <c r="S316" s="200">
        <f t="shared" si="37"/>
        <v>0</v>
      </c>
      <c r="U316" s="9" t="str">
        <f>'aligning data'!K1084</f>
        <v>Y33</v>
      </c>
      <c r="V316" s="9" t="str">
        <f>'aligning data'!K1085</f>
        <v>Z33</v>
      </c>
      <c r="W316" s="9" t="str">
        <f>'aligning data'!K1086</f>
        <v>[33</v>
      </c>
      <c r="X316" s="200" t="e">
        <f t="shared" si="38"/>
        <v>#DIV/0!</v>
      </c>
      <c r="Y316" s="200">
        <f t="shared" si="39"/>
        <v>0</v>
      </c>
      <c r="DJ316" s="10"/>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row>
    <row r="317" spans="1:162" ht="17.399999999999999" customHeight="1">
      <c r="A317" s="121" t="s">
        <v>1055</v>
      </c>
      <c r="C317" s="9" t="str">
        <f>'aligning data'!B1087</f>
        <v>\33</v>
      </c>
      <c r="D317" s="9" t="str">
        <f>'aligning data'!B1088</f>
        <v>]33</v>
      </c>
      <c r="E317" s="9" t="str">
        <f>'aligning data'!B1089</f>
        <v>^33</v>
      </c>
      <c r="F317" s="200" t="e">
        <f t="shared" si="32"/>
        <v>#DIV/0!</v>
      </c>
      <c r="G317" s="200">
        <f t="shared" si="33"/>
        <v>0</v>
      </c>
      <c r="I317" s="9" t="str">
        <f>'aligning data'!E1087</f>
        <v>\33</v>
      </c>
      <c r="J317" s="9" t="str">
        <f>'aligning data'!E1088</f>
        <v>]33</v>
      </c>
      <c r="K317" s="9" t="str">
        <f>'aligning data'!E1089</f>
        <v>^33</v>
      </c>
      <c r="L317" s="200" t="e">
        <f t="shared" si="34"/>
        <v>#DIV/0!</v>
      </c>
      <c r="M317" s="200">
        <f t="shared" si="35"/>
        <v>0</v>
      </c>
      <c r="O317" s="9" t="str">
        <f>'aligning data'!H1087</f>
        <v>\33</v>
      </c>
      <c r="P317" s="9" t="str">
        <f>'aligning data'!H1088</f>
        <v>]33</v>
      </c>
      <c r="Q317" s="9" t="str">
        <f>'aligning data'!H1089</f>
        <v>^33</v>
      </c>
      <c r="R317" s="200" t="e">
        <f t="shared" si="36"/>
        <v>#DIV/0!</v>
      </c>
      <c r="S317" s="200">
        <f t="shared" si="37"/>
        <v>0</v>
      </c>
      <c r="U317" s="9" t="str">
        <f>'aligning data'!K1087</f>
        <v>\33</v>
      </c>
      <c r="V317" s="9" t="str">
        <f>'aligning data'!K1088</f>
        <v>]33</v>
      </c>
      <c r="W317" s="9" t="str">
        <f>'aligning data'!K1089</f>
        <v>^33</v>
      </c>
      <c r="X317" s="200" t="e">
        <f t="shared" si="38"/>
        <v>#DIV/0!</v>
      </c>
      <c r="Y317" s="200">
        <f t="shared" si="39"/>
        <v>0</v>
      </c>
      <c r="DJ317" s="10"/>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row>
    <row r="318" spans="1:162" ht="17.399999999999999" customHeight="1">
      <c r="A318" s="121" t="s">
        <v>1136</v>
      </c>
      <c r="C318" s="9" t="str">
        <f>'aligning data'!B1093</f>
        <v>A34</v>
      </c>
      <c r="D318" s="9" t="str">
        <f>'aligning data'!B1094</f>
        <v>B34</v>
      </c>
      <c r="E318" s="9" t="str">
        <f>'aligning data'!B1095</f>
        <v>C34</v>
      </c>
      <c r="F318" s="200" t="e">
        <f t="shared" si="32"/>
        <v>#DIV/0!</v>
      </c>
      <c r="G318" s="200">
        <f t="shared" si="33"/>
        <v>0</v>
      </c>
      <c r="I318" s="9" t="str">
        <f>'aligning data'!E1093</f>
        <v>A34</v>
      </c>
      <c r="J318" s="9" t="str">
        <f>'aligning data'!E1094</f>
        <v>B34</v>
      </c>
      <c r="K318" s="9" t="str">
        <f>'aligning data'!E1095</f>
        <v>C34</v>
      </c>
      <c r="L318" s="200" t="e">
        <f t="shared" si="34"/>
        <v>#DIV/0!</v>
      </c>
      <c r="M318" s="200">
        <f t="shared" si="35"/>
        <v>0</v>
      </c>
      <c r="O318" s="9" t="str">
        <f>'aligning data'!H1093</f>
        <v>A34</v>
      </c>
      <c r="P318" s="9" t="str">
        <f>'aligning data'!H1094</f>
        <v>B34</v>
      </c>
      <c r="Q318" s="9" t="str">
        <f>'aligning data'!H1095</f>
        <v>C34</v>
      </c>
      <c r="R318" s="200" t="e">
        <f t="shared" si="36"/>
        <v>#DIV/0!</v>
      </c>
      <c r="S318" s="200">
        <f t="shared" si="37"/>
        <v>0</v>
      </c>
      <c r="U318" s="9" t="str">
        <f>'aligning data'!K1093</f>
        <v>A34</v>
      </c>
      <c r="V318" s="9" t="str">
        <f>'aligning data'!K1094</f>
        <v>B34</v>
      </c>
      <c r="W318" s="9" t="str">
        <f>'aligning data'!K1095</f>
        <v>C34</v>
      </c>
      <c r="X318" s="200" t="e">
        <f t="shared" si="38"/>
        <v>#DIV/0!</v>
      </c>
      <c r="Y318" s="200">
        <f t="shared" si="39"/>
        <v>0</v>
      </c>
      <c r="DJ318" s="10"/>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row>
    <row r="319" spans="1:162" ht="17.399999999999999" customHeight="1">
      <c r="A319" s="121" t="s">
        <v>1134</v>
      </c>
      <c r="C319" s="9" t="str">
        <f>'aligning data'!B1096</f>
        <v>D34</v>
      </c>
      <c r="D319" s="9" t="str">
        <f>'aligning data'!B1097</f>
        <v>E34</v>
      </c>
      <c r="E319" s="9" t="str">
        <f>'aligning data'!B1098</f>
        <v>F34</v>
      </c>
      <c r="F319" s="200" t="e">
        <f t="shared" si="32"/>
        <v>#DIV/0!</v>
      </c>
      <c r="G319" s="200">
        <f t="shared" si="33"/>
        <v>0</v>
      </c>
      <c r="I319" s="9" t="str">
        <f>'aligning data'!E1096</f>
        <v>D34</v>
      </c>
      <c r="J319" s="9" t="str">
        <f>'aligning data'!E1097</f>
        <v>E34</v>
      </c>
      <c r="K319" s="9" t="str">
        <f>'aligning data'!E1098</f>
        <v>F34</v>
      </c>
      <c r="L319" s="200" t="e">
        <f t="shared" si="34"/>
        <v>#DIV/0!</v>
      </c>
      <c r="M319" s="200">
        <f t="shared" si="35"/>
        <v>0</v>
      </c>
      <c r="O319" s="9" t="str">
        <f>'aligning data'!H1096</f>
        <v>D34</v>
      </c>
      <c r="P319" s="9" t="str">
        <f>'aligning data'!H1097</f>
        <v>E34</v>
      </c>
      <c r="Q319" s="9" t="str">
        <f>'aligning data'!H1098</f>
        <v>F34</v>
      </c>
      <c r="R319" s="200" t="e">
        <f t="shared" si="36"/>
        <v>#DIV/0!</v>
      </c>
      <c r="S319" s="200">
        <f t="shared" si="37"/>
        <v>0</v>
      </c>
      <c r="U319" s="9" t="str">
        <f>'aligning data'!K1096</f>
        <v>D34</v>
      </c>
      <c r="V319" s="9" t="str">
        <f>'aligning data'!K1097</f>
        <v>E34</v>
      </c>
      <c r="W319" s="9" t="str">
        <f>'aligning data'!K1098</f>
        <v>F34</v>
      </c>
      <c r="X319" s="200" t="e">
        <f t="shared" si="38"/>
        <v>#DIV/0!</v>
      </c>
      <c r="Y319" s="200">
        <f t="shared" si="39"/>
        <v>0</v>
      </c>
      <c r="DJ319" s="10"/>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row>
    <row r="320" spans="1:162" ht="17.399999999999999" customHeight="1">
      <c r="A320" s="121" t="s">
        <v>1135</v>
      </c>
      <c r="C320" s="9" t="str">
        <f>'aligning data'!B1099</f>
        <v>G34</v>
      </c>
      <c r="D320" s="9" t="str">
        <f>'aligning data'!B1100</f>
        <v>H34</v>
      </c>
      <c r="E320" s="9" t="str">
        <f>'aligning data'!B1101</f>
        <v>I34</v>
      </c>
      <c r="F320" s="200" t="e">
        <f t="shared" si="32"/>
        <v>#DIV/0!</v>
      </c>
      <c r="G320" s="200">
        <f t="shared" si="33"/>
        <v>0</v>
      </c>
      <c r="I320" s="9" t="str">
        <f>'aligning data'!E1099</f>
        <v>G34</v>
      </c>
      <c r="J320" s="9" t="str">
        <f>'aligning data'!E1100</f>
        <v>H34</v>
      </c>
      <c r="K320" s="9" t="str">
        <f>'aligning data'!E1101</f>
        <v>I34</v>
      </c>
      <c r="L320" s="200" t="e">
        <f t="shared" si="34"/>
        <v>#DIV/0!</v>
      </c>
      <c r="M320" s="200">
        <f t="shared" si="35"/>
        <v>0</v>
      </c>
      <c r="O320" s="9" t="str">
        <f>'aligning data'!H1099</f>
        <v>G34</v>
      </c>
      <c r="P320" s="9" t="str">
        <f>'aligning data'!H1100</f>
        <v>H34</v>
      </c>
      <c r="Q320" s="9" t="str">
        <f>'aligning data'!H1101</f>
        <v>I34</v>
      </c>
      <c r="R320" s="200" t="e">
        <f t="shared" si="36"/>
        <v>#DIV/0!</v>
      </c>
      <c r="S320" s="200">
        <f t="shared" si="37"/>
        <v>0</v>
      </c>
      <c r="U320" s="9" t="str">
        <f>'aligning data'!K1099</f>
        <v>G34</v>
      </c>
      <c r="V320" s="9" t="str">
        <f>'aligning data'!K1100</f>
        <v>H34</v>
      </c>
      <c r="W320" s="9" t="str">
        <f>'aligning data'!K1101</f>
        <v>I34</v>
      </c>
      <c r="X320" s="200" t="e">
        <f t="shared" si="38"/>
        <v>#DIV/0!</v>
      </c>
      <c r="Y320" s="200">
        <f t="shared" si="39"/>
        <v>0</v>
      </c>
      <c r="DJ320" s="10"/>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row>
    <row r="321" spans="1:162" ht="17.399999999999999" customHeight="1">
      <c r="A321" s="121" t="s">
        <v>1056</v>
      </c>
      <c r="C321" s="9" t="str">
        <f>'aligning data'!B1102</f>
        <v>J34</v>
      </c>
      <c r="D321" s="9" t="str">
        <f>'aligning data'!B1103</f>
        <v>K34</v>
      </c>
      <c r="E321" s="9" t="str">
        <f>'aligning data'!B1104</f>
        <v>L34</v>
      </c>
      <c r="F321" s="200" t="e">
        <f t="shared" si="32"/>
        <v>#DIV/0!</v>
      </c>
      <c r="G321" s="200">
        <f t="shared" si="33"/>
        <v>0</v>
      </c>
      <c r="I321" s="9" t="str">
        <f>'aligning data'!E1102</f>
        <v>J34</v>
      </c>
      <c r="J321" s="9" t="str">
        <f>'aligning data'!E1103</f>
        <v>K34</v>
      </c>
      <c r="K321" s="9" t="str">
        <f>'aligning data'!E1104</f>
        <v>L34</v>
      </c>
      <c r="L321" s="200" t="e">
        <f t="shared" si="34"/>
        <v>#DIV/0!</v>
      </c>
      <c r="M321" s="200">
        <f t="shared" si="35"/>
        <v>0</v>
      </c>
      <c r="O321" s="9" t="str">
        <f>'aligning data'!H1102</f>
        <v>J34</v>
      </c>
      <c r="P321" s="9" t="str">
        <f>'aligning data'!H1103</f>
        <v>K34</v>
      </c>
      <c r="Q321" s="9" t="str">
        <f>'aligning data'!H1104</f>
        <v>L34</v>
      </c>
      <c r="R321" s="200" t="e">
        <f t="shared" si="36"/>
        <v>#DIV/0!</v>
      </c>
      <c r="S321" s="200">
        <f t="shared" si="37"/>
        <v>0</v>
      </c>
      <c r="U321" s="9" t="str">
        <f>'aligning data'!K1102</f>
        <v>J34</v>
      </c>
      <c r="V321" s="9" t="str">
        <f>'aligning data'!K1103</f>
        <v>K34</v>
      </c>
      <c r="W321" s="9" t="str">
        <f>'aligning data'!K1104</f>
        <v>L34</v>
      </c>
      <c r="X321" s="200" t="e">
        <f t="shared" si="38"/>
        <v>#DIV/0!</v>
      </c>
      <c r="Y321" s="200">
        <f t="shared" si="39"/>
        <v>0</v>
      </c>
      <c r="DJ321" s="10"/>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row>
    <row r="322" spans="1:162" ht="17.399999999999999" customHeight="1">
      <c r="A322" s="121" t="s">
        <v>1057</v>
      </c>
      <c r="C322" s="9" t="str">
        <f>'aligning data'!B1105</f>
        <v>M34</v>
      </c>
      <c r="D322" s="9" t="str">
        <f>'aligning data'!B1106</f>
        <v>N34</v>
      </c>
      <c r="E322" s="9" t="str">
        <f>'aligning data'!B1107</f>
        <v>O34</v>
      </c>
      <c r="F322" s="200" t="e">
        <f t="shared" si="32"/>
        <v>#DIV/0!</v>
      </c>
      <c r="G322" s="200">
        <f t="shared" si="33"/>
        <v>0</v>
      </c>
      <c r="I322" s="9" t="str">
        <f>'aligning data'!E1105</f>
        <v>M34</v>
      </c>
      <c r="J322" s="9" t="str">
        <f>'aligning data'!E1106</f>
        <v>N34</v>
      </c>
      <c r="K322" s="9" t="str">
        <f>'aligning data'!E1107</f>
        <v>O34</v>
      </c>
      <c r="L322" s="200" t="e">
        <f t="shared" si="34"/>
        <v>#DIV/0!</v>
      </c>
      <c r="M322" s="200">
        <f t="shared" si="35"/>
        <v>0</v>
      </c>
      <c r="O322" s="9" t="str">
        <f>'aligning data'!H1105</f>
        <v>M34</v>
      </c>
      <c r="P322" s="9" t="str">
        <f>'aligning data'!H1106</f>
        <v>N34</v>
      </c>
      <c r="Q322" s="9" t="str">
        <f>'aligning data'!H1107</f>
        <v>O34</v>
      </c>
      <c r="R322" s="200" t="e">
        <f t="shared" si="36"/>
        <v>#DIV/0!</v>
      </c>
      <c r="S322" s="200">
        <f t="shared" si="37"/>
        <v>0</v>
      </c>
      <c r="U322" s="9" t="str">
        <f>'aligning data'!K1105</f>
        <v>M34</v>
      </c>
      <c r="V322" s="9" t="str">
        <f>'aligning data'!K1106</f>
        <v>N34</v>
      </c>
      <c r="W322" s="9" t="str">
        <f>'aligning data'!K1107</f>
        <v>O34</v>
      </c>
      <c r="X322" s="200" t="e">
        <f t="shared" si="38"/>
        <v>#DIV/0!</v>
      </c>
      <c r="Y322" s="200">
        <f t="shared" si="39"/>
        <v>0</v>
      </c>
      <c r="DJ322" s="10"/>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row>
    <row r="323" spans="1:162" ht="17.399999999999999" customHeight="1">
      <c r="A323" s="121" t="s">
        <v>1058</v>
      </c>
      <c r="C323" s="9" t="str">
        <f>'aligning data'!B1108</f>
        <v>P34</v>
      </c>
      <c r="D323" s="9" t="str">
        <f>'aligning data'!B1109</f>
        <v>Q34</v>
      </c>
      <c r="E323" s="9" t="str">
        <f>'aligning data'!B1110</f>
        <v>R34</v>
      </c>
      <c r="F323" s="200" t="e">
        <f t="shared" si="32"/>
        <v>#DIV/0!</v>
      </c>
      <c r="G323" s="200">
        <f t="shared" si="33"/>
        <v>0</v>
      </c>
      <c r="I323" s="9" t="str">
        <f>'aligning data'!E1108</f>
        <v>P34</v>
      </c>
      <c r="J323" s="9" t="str">
        <f>'aligning data'!E1109</f>
        <v>Q34</v>
      </c>
      <c r="K323" s="9" t="str">
        <f>'aligning data'!E1110</f>
        <v>R34</v>
      </c>
      <c r="L323" s="200" t="e">
        <f t="shared" si="34"/>
        <v>#DIV/0!</v>
      </c>
      <c r="M323" s="200">
        <f t="shared" si="35"/>
        <v>0</v>
      </c>
      <c r="O323" s="9" t="str">
        <f>'aligning data'!H1108</f>
        <v>P34</v>
      </c>
      <c r="P323" s="9" t="str">
        <f>'aligning data'!H1109</f>
        <v>Q34</v>
      </c>
      <c r="Q323" s="9" t="str">
        <f>'aligning data'!H1110</f>
        <v>R34</v>
      </c>
      <c r="R323" s="200" t="e">
        <f t="shared" si="36"/>
        <v>#DIV/0!</v>
      </c>
      <c r="S323" s="200">
        <f t="shared" si="37"/>
        <v>0</v>
      </c>
      <c r="U323" s="9" t="str">
        <f>'aligning data'!K1108</f>
        <v>P34</v>
      </c>
      <c r="V323" s="9" t="str">
        <f>'aligning data'!K1109</f>
        <v>Q34</v>
      </c>
      <c r="W323" s="9" t="str">
        <f>'aligning data'!K1110</f>
        <v>R34</v>
      </c>
      <c r="X323" s="200" t="e">
        <f t="shared" si="38"/>
        <v>#DIV/0!</v>
      </c>
      <c r="Y323" s="200">
        <f t="shared" si="39"/>
        <v>0</v>
      </c>
      <c r="DJ323" s="10"/>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row>
    <row r="324" spans="1:162" ht="17.399999999999999" customHeight="1">
      <c r="A324" s="121" t="s">
        <v>1059</v>
      </c>
      <c r="C324" s="9" t="str">
        <f>'aligning data'!B1111</f>
        <v>S34</v>
      </c>
      <c r="D324" s="9" t="str">
        <f>'aligning data'!B1112</f>
        <v>T34</v>
      </c>
      <c r="E324" s="9" t="str">
        <f>'aligning data'!B1113</f>
        <v>U34</v>
      </c>
      <c r="F324" s="200" t="e">
        <f t="shared" si="32"/>
        <v>#DIV/0!</v>
      </c>
      <c r="G324" s="200">
        <f t="shared" si="33"/>
        <v>0</v>
      </c>
      <c r="I324" s="9" t="str">
        <f>'aligning data'!E1111</f>
        <v>S34</v>
      </c>
      <c r="J324" s="9" t="str">
        <f>'aligning data'!E1112</f>
        <v>T34</v>
      </c>
      <c r="K324" s="9" t="str">
        <f>'aligning data'!E1113</f>
        <v>U34</v>
      </c>
      <c r="L324" s="200" t="e">
        <f t="shared" si="34"/>
        <v>#DIV/0!</v>
      </c>
      <c r="M324" s="200">
        <f t="shared" si="35"/>
        <v>0</v>
      </c>
      <c r="O324" s="9" t="str">
        <f>'aligning data'!H1111</f>
        <v>S34</v>
      </c>
      <c r="P324" s="9" t="str">
        <f>'aligning data'!H1112</f>
        <v>T34</v>
      </c>
      <c r="Q324" s="9" t="str">
        <f>'aligning data'!H1113</f>
        <v>U34</v>
      </c>
      <c r="R324" s="200" t="e">
        <f t="shared" si="36"/>
        <v>#DIV/0!</v>
      </c>
      <c r="S324" s="200">
        <f t="shared" si="37"/>
        <v>0</v>
      </c>
      <c r="U324" s="9" t="str">
        <f>'aligning data'!K1111</f>
        <v>S34</v>
      </c>
      <c r="V324" s="9" t="str">
        <f>'aligning data'!K1112</f>
        <v>T34</v>
      </c>
      <c r="W324" s="9" t="str">
        <f>'aligning data'!K1113</f>
        <v>U34</v>
      </c>
      <c r="X324" s="200" t="e">
        <f t="shared" si="38"/>
        <v>#DIV/0!</v>
      </c>
      <c r="Y324" s="200">
        <f t="shared" si="39"/>
        <v>0</v>
      </c>
      <c r="DJ324" s="10"/>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row>
    <row r="325" spans="1:162" ht="17.399999999999999" customHeight="1">
      <c r="A325" s="121" t="s">
        <v>1060</v>
      </c>
      <c r="C325" s="9" t="str">
        <f>'aligning data'!B1114</f>
        <v>V34</v>
      </c>
      <c r="D325" s="9" t="str">
        <f>'aligning data'!B1115</f>
        <v>W34</v>
      </c>
      <c r="E325" s="9" t="str">
        <f>'aligning data'!B1116</f>
        <v>X34</v>
      </c>
      <c r="F325" s="200" t="e">
        <f t="shared" si="32"/>
        <v>#DIV/0!</v>
      </c>
      <c r="G325" s="200">
        <f t="shared" si="33"/>
        <v>0</v>
      </c>
      <c r="I325" s="9" t="str">
        <f>'aligning data'!E1114</f>
        <v>V34</v>
      </c>
      <c r="J325" s="9" t="str">
        <f>'aligning data'!E1115</f>
        <v>W34</v>
      </c>
      <c r="K325" s="9" t="str">
        <f>'aligning data'!E1116</f>
        <v>X34</v>
      </c>
      <c r="L325" s="200" t="e">
        <f t="shared" si="34"/>
        <v>#DIV/0!</v>
      </c>
      <c r="M325" s="200">
        <f t="shared" si="35"/>
        <v>0</v>
      </c>
      <c r="O325" s="9" t="str">
        <f>'aligning data'!H1114</f>
        <v>V34</v>
      </c>
      <c r="P325" s="9" t="str">
        <f>'aligning data'!H1115</f>
        <v>W34</v>
      </c>
      <c r="Q325" s="9" t="str">
        <f>'aligning data'!H1116</f>
        <v>X34</v>
      </c>
      <c r="R325" s="200" t="e">
        <f t="shared" si="36"/>
        <v>#DIV/0!</v>
      </c>
      <c r="S325" s="200">
        <f t="shared" si="37"/>
        <v>0</v>
      </c>
      <c r="U325" s="9" t="str">
        <f>'aligning data'!K1114</f>
        <v>V34</v>
      </c>
      <c r="V325" s="9" t="str">
        <f>'aligning data'!K1115</f>
        <v>W34</v>
      </c>
      <c r="W325" s="9" t="str">
        <f>'aligning data'!K1116</f>
        <v>X34</v>
      </c>
      <c r="X325" s="200" t="e">
        <f t="shared" si="38"/>
        <v>#DIV/0!</v>
      </c>
      <c r="Y325" s="200">
        <f t="shared" si="39"/>
        <v>0</v>
      </c>
      <c r="DJ325" s="10"/>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row>
    <row r="326" spans="1:162" ht="17.399999999999999" customHeight="1">
      <c r="A326" s="121" t="s">
        <v>1061</v>
      </c>
      <c r="C326" s="9" t="str">
        <f>'aligning data'!B1117</f>
        <v>Y34</v>
      </c>
      <c r="D326" s="9" t="str">
        <f>'aligning data'!B1118</f>
        <v>Z34</v>
      </c>
      <c r="E326" s="9" t="str">
        <f>'aligning data'!B1119</f>
        <v>[34</v>
      </c>
      <c r="F326" s="200" t="e">
        <f t="shared" si="32"/>
        <v>#DIV/0!</v>
      </c>
      <c r="G326" s="200">
        <f t="shared" si="33"/>
        <v>0</v>
      </c>
      <c r="I326" s="9" t="str">
        <f>'aligning data'!E1117</f>
        <v>Y34</v>
      </c>
      <c r="J326" s="9" t="str">
        <f>'aligning data'!E1118</f>
        <v>Z34</v>
      </c>
      <c r="K326" s="9" t="str">
        <f>'aligning data'!E1119</f>
        <v>[34</v>
      </c>
      <c r="L326" s="200" t="e">
        <f t="shared" si="34"/>
        <v>#DIV/0!</v>
      </c>
      <c r="M326" s="200">
        <f t="shared" si="35"/>
        <v>0</v>
      </c>
      <c r="O326" s="9" t="str">
        <f>'aligning data'!H1117</f>
        <v>Y34</v>
      </c>
      <c r="P326" s="9" t="str">
        <f>'aligning data'!H1118</f>
        <v>Z34</v>
      </c>
      <c r="Q326" s="9" t="str">
        <f>'aligning data'!H1119</f>
        <v>[34</v>
      </c>
      <c r="R326" s="200" t="e">
        <f t="shared" si="36"/>
        <v>#DIV/0!</v>
      </c>
      <c r="S326" s="200">
        <f t="shared" si="37"/>
        <v>0</v>
      </c>
      <c r="U326" s="9" t="str">
        <f>'aligning data'!K1117</f>
        <v>Y34</v>
      </c>
      <c r="V326" s="9" t="str">
        <f>'aligning data'!K1118</f>
        <v>Z34</v>
      </c>
      <c r="W326" s="9" t="str">
        <f>'aligning data'!K1119</f>
        <v>[34</v>
      </c>
      <c r="X326" s="200" t="e">
        <f t="shared" si="38"/>
        <v>#DIV/0!</v>
      </c>
      <c r="Y326" s="200">
        <f t="shared" si="39"/>
        <v>0</v>
      </c>
      <c r="DJ326" s="10"/>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row>
    <row r="327" spans="1:162" ht="17.399999999999999" customHeight="1">
      <c r="A327" s="121" t="s">
        <v>1062</v>
      </c>
      <c r="C327" s="9" t="str">
        <f>'aligning data'!B1120</f>
        <v>\34</v>
      </c>
      <c r="D327" s="9" t="str">
        <f>'aligning data'!B1121</f>
        <v>]34</v>
      </c>
      <c r="E327" s="9" t="str">
        <f>'aligning data'!B1122</f>
        <v>^34</v>
      </c>
      <c r="F327" s="200" t="e">
        <f t="shared" si="32"/>
        <v>#DIV/0!</v>
      </c>
      <c r="G327" s="200">
        <f t="shared" si="33"/>
        <v>0</v>
      </c>
      <c r="I327" s="9" t="str">
        <f>'aligning data'!E1120</f>
        <v>\34</v>
      </c>
      <c r="J327" s="9" t="str">
        <f>'aligning data'!E1121</f>
        <v>]34</v>
      </c>
      <c r="K327" s="9" t="str">
        <f>'aligning data'!E1122</f>
        <v>^34</v>
      </c>
      <c r="L327" s="200" t="e">
        <f t="shared" si="34"/>
        <v>#DIV/0!</v>
      </c>
      <c r="M327" s="200">
        <f t="shared" si="35"/>
        <v>0</v>
      </c>
      <c r="O327" s="9" t="str">
        <f>'aligning data'!H1120</f>
        <v>\34</v>
      </c>
      <c r="P327" s="9" t="str">
        <f>'aligning data'!H1121</f>
        <v>]34</v>
      </c>
      <c r="Q327" s="9" t="str">
        <f>'aligning data'!H1122</f>
        <v>^34</v>
      </c>
      <c r="R327" s="200" t="e">
        <f t="shared" si="36"/>
        <v>#DIV/0!</v>
      </c>
      <c r="S327" s="200">
        <f t="shared" si="37"/>
        <v>0</v>
      </c>
      <c r="U327" s="9" t="str">
        <f>'aligning data'!K1120</f>
        <v>\34</v>
      </c>
      <c r="V327" s="9" t="str">
        <f>'aligning data'!K1121</f>
        <v>]34</v>
      </c>
      <c r="W327" s="9" t="str">
        <f>'aligning data'!K1122</f>
        <v>^34</v>
      </c>
      <c r="X327" s="200" t="e">
        <f t="shared" si="38"/>
        <v>#DIV/0!</v>
      </c>
      <c r="Y327" s="200">
        <f t="shared" si="39"/>
        <v>0</v>
      </c>
      <c r="DJ327" s="10"/>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row>
    <row r="328" spans="1:162" ht="17.399999999999999" customHeight="1">
      <c r="A328" s="121" t="s">
        <v>1139</v>
      </c>
      <c r="C328" s="9" t="str">
        <f>'aligning data'!B1126</f>
        <v>A35</v>
      </c>
      <c r="D328" s="9" t="str">
        <f>'aligning data'!B1127</f>
        <v>B35</v>
      </c>
      <c r="E328" s="9" t="str">
        <f>'aligning data'!B1128</f>
        <v>C35</v>
      </c>
      <c r="F328" s="200" t="e">
        <f t="shared" si="32"/>
        <v>#DIV/0!</v>
      </c>
      <c r="G328" s="200">
        <f t="shared" si="33"/>
        <v>0</v>
      </c>
      <c r="I328" s="9" t="str">
        <f>'aligning data'!E1126</f>
        <v>A35</v>
      </c>
      <c r="J328" s="9" t="str">
        <f>'aligning data'!E1127</f>
        <v>B35</v>
      </c>
      <c r="K328" s="9" t="str">
        <f>'aligning data'!E1128</f>
        <v>C35</v>
      </c>
      <c r="L328" s="200" t="e">
        <f t="shared" si="34"/>
        <v>#DIV/0!</v>
      </c>
      <c r="M328" s="200">
        <f t="shared" si="35"/>
        <v>0</v>
      </c>
      <c r="O328" s="9" t="str">
        <f>'aligning data'!H1126</f>
        <v>A35</v>
      </c>
      <c r="P328" s="9" t="str">
        <f>'aligning data'!H1127</f>
        <v>B35</v>
      </c>
      <c r="Q328" s="9" t="str">
        <f>'aligning data'!H1128</f>
        <v>C35</v>
      </c>
      <c r="R328" s="200" t="e">
        <f t="shared" si="36"/>
        <v>#DIV/0!</v>
      </c>
      <c r="S328" s="200">
        <f t="shared" si="37"/>
        <v>0</v>
      </c>
      <c r="U328" s="9" t="str">
        <f>'aligning data'!K1126</f>
        <v>A35</v>
      </c>
      <c r="V328" s="9" t="str">
        <f>'aligning data'!K1127</f>
        <v>B35</v>
      </c>
      <c r="W328" s="9" t="str">
        <f>'aligning data'!K1128</f>
        <v>C35</v>
      </c>
      <c r="X328" s="200" t="e">
        <f t="shared" si="38"/>
        <v>#DIV/0!</v>
      </c>
      <c r="Y328" s="200">
        <f t="shared" si="39"/>
        <v>0</v>
      </c>
      <c r="DJ328" s="10"/>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row>
    <row r="329" spans="1:162" ht="17.399999999999999" customHeight="1">
      <c r="A329" s="121" t="s">
        <v>1138</v>
      </c>
      <c r="C329" s="9" t="str">
        <f>'aligning data'!B1132</f>
        <v>G35</v>
      </c>
      <c r="D329" s="9" t="str">
        <f>'aligning data'!B1133</f>
        <v>H35</v>
      </c>
      <c r="E329" s="9" t="str">
        <f>'aligning data'!B1134</f>
        <v>I35</v>
      </c>
      <c r="F329" s="200" t="e">
        <f t="shared" ref="F329:F332" si="40">AVERAGE(C329:E329)</f>
        <v>#DIV/0!</v>
      </c>
      <c r="G329" s="200">
        <f t="shared" ref="G329:G332" si="41">STDEVA(C329:E329)</f>
        <v>0</v>
      </c>
      <c r="I329" s="9" t="str">
        <f>'aligning data'!E1132</f>
        <v>G35</v>
      </c>
      <c r="J329" s="9" t="str">
        <f>'aligning data'!E1133</f>
        <v>H35</v>
      </c>
      <c r="K329" s="9" t="str">
        <f>'aligning data'!E1134</f>
        <v>I35</v>
      </c>
      <c r="L329" s="200" t="e">
        <f t="shared" ref="L329:L332" si="42">AVERAGE(I329:K329)</f>
        <v>#DIV/0!</v>
      </c>
      <c r="M329" s="200">
        <f t="shared" ref="M329:M332" si="43">STDEVA(I329:K329)</f>
        <v>0</v>
      </c>
      <c r="O329" s="9" t="str">
        <f>'aligning data'!H1132</f>
        <v>G35</v>
      </c>
      <c r="P329" s="9" t="str">
        <f>'aligning data'!H1133</f>
        <v>H35</v>
      </c>
      <c r="Q329" s="9" t="str">
        <f>'aligning data'!H1134</f>
        <v>I35</v>
      </c>
      <c r="R329" s="200" t="e">
        <f t="shared" ref="R329:R332" si="44">AVERAGE(O329:Q329)</f>
        <v>#DIV/0!</v>
      </c>
      <c r="S329" s="200">
        <f t="shared" ref="S329:S332" si="45">STDEVA(O329:Q329)</f>
        <v>0</v>
      </c>
      <c r="U329" s="9" t="str">
        <f>'aligning data'!K1132</f>
        <v>G35</v>
      </c>
      <c r="V329" s="9" t="str">
        <f>'aligning data'!K1133</f>
        <v>H35</v>
      </c>
      <c r="W329" s="9" t="str">
        <f>'aligning data'!K1134</f>
        <v>I35</v>
      </c>
      <c r="X329" s="200" t="e">
        <f t="shared" ref="X329:X332" si="46">AVERAGE(U329:W329)</f>
        <v>#DIV/0!</v>
      </c>
      <c r="Y329" s="200">
        <f t="shared" ref="Y329:Y332" si="47">STDEVA(U329:W329)</f>
        <v>0</v>
      </c>
      <c r="DJ329" s="10"/>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row>
    <row r="330" spans="1:162" ht="17.399999999999999" customHeight="1">
      <c r="A330" s="121" t="s">
        <v>1064</v>
      </c>
      <c r="C330" s="9" t="str">
        <f>'aligning data'!B1138</f>
        <v>M35</v>
      </c>
      <c r="D330" s="9" t="str">
        <f>'aligning data'!B1139</f>
        <v>N35</v>
      </c>
      <c r="E330" s="9" t="str">
        <f>'aligning data'!B1140</f>
        <v>O35</v>
      </c>
      <c r="F330" s="200" t="e">
        <f t="shared" si="40"/>
        <v>#DIV/0!</v>
      </c>
      <c r="G330" s="200">
        <f t="shared" si="41"/>
        <v>0</v>
      </c>
      <c r="I330" s="9" t="str">
        <f>'aligning data'!E1138</f>
        <v>M35</v>
      </c>
      <c r="J330" s="9" t="str">
        <f>'aligning data'!E1139</f>
        <v>N35</v>
      </c>
      <c r="K330" s="9" t="str">
        <f>'aligning data'!E1140</f>
        <v>O35</v>
      </c>
      <c r="L330" s="200" t="e">
        <f t="shared" si="42"/>
        <v>#DIV/0!</v>
      </c>
      <c r="M330" s="200">
        <f t="shared" si="43"/>
        <v>0</v>
      </c>
      <c r="O330" s="9" t="str">
        <f>'aligning data'!H1138</f>
        <v>M35</v>
      </c>
      <c r="P330" s="9" t="str">
        <f>'aligning data'!H1139</f>
        <v>N35</v>
      </c>
      <c r="Q330" s="9" t="str">
        <f>'aligning data'!H1140</f>
        <v>O35</v>
      </c>
      <c r="R330" s="200" t="e">
        <f t="shared" si="44"/>
        <v>#DIV/0!</v>
      </c>
      <c r="S330" s="200">
        <f t="shared" si="45"/>
        <v>0</v>
      </c>
      <c r="U330" s="9" t="str">
        <f>'aligning data'!K1138</f>
        <v>M35</v>
      </c>
      <c r="V330" s="9" t="str">
        <f>'aligning data'!K1139</f>
        <v>N35</v>
      </c>
      <c r="W330" s="9" t="str">
        <f>'aligning data'!K1140</f>
        <v>O35</v>
      </c>
      <c r="X330" s="200" t="e">
        <f t="shared" si="46"/>
        <v>#DIV/0!</v>
      </c>
      <c r="Y330" s="200">
        <f t="shared" si="47"/>
        <v>0</v>
      </c>
      <c r="DJ330" s="10"/>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row>
    <row r="331" spans="1:162" ht="17.399999999999999" customHeight="1">
      <c r="A331" s="121" t="s">
        <v>1066</v>
      </c>
      <c r="C331" s="9" t="str">
        <f>'aligning data'!B1144</f>
        <v>S35</v>
      </c>
      <c r="D331" s="9" t="str">
        <f>'aligning data'!B1145</f>
        <v>T35</v>
      </c>
      <c r="E331" s="9" t="str">
        <f>'aligning data'!B1146</f>
        <v>U35</v>
      </c>
      <c r="F331" s="200" t="e">
        <f t="shared" si="40"/>
        <v>#DIV/0!</v>
      </c>
      <c r="G331" s="200">
        <f t="shared" si="41"/>
        <v>0</v>
      </c>
      <c r="I331" s="9" t="str">
        <f>'aligning data'!E1144</f>
        <v>S35</v>
      </c>
      <c r="J331" s="9" t="str">
        <f>'aligning data'!E1145</f>
        <v>T35</v>
      </c>
      <c r="K331" s="9" t="str">
        <f>'aligning data'!E1146</f>
        <v>U35</v>
      </c>
      <c r="L331" s="200" t="e">
        <f t="shared" si="42"/>
        <v>#DIV/0!</v>
      </c>
      <c r="M331" s="200">
        <f t="shared" si="43"/>
        <v>0</v>
      </c>
      <c r="O331" s="9" t="str">
        <f>'aligning data'!H1144</f>
        <v>S35</v>
      </c>
      <c r="P331" s="9" t="str">
        <f>'aligning data'!H1145</f>
        <v>T35</v>
      </c>
      <c r="Q331" s="9" t="str">
        <f>'aligning data'!H1146</f>
        <v>U35</v>
      </c>
      <c r="R331" s="200" t="e">
        <f t="shared" si="44"/>
        <v>#DIV/0!</v>
      </c>
      <c r="S331" s="200">
        <f t="shared" si="45"/>
        <v>0</v>
      </c>
      <c r="U331" s="9" t="str">
        <f>'aligning data'!K1144</f>
        <v>S35</v>
      </c>
      <c r="V331" s="9" t="str">
        <f>'aligning data'!K1145</f>
        <v>T35</v>
      </c>
      <c r="W331" s="9" t="str">
        <f>'aligning data'!K1146</f>
        <v>U35</v>
      </c>
      <c r="X331" s="200" t="e">
        <f t="shared" si="46"/>
        <v>#DIV/0!</v>
      </c>
      <c r="Y331" s="200">
        <f t="shared" si="47"/>
        <v>0</v>
      </c>
      <c r="DJ331" s="10"/>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row>
    <row r="332" spans="1:162" ht="17.399999999999999" customHeight="1">
      <c r="A332" s="121" t="s">
        <v>1068</v>
      </c>
      <c r="C332" s="9" t="str">
        <f>'aligning data'!B1150</f>
        <v>Y35</v>
      </c>
      <c r="D332" s="9" t="str">
        <f>'aligning data'!B1151</f>
        <v>Z35</v>
      </c>
      <c r="E332" s="9" t="str">
        <f>'aligning data'!B1152</f>
        <v>[35</v>
      </c>
      <c r="F332" s="200" t="e">
        <f t="shared" si="40"/>
        <v>#DIV/0!</v>
      </c>
      <c r="G332" s="200">
        <f t="shared" si="41"/>
        <v>0</v>
      </c>
      <c r="I332" s="9" t="str">
        <f>'aligning data'!E1150</f>
        <v>Y35</v>
      </c>
      <c r="J332" s="9" t="str">
        <f>'aligning data'!E1151</f>
        <v>Z35</v>
      </c>
      <c r="K332" s="9" t="str">
        <f>'aligning data'!E1152</f>
        <v>[35</v>
      </c>
      <c r="L332" s="200" t="e">
        <f t="shared" si="42"/>
        <v>#DIV/0!</v>
      </c>
      <c r="M332" s="200">
        <f t="shared" si="43"/>
        <v>0</v>
      </c>
      <c r="O332" s="9" t="str">
        <f>'aligning data'!H1150</f>
        <v>Y35</v>
      </c>
      <c r="P332" s="9" t="str">
        <f>'aligning data'!H1151</f>
        <v>Z35</v>
      </c>
      <c r="Q332" s="9" t="str">
        <f>'aligning data'!H1152</f>
        <v>[35</v>
      </c>
      <c r="R332" s="200" t="e">
        <f t="shared" si="44"/>
        <v>#DIV/0!</v>
      </c>
      <c r="S332" s="200">
        <f t="shared" si="45"/>
        <v>0</v>
      </c>
      <c r="U332" s="9" t="str">
        <f>'aligning data'!K1150</f>
        <v>Y35</v>
      </c>
      <c r="V332" s="9" t="str">
        <f>'aligning data'!K1151</f>
        <v>Z35</v>
      </c>
      <c r="W332" s="9" t="str">
        <f>'aligning data'!K1152</f>
        <v>[35</v>
      </c>
      <c r="X332" s="200" t="e">
        <f t="shared" si="46"/>
        <v>#DIV/0!</v>
      </c>
      <c r="Y332" s="200">
        <f t="shared" si="47"/>
        <v>0</v>
      </c>
      <c r="DJ332" s="10"/>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row>
    <row r="333" spans="1:162" ht="17.399999999999999" customHeight="1">
      <c r="DJ333" s="10"/>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row>
    <row r="334" spans="1:162" ht="17.399999999999999" customHeight="1">
      <c r="DJ334" s="10"/>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row>
    <row r="335" spans="1:162" ht="17.399999999999999" customHeight="1">
      <c r="DJ335" s="10"/>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row>
    <row r="336" spans="1:162" ht="17.399999999999999" customHeight="1">
      <c r="DJ336" s="10"/>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row>
    <row r="337" spans="114:162" ht="17.399999999999999" customHeight="1">
      <c r="DJ337" s="10"/>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row>
    <row r="338" spans="114:162" ht="17.399999999999999" customHeight="1">
      <c r="DJ338" s="10"/>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row>
    <row r="339" spans="114:162" ht="17.399999999999999" customHeight="1">
      <c r="DJ339" s="10"/>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row>
    <row r="340" spans="114:162" ht="17.399999999999999" customHeight="1">
      <c r="DJ340" s="10"/>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row>
    <row r="341" spans="114:162" ht="17.399999999999999" customHeight="1">
      <c r="DJ341" s="10"/>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row>
    <row r="342" spans="114:162" ht="17.399999999999999" customHeight="1">
      <c r="DJ342" s="10"/>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row>
    <row r="343" spans="114:162" ht="17.399999999999999" customHeight="1">
      <c r="DJ343" s="10"/>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row>
    <row r="344" spans="114:162" ht="17.399999999999999" customHeight="1">
      <c r="DJ344" s="10"/>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row>
    <row r="345" spans="114:162" ht="17.399999999999999" customHeight="1">
      <c r="DJ345" s="10"/>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row>
    <row r="346" spans="114:162" ht="17.399999999999999" customHeight="1">
      <c r="DJ346" s="10"/>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row>
    <row r="347" spans="114:162" ht="17.399999999999999" customHeight="1">
      <c r="DJ347" s="10"/>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row>
    <row r="348" spans="114:162" ht="17.399999999999999" customHeight="1">
      <c r="DJ348" s="10"/>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row>
    <row r="349" spans="114:162" ht="17.399999999999999" customHeight="1">
      <c r="DJ349" s="10"/>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row>
    <row r="350" spans="114:162" ht="17.399999999999999" customHeight="1">
      <c r="DJ350" s="10"/>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row>
    <row r="351" spans="114:162" ht="17.399999999999999" customHeight="1">
      <c r="DJ351" s="10"/>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row>
    <row r="352" spans="114:162" ht="17.399999999999999" customHeight="1">
      <c r="DJ352" s="10"/>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row>
    <row r="353" spans="114:162" ht="17.399999999999999" customHeight="1">
      <c r="DJ353" s="10"/>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row>
    <row r="354" spans="114:162" ht="17.399999999999999" customHeight="1">
      <c r="DJ354" s="10"/>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row>
    <row r="355" spans="114:162" ht="17.399999999999999" customHeight="1">
      <c r="DJ355" s="10"/>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row>
    <row r="356" spans="114:162" ht="17.399999999999999" customHeight="1">
      <c r="DJ356" s="10"/>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row>
    <row r="357" spans="114:162" ht="17.399999999999999" customHeight="1">
      <c r="DJ357" s="10"/>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row>
    <row r="358" spans="114:162" ht="17.399999999999999" customHeight="1">
      <c r="DJ358" s="10"/>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row>
    <row r="359" spans="114:162" ht="17.399999999999999" customHeight="1">
      <c r="DJ359" s="10"/>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row>
    <row r="360" spans="114:162" ht="17.399999999999999" customHeight="1">
      <c r="DJ360" s="10"/>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row>
    <row r="361" spans="114:162" ht="17.399999999999999" customHeight="1">
      <c r="DJ361" s="10"/>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row>
    <row r="362" spans="114:162" ht="17.399999999999999" customHeight="1">
      <c r="DJ362" s="10"/>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row>
    <row r="363" spans="114:162" ht="17.399999999999999" customHeight="1">
      <c r="DJ363" s="10"/>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row>
    <row r="364" spans="114:162" ht="17.399999999999999" customHeight="1">
      <c r="DJ364" s="10"/>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row>
    <row r="365" spans="114:162" ht="17.399999999999999" customHeight="1">
      <c r="DJ365" s="10"/>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row>
    <row r="366" spans="114:162" ht="17.399999999999999" customHeight="1">
      <c r="DJ366" s="10"/>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row>
    <row r="367" spans="114:162" ht="17.399999999999999" customHeight="1">
      <c r="DJ367" s="10"/>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row>
    <row r="368" spans="114:162" ht="17.399999999999999" customHeight="1">
      <c r="DJ368" s="10"/>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row>
    <row r="369" spans="114:162" ht="17.399999999999999" customHeight="1">
      <c r="DJ369" s="10"/>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row>
    <row r="370" spans="114:162" ht="17.399999999999999" customHeight="1">
      <c r="DJ370" s="10"/>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row>
    <row r="371" spans="114:162" ht="17.399999999999999" customHeight="1">
      <c r="DJ371" s="10"/>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row>
    <row r="372" spans="114:162" ht="17.399999999999999" customHeight="1">
      <c r="DJ372" s="10"/>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row>
    <row r="373" spans="114:162" ht="17.399999999999999" customHeight="1">
      <c r="DJ373" s="10"/>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row>
    <row r="374" spans="114:162" ht="17.399999999999999" customHeight="1">
      <c r="DJ374" s="10"/>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row>
    <row r="375" spans="114:162" ht="17.399999999999999" customHeight="1">
      <c r="DJ375" s="10"/>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row>
    <row r="376" spans="114:162" ht="17.399999999999999" customHeight="1">
      <c r="DJ376" s="10"/>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row>
    <row r="377" spans="114:162" ht="17.399999999999999" customHeight="1">
      <c r="DJ377" s="10"/>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row>
    <row r="378" spans="114:162" ht="17.399999999999999" customHeight="1">
      <c r="DJ378" s="10"/>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row>
    <row r="379" spans="114:162" ht="17.399999999999999" customHeight="1">
      <c r="DJ379" s="10"/>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row>
    <row r="380" spans="114:162" ht="17.399999999999999" customHeight="1">
      <c r="DJ380" s="10"/>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row>
    <row r="381" spans="114:162" ht="17.399999999999999" customHeight="1">
      <c r="DJ381" s="10"/>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row>
    <row r="382" spans="114:162" ht="17.399999999999999" customHeight="1">
      <c r="DJ382" s="10"/>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row>
    <row r="383" spans="114:162" ht="17.399999999999999" customHeight="1">
      <c r="DJ383" s="10"/>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row>
    <row r="384" spans="114:162" ht="17.399999999999999" customHeight="1">
      <c r="DJ384" s="10"/>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row>
    <row r="385" spans="114:162" ht="17.399999999999999" customHeight="1">
      <c r="DJ385" s="10"/>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row>
    <row r="386" spans="114:162" ht="17.399999999999999" customHeight="1">
      <c r="DJ386" s="10"/>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row>
    <row r="387" spans="114:162" ht="17.399999999999999" customHeight="1">
      <c r="DJ387" s="10"/>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row>
    <row r="388" spans="114:162" ht="17.399999999999999" customHeight="1">
      <c r="DJ388" s="10"/>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row>
    <row r="389" spans="114:162" ht="17.399999999999999" customHeight="1">
      <c r="DJ389" s="10"/>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row>
    <row r="390" spans="114:162" ht="17.399999999999999" customHeight="1">
      <c r="DJ390" s="10"/>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row>
    <row r="391" spans="114:162" ht="17.399999999999999" customHeight="1">
      <c r="DJ391" s="10"/>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row>
    <row r="392" spans="114:162" ht="17.399999999999999" customHeight="1">
      <c r="DJ392" s="10"/>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row>
    <row r="393" spans="114:162" ht="17.399999999999999" customHeight="1">
      <c r="DJ393" s="10"/>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row>
    <row r="394" spans="114:162" ht="17.399999999999999" customHeight="1">
      <c r="DJ394" s="10"/>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row>
    <row r="395" spans="114:162" ht="17.399999999999999" customHeight="1">
      <c r="DJ395" s="10"/>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row>
    <row r="396" spans="114:162" ht="17.399999999999999" customHeight="1">
      <c r="DJ396" s="10"/>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row>
    <row r="397" spans="114:162" ht="17.399999999999999" customHeight="1">
      <c r="DJ397" s="10"/>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row>
    <row r="398" spans="114:162" ht="17.399999999999999" customHeight="1">
      <c r="DJ398" s="10"/>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row>
    <row r="399" spans="114:162" ht="17.399999999999999" customHeight="1">
      <c r="DJ399" s="10"/>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row>
    <row r="400" spans="114:162" ht="17.399999999999999" customHeight="1">
      <c r="DJ400" s="10"/>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row>
    <row r="401" spans="114:162" ht="17.399999999999999" customHeight="1">
      <c r="DJ401" s="10"/>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row>
    <row r="402" spans="114:162" ht="17.399999999999999" customHeight="1">
      <c r="DJ402" s="10"/>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row>
    <row r="403" spans="114:162" ht="17.399999999999999" customHeight="1">
      <c r="DJ403" s="10"/>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row>
    <row r="404" spans="114:162" ht="17.399999999999999" customHeight="1">
      <c r="DJ404" s="10"/>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row>
    <row r="405" spans="114:162" ht="17.399999999999999" customHeight="1">
      <c r="DJ405" s="10"/>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row>
    <row r="406" spans="114:162" ht="17.399999999999999" customHeight="1">
      <c r="DJ406" s="10"/>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row>
    <row r="407" spans="114:162" ht="17.399999999999999" customHeight="1">
      <c r="DJ407" s="10"/>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row>
    <row r="408" spans="114:162" ht="17.399999999999999" customHeight="1">
      <c r="DJ408" s="10"/>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row>
    <row r="409" spans="114:162" ht="17.399999999999999" customHeight="1">
      <c r="DJ409" s="10"/>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row>
    <row r="410" spans="114:162" ht="17.399999999999999" customHeight="1">
      <c r="DJ410" s="10"/>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row>
    <row r="411" spans="114:162" ht="17.399999999999999" customHeight="1">
      <c r="DJ411" s="10"/>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row>
    <row r="412" spans="114:162" ht="17.399999999999999" customHeight="1">
      <c r="DJ412" s="10"/>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row>
    <row r="413" spans="114:162" ht="17.399999999999999" customHeight="1">
      <c r="DJ413" s="10"/>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row>
    <row r="414" spans="114:162" ht="17.399999999999999" customHeight="1">
      <c r="DJ414" s="10"/>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row>
    <row r="415" spans="114:162" ht="17.399999999999999" customHeight="1">
      <c r="DJ415" s="10"/>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row>
    <row r="416" spans="114:162" ht="17.399999999999999" customHeight="1">
      <c r="DJ416" s="10"/>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row>
    <row r="417" spans="114:162" ht="17.399999999999999" customHeight="1">
      <c r="DJ417" s="10"/>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row>
    <row r="418" spans="114:162" ht="17.399999999999999" customHeight="1">
      <c r="DJ418" s="10"/>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row>
    <row r="419" spans="114:162" ht="17.399999999999999" customHeight="1">
      <c r="DJ419" s="10"/>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row>
    <row r="420" spans="114:162" ht="17.399999999999999" customHeight="1">
      <c r="DJ420" s="10"/>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row>
    <row r="421" spans="114:162" ht="17.399999999999999" customHeight="1">
      <c r="DJ421" s="10"/>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row>
    <row r="422" spans="114:162" ht="17.399999999999999" customHeight="1">
      <c r="DJ422" s="10"/>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row>
    <row r="423" spans="114:162" ht="17.399999999999999" customHeight="1">
      <c r="DJ423" s="10"/>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row>
    <row r="424" spans="114:162" ht="17.399999999999999" customHeight="1">
      <c r="DJ424" s="10"/>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row>
    <row r="425" spans="114:162" ht="17.399999999999999" customHeight="1">
      <c r="DJ425" s="10"/>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row>
    <row r="426" spans="114:162" ht="17.399999999999999" customHeight="1">
      <c r="DJ426" s="10"/>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row>
    <row r="427" spans="114:162" ht="17.399999999999999" customHeight="1">
      <c r="DJ427" s="10"/>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row>
    <row r="428" spans="114:162" ht="17.399999999999999" customHeight="1">
      <c r="DJ428" s="10"/>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row>
    <row r="429" spans="114:162" ht="17.399999999999999" customHeight="1">
      <c r="DJ429" s="10"/>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row>
    <row r="430" spans="114:162" ht="17.399999999999999" customHeight="1">
      <c r="DJ430" s="10"/>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row>
    <row r="431" spans="114:162" ht="17.399999999999999" customHeight="1">
      <c r="DJ431" s="10"/>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row>
    <row r="432" spans="114:162" ht="17.399999999999999" customHeight="1">
      <c r="DJ432" s="10"/>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row>
    <row r="433" spans="114:162" ht="17.399999999999999" customHeight="1">
      <c r="DJ433" s="10"/>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row>
    <row r="434" spans="114:162" ht="17.399999999999999" customHeight="1">
      <c r="DJ434" s="10"/>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row>
    <row r="435" spans="114:162" ht="17.399999999999999" customHeight="1">
      <c r="DJ435" s="10"/>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row>
    <row r="436" spans="114:162" ht="17.399999999999999" customHeight="1">
      <c r="DJ436" s="10"/>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row>
    <row r="437" spans="114:162" ht="17.399999999999999" customHeight="1">
      <c r="DJ437" s="10"/>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row>
    <row r="438" spans="114:162" ht="17.399999999999999" customHeight="1">
      <c r="DJ438" s="10"/>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row>
    <row r="439" spans="114:162" ht="17.399999999999999" customHeight="1">
      <c r="DJ439" s="10"/>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row>
    <row r="440" spans="114:162" ht="17.399999999999999" customHeight="1">
      <c r="DJ440" s="10"/>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row>
    <row r="441" spans="114:162" ht="17.399999999999999" customHeight="1">
      <c r="DJ441" s="10"/>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row>
    <row r="442" spans="114:162" ht="17.399999999999999" customHeight="1">
      <c r="DJ442" s="10"/>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row>
    <row r="443" spans="114:162" ht="17.399999999999999" customHeight="1">
      <c r="DJ443" s="10"/>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row>
    <row r="444" spans="114:162" ht="17.399999999999999" customHeight="1">
      <c r="DJ444" s="10"/>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row>
    <row r="445" spans="114:162" ht="17.399999999999999" customHeight="1">
      <c r="DJ445" s="10"/>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row>
    <row r="446" spans="114:162" ht="17.399999999999999" customHeight="1">
      <c r="DJ446" s="10"/>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row>
    <row r="447" spans="114:162" ht="17.399999999999999" customHeight="1">
      <c r="DJ447" s="10"/>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row>
    <row r="448" spans="114:162" ht="17.399999999999999" customHeight="1">
      <c r="DJ448" s="10"/>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row>
    <row r="449" spans="114:162" ht="17.399999999999999" customHeight="1">
      <c r="DJ449" s="10"/>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row>
    <row r="450" spans="114:162" ht="17.399999999999999" customHeight="1">
      <c r="DJ450" s="10"/>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row>
  </sheetData>
  <mergeCells count="4">
    <mergeCell ref="C4:G4"/>
    <mergeCell ref="I4:M4"/>
    <mergeCell ref="O4:S4"/>
    <mergeCell ref="U4:Y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Q331"/>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08984375" defaultRowHeight="16.75" customHeight="1"/>
  <cols>
    <col min="1" max="1" width="24.54296875" style="13" customWidth="1"/>
    <col min="2" max="17" width="17.08984375" style="16"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ht="16.75" customHeight="1">
      <c r="A1" s="69"/>
      <c r="B1" s="65"/>
      <c r="C1" s="65"/>
      <c r="D1" s="65"/>
      <c r="E1" s="65"/>
      <c r="F1" s="65"/>
      <c r="G1" s="65"/>
      <c r="H1" s="65"/>
      <c r="I1" s="65"/>
      <c r="J1" s="65"/>
      <c r="K1" s="65"/>
      <c r="L1" s="65"/>
      <c r="M1" s="65"/>
      <c r="N1" s="65"/>
      <c r="O1" s="65"/>
      <c r="P1" s="65"/>
      <c r="Q1" s="65"/>
    </row>
    <row r="2" spans="1:17" ht="16.75" customHeight="1">
      <c r="A2" s="72" t="s">
        <v>1613</v>
      </c>
      <c r="B2" s="65"/>
      <c r="C2" s="65"/>
      <c r="D2" s="65"/>
      <c r="E2" s="68"/>
      <c r="F2" s="65"/>
      <c r="G2" s="65"/>
      <c r="H2" s="65"/>
      <c r="I2" s="65"/>
      <c r="J2" s="65"/>
      <c r="K2" s="65"/>
      <c r="L2" s="65"/>
      <c r="M2" s="65"/>
      <c r="N2" s="65"/>
      <c r="O2" s="65"/>
      <c r="P2" s="65"/>
      <c r="Q2" s="65"/>
    </row>
    <row r="3" spans="1:17" ht="16.75" customHeight="1">
      <c r="A3" s="72"/>
      <c r="B3" s="65"/>
      <c r="C3" s="65"/>
      <c r="D3" s="65"/>
      <c r="E3" s="91"/>
      <c r="F3" s="65"/>
      <c r="G3" s="65"/>
      <c r="H3" s="65"/>
      <c r="I3" s="65"/>
      <c r="J3" s="65"/>
      <c r="K3" s="65"/>
      <c r="L3" s="65"/>
      <c r="M3" s="65"/>
      <c r="N3" s="65"/>
      <c r="O3" s="65"/>
      <c r="P3" s="65"/>
      <c r="Q3" s="65"/>
    </row>
    <row r="4" spans="1:17" ht="35.4" customHeight="1">
      <c r="A4" s="95" t="s">
        <v>156</v>
      </c>
      <c r="B4" s="93" t="str">
        <f>'Sorting 1'!C4</f>
        <v>Sample 1</v>
      </c>
      <c r="C4" s="92" t="str">
        <f>'Sorting 1'!I4</f>
        <v>Sample 2</v>
      </c>
      <c r="D4" s="92" t="str">
        <f>'Sorting 1'!O4</f>
        <v>Sample 3</v>
      </c>
      <c r="E4" s="92" t="str">
        <f>'Sorting 1'!U4</f>
        <v>Sample 4</v>
      </c>
      <c r="F4" s="92"/>
      <c r="G4" s="92"/>
      <c r="H4" s="92"/>
      <c r="I4" s="92"/>
      <c r="J4" s="92"/>
      <c r="K4" s="92"/>
      <c r="L4" s="92"/>
      <c r="M4" s="92"/>
      <c r="N4" s="92"/>
      <c r="O4" s="92"/>
      <c r="P4" s="92"/>
      <c r="Q4" s="92"/>
    </row>
    <row r="5" spans="1:17" s="11" customFormat="1" ht="16.75" customHeight="1">
      <c r="A5" s="120" t="str">
        <f>'Sorting 1'!A6</f>
        <v>POS</v>
      </c>
      <c r="B5" s="14">
        <f>'Sorting 1'!F6</f>
        <v>0</v>
      </c>
      <c r="C5" s="14">
        <f>'Sorting 1'!L6</f>
        <v>0</v>
      </c>
      <c r="D5" s="14">
        <f>'Sorting 1'!R6</f>
        <v>0</v>
      </c>
      <c r="E5" s="14">
        <f>'Sorting 1'!X6</f>
        <v>0</v>
      </c>
      <c r="F5" s="14"/>
      <c r="G5" s="14"/>
      <c r="H5" s="14"/>
      <c r="I5" s="14"/>
      <c r="J5" s="14"/>
      <c r="K5" s="14"/>
      <c r="L5" s="14"/>
      <c r="M5" s="14"/>
      <c r="N5" s="14"/>
      <c r="O5" s="14"/>
      <c r="P5" s="14"/>
      <c r="Q5" s="14"/>
    </row>
    <row r="6" spans="1:17" ht="16.75" customHeight="1">
      <c r="A6" s="120" t="str">
        <f>'Sorting 1'!A7</f>
        <v>NEG</v>
      </c>
      <c r="B6" s="14">
        <f>'Sorting 1'!F7</f>
        <v>0</v>
      </c>
      <c r="C6" s="14">
        <f>'Sorting 1'!L7</f>
        <v>0</v>
      </c>
      <c r="D6" s="14">
        <f>'Sorting 1'!R7</f>
        <v>0</v>
      </c>
      <c r="E6" s="14">
        <f>'Sorting 1'!X7</f>
        <v>0</v>
      </c>
      <c r="F6" s="14"/>
      <c r="G6" s="14"/>
      <c r="H6" s="14"/>
      <c r="I6" s="14"/>
      <c r="J6" s="14"/>
      <c r="K6" s="14"/>
      <c r="L6" s="14"/>
      <c r="M6" s="14"/>
      <c r="N6" s="14"/>
      <c r="O6" s="14"/>
      <c r="P6" s="14"/>
      <c r="Q6" s="14"/>
    </row>
    <row r="7" spans="1:17" ht="16.75" customHeight="1">
      <c r="A7" s="120" t="str">
        <f>'Sorting 1'!A8</f>
        <v>S31</v>
      </c>
      <c r="B7" s="14" t="e">
        <f>'Sorting 1'!F8</f>
        <v>#DIV/0!</v>
      </c>
      <c r="C7" s="14" t="e">
        <f>'Sorting 1'!L8</f>
        <v>#DIV/0!</v>
      </c>
      <c r="D7" s="14" t="e">
        <f>'Sorting 1'!R8</f>
        <v>#DIV/0!</v>
      </c>
      <c r="E7" s="14" t="e">
        <f>'Sorting 1'!X8</f>
        <v>#DIV/0!</v>
      </c>
      <c r="F7" s="14"/>
      <c r="G7" s="14"/>
      <c r="H7" s="14"/>
      <c r="I7" s="14"/>
      <c r="J7" s="14"/>
      <c r="K7" s="14"/>
      <c r="L7" s="14"/>
      <c r="M7" s="14"/>
      <c r="N7" s="14"/>
      <c r="O7" s="14"/>
      <c r="P7" s="14"/>
      <c r="Q7" s="14"/>
    </row>
    <row r="8" spans="1:17" ht="16.75" customHeight="1">
      <c r="A8" s="120" t="str">
        <f>'Sorting 1'!A9</f>
        <v>S93</v>
      </c>
      <c r="B8" s="14" t="e">
        <f>'Sorting 1'!F9</f>
        <v>#DIV/0!</v>
      </c>
      <c r="C8" s="14" t="e">
        <f>'Sorting 1'!L9</f>
        <v>#DIV/0!</v>
      </c>
      <c r="D8" s="14" t="e">
        <f>'Sorting 1'!R9</f>
        <v>#DIV/0!</v>
      </c>
      <c r="E8" s="14" t="e">
        <f>'Sorting 1'!X9</f>
        <v>#DIV/0!</v>
      </c>
      <c r="F8" s="14"/>
      <c r="G8" s="14"/>
      <c r="H8" s="14"/>
      <c r="I8" s="14"/>
      <c r="J8" s="14"/>
      <c r="K8" s="14"/>
      <c r="L8" s="14"/>
      <c r="M8" s="14"/>
      <c r="N8" s="14"/>
      <c r="O8" s="14"/>
      <c r="P8" s="14"/>
      <c r="Q8" s="14"/>
    </row>
    <row r="9" spans="1:17" ht="16.75" customHeight="1">
      <c r="A9" s="120" t="str">
        <f>'Sorting 1'!A10</f>
        <v>S155</v>
      </c>
      <c r="B9" s="14" t="e">
        <f>'Sorting 1'!F10</f>
        <v>#DIV/0!</v>
      </c>
      <c r="C9" s="14" t="e">
        <f>'Sorting 1'!L10</f>
        <v>#DIV/0!</v>
      </c>
      <c r="D9" s="14" t="e">
        <f>'Sorting 1'!R10</f>
        <v>#DIV/0!</v>
      </c>
      <c r="E9" s="14" t="e">
        <f>'Sorting 1'!X10</f>
        <v>#DIV/0!</v>
      </c>
      <c r="F9" s="14"/>
      <c r="G9" s="14"/>
      <c r="H9" s="14"/>
      <c r="I9" s="14"/>
      <c r="J9" s="14"/>
      <c r="K9" s="14"/>
      <c r="L9" s="14"/>
      <c r="M9" s="14"/>
      <c r="N9" s="14"/>
      <c r="O9" s="14"/>
      <c r="P9" s="14"/>
      <c r="Q9" s="14"/>
    </row>
    <row r="10" spans="1:17" ht="16.75" customHeight="1">
      <c r="A10" s="120" t="str">
        <f>'Sorting 1'!A11</f>
        <v>S217</v>
      </c>
      <c r="B10" s="14" t="e">
        <f>'Sorting 1'!F11</f>
        <v>#DIV/0!</v>
      </c>
      <c r="C10" s="14" t="e">
        <f>'Sorting 1'!L11</f>
        <v>#DIV/0!</v>
      </c>
      <c r="D10" s="14" t="e">
        <f>'Sorting 1'!R11</f>
        <v>#DIV/0!</v>
      </c>
      <c r="E10" s="14" t="e">
        <f>'Sorting 1'!X11</f>
        <v>#DIV/0!</v>
      </c>
      <c r="F10" s="14"/>
      <c r="G10" s="14"/>
      <c r="H10" s="14"/>
      <c r="I10" s="14"/>
      <c r="J10" s="14"/>
      <c r="K10" s="14"/>
      <c r="L10" s="14"/>
      <c r="M10" s="14"/>
      <c r="N10" s="14"/>
      <c r="O10" s="14"/>
      <c r="P10" s="14"/>
      <c r="Q10" s="14"/>
    </row>
    <row r="11" spans="1:17" ht="16.75" customHeight="1">
      <c r="A11" s="120" t="str">
        <f>'Sorting 1'!A12</f>
        <v>S279</v>
      </c>
      <c r="B11" s="14" t="e">
        <f>'Sorting 1'!F12</f>
        <v>#DIV/0!</v>
      </c>
      <c r="C11" s="14" t="e">
        <f>'Sorting 1'!L12</f>
        <v>#DIV/0!</v>
      </c>
      <c r="D11" s="14" t="e">
        <f>'Sorting 1'!R12</f>
        <v>#DIV/0!</v>
      </c>
      <c r="E11" s="14" t="e">
        <f>'Sorting 1'!X12</f>
        <v>#DIV/0!</v>
      </c>
      <c r="F11" s="14"/>
      <c r="G11" s="14"/>
      <c r="H11" s="14"/>
      <c r="I11" s="14"/>
      <c r="J11" s="14"/>
      <c r="K11" s="14"/>
      <c r="L11" s="14"/>
      <c r="M11" s="14"/>
      <c r="N11" s="14"/>
      <c r="O11" s="14"/>
      <c r="P11" s="14"/>
      <c r="Q11" s="14"/>
    </row>
    <row r="12" spans="1:17" ht="16.75" customHeight="1">
      <c r="A12" s="120" t="str">
        <f>'Sorting 1'!A13</f>
        <v>Bio-BSA (2)</v>
      </c>
      <c r="B12" s="14" t="e">
        <f>'Sorting 1'!F13</f>
        <v>#DIV/0!</v>
      </c>
      <c r="C12" s="14" t="e">
        <f>'Sorting 1'!L13</f>
        <v>#DIV/0!</v>
      </c>
      <c r="D12" s="14" t="e">
        <f>'Sorting 1'!R13</f>
        <v>#DIV/0!</v>
      </c>
      <c r="E12" s="14" t="e">
        <f>'Sorting 1'!X13</f>
        <v>#DIV/0!</v>
      </c>
      <c r="F12" s="14"/>
      <c r="G12" s="14"/>
      <c r="H12" s="14"/>
      <c r="I12" s="14"/>
      <c r="J12" s="14"/>
      <c r="K12" s="14"/>
      <c r="L12" s="14"/>
      <c r="M12" s="14"/>
      <c r="N12" s="14"/>
      <c r="O12" s="14"/>
      <c r="P12" s="14"/>
      <c r="Q12" s="14"/>
    </row>
    <row r="13" spans="1:17" ht="16.75" customHeight="1">
      <c r="A13" s="120" t="str">
        <f>'Sorting 1'!A14</f>
        <v>S32</v>
      </c>
      <c r="B13" s="14" t="e">
        <f>'Sorting 1'!F14</f>
        <v>#DIV/0!</v>
      </c>
      <c r="C13" s="14" t="e">
        <f>'Sorting 1'!L14</f>
        <v>#DIV/0!</v>
      </c>
      <c r="D13" s="14" t="e">
        <f>'Sorting 1'!R14</f>
        <v>#DIV/0!</v>
      </c>
      <c r="E13" s="14" t="e">
        <f>'Sorting 1'!X14</f>
        <v>#DIV/0!</v>
      </c>
      <c r="F13" s="14"/>
      <c r="G13" s="14"/>
      <c r="H13" s="14"/>
      <c r="I13" s="14"/>
      <c r="J13" s="14"/>
      <c r="K13" s="14"/>
      <c r="L13" s="14"/>
      <c r="M13" s="14"/>
      <c r="N13" s="14"/>
      <c r="O13" s="14"/>
      <c r="P13" s="14"/>
      <c r="Q13" s="14"/>
    </row>
    <row r="14" spans="1:17" ht="16.75" customHeight="1">
      <c r="A14" s="120" t="str">
        <f>'Sorting 1'!A15</f>
        <v>S62</v>
      </c>
      <c r="B14" s="14" t="e">
        <f>'Sorting 1'!F15</f>
        <v>#DIV/0!</v>
      </c>
      <c r="C14" s="14" t="e">
        <f>'Sorting 1'!L15</f>
        <v>#DIV/0!</v>
      </c>
      <c r="D14" s="14" t="e">
        <f>'Sorting 1'!R15</f>
        <v>#DIV/0!</v>
      </c>
      <c r="E14" s="14" t="e">
        <f>'Sorting 1'!X15</f>
        <v>#DIV/0!</v>
      </c>
      <c r="F14" s="14"/>
      <c r="G14" s="14"/>
      <c r="H14" s="14"/>
      <c r="I14" s="14"/>
      <c r="J14" s="14"/>
      <c r="K14" s="14"/>
      <c r="L14" s="14"/>
      <c r="M14" s="14"/>
      <c r="N14" s="14"/>
      <c r="O14" s="14"/>
      <c r="P14" s="14"/>
      <c r="Q14" s="14"/>
    </row>
    <row r="15" spans="1:17" ht="16.75" customHeight="1">
      <c r="A15" s="120" t="str">
        <f>'Sorting 1'!A16</f>
        <v>S94</v>
      </c>
      <c r="B15" s="14" t="e">
        <f>'Sorting 1'!F16</f>
        <v>#DIV/0!</v>
      </c>
      <c r="C15" s="14" t="e">
        <f>'Sorting 1'!L16</f>
        <v>#DIV/0!</v>
      </c>
      <c r="D15" s="14" t="e">
        <f>'Sorting 1'!R16</f>
        <v>#DIV/0!</v>
      </c>
      <c r="E15" s="14" t="e">
        <f>'Sorting 1'!X16</f>
        <v>#DIV/0!</v>
      </c>
      <c r="F15" s="14"/>
      <c r="G15" s="14"/>
      <c r="H15" s="14"/>
      <c r="I15" s="14"/>
      <c r="J15" s="14"/>
      <c r="K15" s="14"/>
      <c r="L15" s="14"/>
      <c r="M15" s="14"/>
      <c r="N15" s="14"/>
      <c r="O15" s="14"/>
      <c r="P15" s="14"/>
      <c r="Q15" s="14"/>
    </row>
    <row r="16" spans="1:17" ht="16.75" customHeight="1">
      <c r="A16" s="120" t="str">
        <f>'Sorting 1'!A17</f>
        <v>S124</v>
      </c>
      <c r="B16" s="14" t="e">
        <f>'Sorting 1'!F17</f>
        <v>#DIV/0!</v>
      </c>
      <c r="C16" s="14" t="e">
        <f>'Sorting 1'!L17</f>
        <v>#DIV/0!</v>
      </c>
      <c r="D16" s="14" t="e">
        <f>'Sorting 1'!R17</f>
        <v>#DIV/0!</v>
      </c>
      <c r="E16" s="14" t="e">
        <f>'Sorting 1'!X17</f>
        <v>#DIV/0!</v>
      </c>
      <c r="F16" s="14"/>
      <c r="G16" s="14"/>
      <c r="H16" s="14"/>
      <c r="I16" s="14"/>
      <c r="J16" s="14"/>
      <c r="K16" s="14"/>
      <c r="L16" s="14"/>
      <c r="M16" s="14"/>
      <c r="N16" s="14"/>
      <c r="O16" s="14"/>
      <c r="P16" s="14"/>
      <c r="Q16" s="14"/>
    </row>
    <row r="17" spans="1:17" ht="16.75" customHeight="1">
      <c r="A17" s="120" t="str">
        <f>'Sorting 1'!A18</f>
        <v>S156</v>
      </c>
      <c r="B17" s="14" t="e">
        <f>'Sorting 1'!F18</f>
        <v>#DIV/0!</v>
      </c>
      <c r="C17" s="14" t="e">
        <f>'Sorting 1'!L18</f>
        <v>#DIV/0!</v>
      </c>
      <c r="D17" s="14" t="e">
        <f>'Sorting 1'!R18</f>
        <v>#DIV/0!</v>
      </c>
      <c r="E17" s="14" t="e">
        <f>'Sorting 1'!X18</f>
        <v>#DIV/0!</v>
      </c>
      <c r="F17" s="14"/>
      <c r="G17" s="14"/>
      <c r="H17" s="14"/>
      <c r="I17" s="14"/>
      <c r="J17" s="14"/>
      <c r="K17" s="14"/>
      <c r="L17" s="14"/>
      <c r="M17" s="14"/>
      <c r="N17" s="14"/>
      <c r="O17" s="14"/>
      <c r="P17" s="14"/>
      <c r="Q17" s="14"/>
    </row>
    <row r="18" spans="1:17" ht="16.75" customHeight="1">
      <c r="A18" s="120" t="str">
        <f>'Sorting 1'!A19</f>
        <v>S186</v>
      </c>
      <c r="B18" s="14" t="e">
        <f>'Sorting 1'!F19</f>
        <v>#DIV/0!</v>
      </c>
      <c r="C18" s="14" t="e">
        <f>'Sorting 1'!L19</f>
        <v>#DIV/0!</v>
      </c>
      <c r="D18" s="14" t="e">
        <f>'Sorting 1'!R19</f>
        <v>#DIV/0!</v>
      </c>
      <c r="E18" s="14" t="e">
        <f>'Sorting 1'!X19</f>
        <v>#DIV/0!</v>
      </c>
      <c r="F18" s="14"/>
      <c r="G18" s="14"/>
      <c r="H18" s="14"/>
      <c r="I18" s="14"/>
      <c r="J18" s="14"/>
      <c r="K18" s="14"/>
      <c r="L18" s="14"/>
      <c r="M18" s="14"/>
      <c r="N18" s="14"/>
      <c r="O18" s="14"/>
      <c r="P18" s="14"/>
      <c r="Q18" s="14"/>
    </row>
    <row r="19" spans="1:17" ht="16.75" customHeight="1">
      <c r="A19" s="120" t="str">
        <f>'Sorting 1'!A20</f>
        <v>S218</v>
      </c>
      <c r="B19" s="14" t="e">
        <f>'Sorting 1'!F20</f>
        <v>#DIV/0!</v>
      </c>
      <c r="C19" s="14" t="e">
        <f>'Sorting 1'!L20</f>
        <v>#DIV/0!</v>
      </c>
      <c r="D19" s="14" t="e">
        <f>'Sorting 1'!R20</f>
        <v>#DIV/0!</v>
      </c>
      <c r="E19" s="14" t="e">
        <f>'Sorting 1'!X20</f>
        <v>#DIV/0!</v>
      </c>
      <c r="F19" s="14"/>
      <c r="G19" s="14"/>
      <c r="H19" s="14"/>
      <c r="I19" s="14"/>
      <c r="J19" s="14"/>
      <c r="K19" s="14"/>
      <c r="L19" s="14"/>
      <c r="M19" s="14"/>
      <c r="N19" s="14"/>
      <c r="O19" s="14"/>
      <c r="P19" s="14"/>
      <c r="Q19" s="14"/>
    </row>
    <row r="20" spans="1:17" ht="16.75" customHeight="1">
      <c r="A20" s="120" t="str">
        <f>'Sorting 1'!A21</f>
        <v>S248</v>
      </c>
      <c r="B20" s="14" t="e">
        <f>'Sorting 1'!F21</f>
        <v>#DIV/0!</v>
      </c>
      <c r="C20" s="14" t="e">
        <f>'Sorting 1'!L21</f>
        <v>#DIV/0!</v>
      </c>
      <c r="D20" s="14" t="e">
        <f>'Sorting 1'!R21</f>
        <v>#DIV/0!</v>
      </c>
      <c r="E20" s="14" t="e">
        <f>'Sorting 1'!X21</f>
        <v>#DIV/0!</v>
      </c>
      <c r="F20" s="14"/>
      <c r="G20" s="14"/>
      <c r="H20" s="14"/>
      <c r="I20" s="14"/>
      <c r="J20" s="14"/>
      <c r="K20" s="14"/>
      <c r="L20" s="14"/>
      <c r="M20" s="14"/>
      <c r="N20" s="14"/>
      <c r="O20" s="14"/>
      <c r="P20" s="14"/>
      <c r="Q20" s="14"/>
    </row>
    <row r="21" spans="1:17" ht="16.75" customHeight="1">
      <c r="A21" s="120" t="str">
        <f>'Sorting 1'!A22</f>
        <v>S280</v>
      </c>
      <c r="B21" s="14" t="e">
        <f>'Sorting 1'!F22</f>
        <v>#DIV/0!</v>
      </c>
      <c r="C21" s="14" t="e">
        <f>'Sorting 1'!L22</f>
        <v>#DIV/0!</v>
      </c>
      <c r="D21" s="14" t="e">
        <f>'Sorting 1'!R22</f>
        <v>#DIV/0!</v>
      </c>
      <c r="E21" s="14" t="e">
        <f>'Sorting 1'!X22</f>
        <v>#DIV/0!</v>
      </c>
      <c r="F21" s="14"/>
      <c r="G21" s="14"/>
      <c r="H21" s="14"/>
      <c r="I21" s="14"/>
      <c r="J21" s="14"/>
      <c r="K21" s="14"/>
      <c r="L21" s="14"/>
      <c r="M21" s="14"/>
      <c r="N21" s="14"/>
      <c r="O21" s="14"/>
      <c r="P21" s="14"/>
      <c r="Q21" s="14"/>
    </row>
    <row r="22" spans="1:17" ht="16.75" customHeight="1">
      <c r="A22" s="120" t="str">
        <f>'Sorting 1'!A23</f>
        <v>S310</v>
      </c>
      <c r="B22" s="14" t="e">
        <f>'Sorting 1'!F23</f>
        <v>#DIV/0!</v>
      </c>
      <c r="C22" s="14" t="e">
        <f>'Sorting 1'!L23</f>
        <v>#DIV/0!</v>
      </c>
      <c r="D22" s="14" t="e">
        <f>'Sorting 1'!R23</f>
        <v>#DIV/0!</v>
      </c>
      <c r="E22" s="14" t="e">
        <f>'Sorting 1'!X23</f>
        <v>#DIV/0!</v>
      </c>
      <c r="F22" s="14"/>
      <c r="G22" s="14"/>
      <c r="H22" s="14"/>
      <c r="I22" s="14"/>
      <c r="J22" s="14"/>
      <c r="K22" s="14"/>
      <c r="L22" s="14"/>
      <c r="M22" s="14"/>
      <c r="N22" s="14"/>
      <c r="O22" s="14"/>
      <c r="P22" s="14"/>
      <c r="Q22" s="14"/>
    </row>
    <row r="23" spans="1:17" ht="16.75" customHeight="1">
      <c r="A23" s="120" t="str">
        <f>'Sorting 1'!A24</f>
        <v>S1</v>
      </c>
      <c r="B23" s="14" t="e">
        <f>'Sorting 1'!F24</f>
        <v>#DIV/0!</v>
      </c>
      <c r="C23" s="14" t="e">
        <f>'Sorting 1'!L24</f>
        <v>#DIV/0!</v>
      </c>
      <c r="D23" s="14" t="e">
        <f>'Sorting 1'!R24</f>
        <v>#DIV/0!</v>
      </c>
      <c r="E23" s="14" t="e">
        <f>'Sorting 1'!X24</f>
        <v>#DIV/0!</v>
      </c>
      <c r="F23" s="14"/>
      <c r="G23" s="14"/>
      <c r="H23" s="14"/>
      <c r="I23" s="14"/>
      <c r="J23" s="14"/>
      <c r="K23" s="14"/>
      <c r="L23" s="14"/>
      <c r="M23" s="14"/>
      <c r="N23" s="14"/>
      <c r="O23" s="14"/>
      <c r="P23" s="14"/>
      <c r="Q23" s="14"/>
    </row>
    <row r="24" spans="1:17" ht="16.75" customHeight="1">
      <c r="A24" s="120" t="str">
        <f>'Sorting 1'!A25</f>
        <v>S33</v>
      </c>
      <c r="B24" s="14" t="e">
        <f>'Sorting 1'!F25</f>
        <v>#DIV/0!</v>
      </c>
      <c r="C24" s="14" t="e">
        <f>'Sorting 1'!L25</f>
        <v>#DIV/0!</v>
      </c>
      <c r="D24" s="14" t="e">
        <f>'Sorting 1'!R25</f>
        <v>#DIV/0!</v>
      </c>
      <c r="E24" s="14" t="e">
        <f>'Sorting 1'!X25</f>
        <v>#DIV/0!</v>
      </c>
      <c r="F24" s="14"/>
      <c r="G24" s="14"/>
      <c r="H24" s="14"/>
      <c r="I24" s="14"/>
      <c r="J24" s="14"/>
      <c r="K24" s="14"/>
      <c r="L24" s="14"/>
      <c r="M24" s="14"/>
      <c r="N24" s="14"/>
      <c r="O24" s="14"/>
      <c r="P24" s="14"/>
      <c r="Q24" s="14"/>
    </row>
    <row r="25" spans="1:17" ht="16.75" customHeight="1">
      <c r="A25" s="120" t="str">
        <f>'Sorting 1'!A26</f>
        <v>S63</v>
      </c>
      <c r="B25" s="14" t="e">
        <f>'Sorting 1'!F26</f>
        <v>#DIV/0!</v>
      </c>
      <c r="C25" s="14" t="e">
        <f>'Sorting 1'!L26</f>
        <v>#DIV/0!</v>
      </c>
      <c r="D25" s="14" t="e">
        <f>'Sorting 1'!R26</f>
        <v>#DIV/0!</v>
      </c>
      <c r="E25" s="14" t="e">
        <f>'Sorting 1'!X26</f>
        <v>#DIV/0!</v>
      </c>
      <c r="F25" s="14"/>
      <c r="G25" s="14"/>
      <c r="H25" s="14"/>
      <c r="I25" s="14"/>
      <c r="J25" s="14"/>
      <c r="K25" s="14"/>
      <c r="L25" s="14"/>
      <c r="M25" s="14"/>
      <c r="N25" s="14"/>
      <c r="O25" s="14"/>
      <c r="P25" s="14"/>
      <c r="Q25" s="14"/>
    </row>
    <row r="26" spans="1:17" ht="16.75" customHeight="1">
      <c r="A26" s="120" t="str">
        <f>'Sorting 1'!A27</f>
        <v>S95</v>
      </c>
      <c r="B26" s="14" t="e">
        <f>'Sorting 1'!F27</f>
        <v>#DIV/0!</v>
      </c>
      <c r="C26" s="14" t="e">
        <f>'Sorting 1'!L27</f>
        <v>#DIV/0!</v>
      </c>
      <c r="D26" s="14" t="e">
        <f>'Sorting 1'!R27</f>
        <v>#DIV/0!</v>
      </c>
      <c r="E26" s="14" t="e">
        <f>'Sorting 1'!X27</f>
        <v>#DIV/0!</v>
      </c>
      <c r="F26" s="14"/>
      <c r="G26" s="14"/>
      <c r="H26" s="14"/>
      <c r="I26" s="14"/>
      <c r="J26" s="14"/>
      <c r="K26" s="14"/>
      <c r="L26" s="14"/>
      <c r="M26" s="14"/>
      <c r="N26" s="14"/>
      <c r="O26" s="14"/>
      <c r="P26" s="14"/>
      <c r="Q26" s="14"/>
    </row>
    <row r="27" spans="1:17" ht="16.75" customHeight="1">
      <c r="A27" s="120" t="str">
        <f>'Sorting 1'!A28</f>
        <v>S125</v>
      </c>
      <c r="B27" s="14" t="e">
        <f>'Sorting 1'!F28</f>
        <v>#DIV/0!</v>
      </c>
      <c r="C27" s="14" t="e">
        <f>'Sorting 1'!L28</f>
        <v>#DIV/0!</v>
      </c>
      <c r="D27" s="14" t="e">
        <f>'Sorting 1'!R28</f>
        <v>#DIV/0!</v>
      </c>
      <c r="E27" s="14" t="e">
        <f>'Sorting 1'!X28</f>
        <v>#DIV/0!</v>
      </c>
      <c r="F27" s="14"/>
      <c r="G27" s="14"/>
      <c r="H27" s="14"/>
      <c r="I27" s="14"/>
      <c r="J27" s="14"/>
      <c r="K27" s="14"/>
      <c r="L27" s="14"/>
      <c r="M27" s="14"/>
      <c r="N27" s="14"/>
      <c r="O27" s="14"/>
      <c r="P27" s="14"/>
      <c r="Q27" s="14"/>
    </row>
    <row r="28" spans="1:17" ht="16.75" customHeight="1">
      <c r="A28" s="120" t="str">
        <f>'Sorting 1'!A29</f>
        <v>S157</v>
      </c>
      <c r="B28" s="14" t="e">
        <f>'Sorting 1'!F29</f>
        <v>#DIV/0!</v>
      </c>
      <c r="C28" s="14" t="e">
        <f>'Sorting 1'!L29</f>
        <v>#DIV/0!</v>
      </c>
      <c r="D28" s="14" t="e">
        <f>'Sorting 1'!R29</f>
        <v>#DIV/0!</v>
      </c>
      <c r="E28" s="14" t="e">
        <f>'Sorting 1'!X29</f>
        <v>#DIV/0!</v>
      </c>
      <c r="F28" s="14"/>
      <c r="G28" s="14"/>
      <c r="H28" s="14"/>
      <c r="I28" s="14"/>
      <c r="J28" s="14"/>
      <c r="K28" s="14"/>
      <c r="L28" s="14"/>
      <c r="M28" s="14"/>
      <c r="N28" s="14"/>
      <c r="O28" s="14"/>
      <c r="P28" s="14"/>
      <c r="Q28" s="14"/>
    </row>
    <row r="29" spans="1:17" ht="16.75" customHeight="1">
      <c r="A29" s="120" t="str">
        <f>'Sorting 1'!A30</f>
        <v>S187</v>
      </c>
      <c r="B29" s="14" t="e">
        <f>'Sorting 1'!F30</f>
        <v>#DIV/0!</v>
      </c>
      <c r="C29" s="14" t="e">
        <f>'Sorting 1'!L30</f>
        <v>#DIV/0!</v>
      </c>
      <c r="D29" s="14" t="e">
        <f>'Sorting 1'!R30</f>
        <v>#DIV/0!</v>
      </c>
      <c r="E29" s="14" t="e">
        <f>'Sorting 1'!X30</f>
        <v>#DIV/0!</v>
      </c>
      <c r="F29" s="14"/>
      <c r="G29" s="14"/>
      <c r="H29" s="14"/>
      <c r="I29" s="14"/>
      <c r="J29" s="14"/>
      <c r="K29" s="14"/>
      <c r="L29" s="14"/>
      <c r="M29" s="14"/>
      <c r="N29" s="14"/>
      <c r="O29" s="14"/>
      <c r="P29" s="14"/>
      <c r="Q29" s="14"/>
    </row>
    <row r="30" spans="1:17" ht="16.75" customHeight="1">
      <c r="A30" s="120" t="str">
        <f>'Sorting 1'!A31</f>
        <v>S219</v>
      </c>
      <c r="B30" s="14" t="e">
        <f>'Sorting 1'!F31</f>
        <v>#DIV/0!</v>
      </c>
      <c r="C30" s="14" t="e">
        <f>'Sorting 1'!L31</f>
        <v>#DIV/0!</v>
      </c>
      <c r="D30" s="14" t="e">
        <f>'Sorting 1'!R31</f>
        <v>#DIV/0!</v>
      </c>
      <c r="E30" s="14" t="e">
        <f>'Sorting 1'!X31</f>
        <v>#DIV/0!</v>
      </c>
      <c r="F30" s="14"/>
      <c r="G30" s="14"/>
      <c r="H30" s="14"/>
      <c r="I30" s="14"/>
      <c r="J30" s="14"/>
      <c r="K30" s="14"/>
      <c r="L30" s="14"/>
      <c r="M30" s="14"/>
      <c r="N30" s="14"/>
      <c r="O30" s="14"/>
      <c r="P30" s="14"/>
      <c r="Q30" s="14"/>
    </row>
    <row r="31" spans="1:17" ht="16.75" customHeight="1">
      <c r="A31" s="120" t="str">
        <f>'Sorting 1'!A32</f>
        <v>S249</v>
      </c>
      <c r="B31" s="14" t="e">
        <f>'Sorting 1'!F32</f>
        <v>#DIV/0!</v>
      </c>
      <c r="C31" s="14" t="e">
        <f>'Sorting 1'!L32</f>
        <v>#DIV/0!</v>
      </c>
      <c r="D31" s="14" t="e">
        <f>'Sorting 1'!R32</f>
        <v>#DIV/0!</v>
      </c>
      <c r="E31" s="14" t="e">
        <f>'Sorting 1'!X32</f>
        <v>#DIV/0!</v>
      </c>
      <c r="F31" s="14"/>
      <c r="G31" s="14"/>
      <c r="H31" s="14"/>
      <c r="I31" s="14"/>
      <c r="J31" s="14"/>
      <c r="K31" s="14"/>
      <c r="L31" s="14"/>
      <c r="M31" s="14"/>
      <c r="N31" s="14"/>
      <c r="O31" s="14"/>
      <c r="P31" s="14"/>
      <c r="Q31" s="14"/>
    </row>
    <row r="32" spans="1:17" ht="16.75" customHeight="1">
      <c r="A32" s="120" t="str">
        <f>'Sorting 1'!A33</f>
        <v>S281</v>
      </c>
      <c r="B32" s="14" t="e">
        <f>'Sorting 1'!F33</f>
        <v>#DIV/0!</v>
      </c>
      <c r="C32" s="14" t="e">
        <f>'Sorting 1'!L33</f>
        <v>#DIV/0!</v>
      </c>
      <c r="D32" s="14" t="e">
        <f>'Sorting 1'!R33</f>
        <v>#DIV/0!</v>
      </c>
      <c r="E32" s="14" t="e">
        <f>'Sorting 1'!X33</f>
        <v>#DIV/0!</v>
      </c>
      <c r="F32" s="14"/>
      <c r="G32" s="14"/>
      <c r="H32" s="14"/>
      <c r="I32" s="14"/>
      <c r="J32" s="14"/>
      <c r="K32" s="14"/>
      <c r="L32" s="14"/>
      <c r="M32" s="14"/>
      <c r="N32" s="14"/>
      <c r="O32" s="14"/>
      <c r="P32" s="14"/>
      <c r="Q32" s="14"/>
    </row>
    <row r="33" spans="1:17" ht="16.75" customHeight="1">
      <c r="A33" s="120" t="str">
        <f>'Sorting 1'!A34</f>
        <v>S311</v>
      </c>
      <c r="B33" s="14" t="e">
        <f>'Sorting 1'!F34</f>
        <v>#DIV/0!</v>
      </c>
      <c r="C33" s="14" t="e">
        <f>'Sorting 1'!L34</f>
        <v>#DIV/0!</v>
      </c>
      <c r="D33" s="14" t="e">
        <f>'Sorting 1'!R34</f>
        <v>#DIV/0!</v>
      </c>
      <c r="E33" s="14" t="e">
        <f>'Sorting 1'!X34</f>
        <v>#DIV/0!</v>
      </c>
      <c r="F33" s="14"/>
      <c r="G33" s="14"/>
      <c r="H33" s="14"/>
      <c r="I33" s="14"/>
      <c r="J33" s="14"/>
      <c r="K33" s="14"/>
      <c r="L33" s="14"/>
      <c r="M33" s="14"/>
      <c r="N33" s="14"/>
      <c r="O33" s="14"/>
      <c r="P33" s="14"/>
      <c r="Q33" s="14"/>
    </row>
    <row r="34" spans="1:17" ht="16.75" customHeight="1">
      <c r="A34" s="120" t="str">
        <f>'Sorting 1'!A35</f>
        <v>S2</v>
      </c>
      <c r="B34" s="14" t="e">
        <f>'Sorting 1'!F35</f>
        <v>#DIV/0!</v>
      </c>
      <c r="C34" s="14" t="e">
        <f>'Sorting 1'!L35</f>
        <v>#DIV/0!</v>
      </c>
      <c r="D34" s="14" t="e">
        <f>'Sorting 1'!R35</f>
        <v>#DIV/0!</v>
      </c>
      <c r="E34" s="14" t="e">
        <f>'Sorting 1'!X35</f>
        <v>#DIV/0!</v>
      </c>
      <c r="F34" s="14"/>
      <c r="G34" s="14"/>
      <c r="H34" s="14"/>
      <c r="I34" s="14"/>
      <c r="J34" s="14"/>
      <c r="K34" s="14"/>
      <c r="L34" s="14"/>
      <c r="M34" s="14"/>
      <c r="N34" s="14"/>
      <c r="O34" s="14"/>
      <c r="P34" s="14"/>
      <c r="Q34" s="14"/>
    </row>
    <row r="35" spans="1:17" ht="16.75" customHeight="1">
      <c r="A35" s="120" t="str">
        <f>'Sorting 1'!A36</f>
        <v>S34</v>
      </c>
      <c r="B35" s="14" t="e">
        <f>'Sorting 1'!F36</f>
        <v>#DIV/0!</v>
      </c>
      <c r="C35" s="14" t="e">
        <f>'Sorting 1'!L36</f>
        <v>#DIV/0!</v>
      </c>
      <c r="D35" s="14" t="e">
        <f>'Sorting 1'!R36</f>
        <v>#DIV/0!</v>
      </c>
      <c r="E35" s="14" t="e">
        <f>'Sorting 1'!X36</f>
        <v>#DIV/0!</v>
      </c>
      <c r="F35" s="14"/>
      <c r="G35" s="14"/>
      <c r="H35" s="14"/>
      <c r="I35" s="14"/>
      <c r="J35" s="14"/>
      <c r="K35" s="14"/>
      <c r="L35" s="14"/>
      <c r="M35" s="14"/>
      <c r="N35" s="14"/>
      <c r="O35" s="14"/>
      <c r="P35" s="14"/>
      <c r="Q35" s="14"/>
    </row>
    <row r="36" spans="1:17" ht="16.75" customHeight="1">
      <c r="A36" s="120" t="str">
        <f>'Sorting 1'!A37</f>
        <v>S64</v>
      </c>
      <c r="B36" s="14" t="e">
        <f>'Sorting 1'!F37</f>
        <v>#DIV/0!</v>
      </c>
      <c r="C36" s="14" t="e">
        <f>'Sorting 1'!L37</f>
        <v>#DIV/0!</v>
      </c>
      <c r="D36" s="14" t="e">
        <f>'Sorting 1'!R37</f>
        <v>#DIV/0!</v>
      </c>
      <c r="E36" s="14" t="e">
        <f>'Sorting 1'!X37</f>
        <v>#DIV/0!</v>
      </c>
      <c r="F36" s="14"/>
      <c r="G36" s="14"/>
      <c r="H36" s="14"/>
      <c r="I36" s="14"/>
      <c r="J36" s="14"/>
      <c r="K36" s="14"/>
      <c r="L36" s="14"/>
      <c r="M36" s="14"/>
      <c r="N36" s="14"/>
      <c r="O36" s="14"/>
      <c r="P36" s="14"/>
      <c r="Q36" s="14"/>
    </row>
    <row r="37" spans="1:17" ht="16.75" customHeight="1">
      <c r="A37" s="120" t="str">
        <f>'Sorting 1'!A38</f>
        <v>S96</v>
      </c>
      <c r="B37" s="14" t="e">
        <f>'Sorting 1'!F38</f>
        <v>#DIV/0!</v>
      </c>
      <c r="C37" s="14" t="e">
        <f>'Sorting 1'!L38</f>
        <v>#DIV/0!</v>
      </c>
      <c r="D37" s="14" t="e">
        <f>'Sorting 1'!R38</f>
        <v>#DIV/0!</v>
      </c>
      <c r="E37" s="14" t="e">
        <f>'Sorting 1'!X38</f>
        <v>#DIV/0!</v>
      </c>
      <c r="F37" s="14"/>
      <c r="G37" s="14"/>
      <c r="H37" s="14"/>
      <c r="I37" s="14"/>
      <c r="J37" s="14"/>
      <c r="K37" s="14"/>
      <c r="L37" s="14"/>
      <c r="M37" s="14"/>
      <c r="N37" s="14"/>
      <c r="O37" s="14"/>
      <c r="P37" s="14"/>
      <c r="Q37" s="14"/>
    </row>
    <row r="38" spans="1:17" ht="16.75" customHeight="1">
      <c r="A38" s="120" t="str">
        <f>'Sorting 1'!A39</f>
        <v>S126</v>
      </c>
      <c r="B38" s="14" t="e">
        <f>'Sorting 1'!F39</f>
        <v>#DIV/0!</v>
      </c>
      <c r="C38" s="14" t="e">
        <f>'Sorting 1'!L39</f>
        <v>#DIV/0!</v>
      </c>
      <c r="D38" s="14" t="e">
        <f>'Sorting 1'!R39</f>
        <v>#DIV/0!</v>
      </c>
      <c r="E38" s="14" t="e">
        <f>'Sorting 1'!X39</f>
        <v>#DIV/0!</v>
      </c>
      <c r="F38" s="14"/>
      <c r="G38" s="14"/>
      <c r="H38" s="14"/>
      <c r="I38" s="14"/>
      <c r="J38" s="14"/>
      <c r="K38" s="14"/>
      <c r="L38" s="14"/>
      <c r="M38" s="14"/>
      <c r="N38" s="14"/>
      <c r="O38" s="14"/>
      <c r="P38" s="14"/>
      <c r="Q38" s="14"/>
    </row>
    <row r="39" spans="1:17" ht="16.75" customHeight="1">
      <c r="A39" s="120" t="str">
        <f>'Sorting 1'!A40</f>
        <v>S158</v>
      </c>
      <c r="B39" s="14" t="e">
        <f>'Sorting 1'!F40</f>
        <v>#DIV/0!</v>
      </c>
      <c r="C39" s="14" t="e">
        <f>'Sorting 1'!L40</f>
        <v>#DIV/0!</v>
      </c>
      <c r="D39" s="14" t="e">
        <f>'Sorting 1'!R40</f>
        <v>#DIV/0!</v>
      </c>
      <c r="E39" s="14" t="e">
        <f>'Sorting 1'!X40</f>
        <v>#DIV/0!</v>
      </c>
      <c r="F39" s="14"/>
      <c r="G39" s="14"/>
      <c r="H39" s="14"/>
      <c r="I39" s="14"/>
      <c r="J39" s="14"/>
      <c r="K39" s="14"/>
      <c r="L39" s="14"/>
      <c r="M39" s="14"/>
      <c r="N39" s="14"/>
      <c r="O39" s="14"/>
      <c r="P39" s="14"/>
      <c r="Q39" s="14"/>
    </row>
    <row r="40" spans="1:17" ht="16.75" customHeight="1">
      <c r="A40" s="120" t="str">
        <f>'Sorting 1'!A41</f>
        <v>S188</v>
      </c>
      <c r="B40" s="14" t="e">
        <f>'Sorting 1'!F41</f>
        <v>#DIV/0!</v>
      </c>
      <c r="C40" s="14" t="e">
        <f>'Sorting 1'!L41</f>
        <v>#DIV/0!</v>
      </c>
      <c r="D40" s="14" t="e">
        <f>'Sorting 1'!R41</f>
        <v>#DIV/0!</v>
      </c>
      <c r="E40" s="14" t="e">
        <f>'Sorting 1'!X41</f>
        <v>#DIV/0!</v>
      </c>
      <c r="F40" s="14"/>
      <c r="G40" s="14"/>
      <c r="H40" s="14"/>
      <c r="I40" s="14"/>
      <c r="J40" s="14"/>
      <c r="K40" s="14"/>
      <c r="L40" s="14"/>
      <c r="M40" s="14"/>
      <c r="N40" s="14"/>
      <c r="O40" s="14"/>
      <c r="P40" s="14"/>
      <c r="Q40" s="14"/>
    </row>
    <row r="41" spans="1:17" ht="16.75" customHeight="1">
      <c r="A41" s="120" t="str">
        <f>'Sorting 1'!A42</f>
        <v>S220</v>
      </c>
      <c r="B41" s="14" t="e">
        <f>'Sorting 1'!F42</f>
        <v>#DIV/0!</v>
      </c>
      <c r="C41" s="14" t="e">
        <f>'Sorting 1'!L42</f>
        <v>#DIV/0!</v>
      </c>
      <c r="D41" s="14" t="e">
        <f>'Sorting 1'!R42</f>
        <v>#DIV/0!</v>
      </c>
      <c r="E41" s="14" t="e">
        <f>'Sorting 1'!X42</f>
        <v>#DIV/0!</v>
      </c>
      <c r="F41" s="14"/>
      <c r="G41" s="14"/>
      <c r="H41" s="14"/>
      <c r="I41" s="14"/>
      <c r="J41" s="14"/>
      <c r="K41" s="14"/>
      <c r="L41" s="14"/>
      <c r="M41" s="14"/>
      <c r="N41" s="14"/>
      <c r="O41" s="14"/>
      <c r="P41" s="14"/>
      <c r="Q41" s="14"/>
    </row>
    <row r="42" spans="1:17" ht="16.75" customHeight="1">
      <c r="A42" s="120" t="str">
        <f>'Sorting 1'!A43</f>
        <v>S250</v>
      </c>
      <c r="B42" s="14" t="e">
        <f>'Sorting 1'!F43</f>
        <v>#DIV/0!</v>
      </c>
      <c r="C42" s="14" t="e">
        <f>'Sorting 1'!L43</f>
        <v>#DIV/0!</v>
      </c>
      <c r="D42" s="14" t="e">
        <f>'Sorting 1'!R43</f>
        <v>#DIV/0!</v>
      </c>
      <c r="E42" s="14" t="e">
        <f>'Sorting 1'!X43</f>
        <v>#DIV/0!</v>
      </c>
      <c r="F42" s="14"/>
      <c r="G42" s="14"/>
      <c r="H42" s="14"/>
      <c r="I42" s="14"/>
      <c r="J42" s="14"/>
      <c r="K42" s="14"/>
      <c r="L42" s="14"/>
      <c r="M42" s="14"/>
      <c r="N42" s="14"/>
      <c r="O42" s="14"/>
      <c r="P42" s="14"/>
      <c r="Q42" s="14"/>
    </row>
    <row r="43" spans="1:17" ht="16.75" customHeight="1">
      <c r="A43" s="120" t="str">
        <f>'Sorting 1'!A44</f>
        <v>S282</v>
      </c>
      <c r="B43" s="14" t="e">
        <f>'Sorting 1'!F44</f>
        <v>#DIV/0!</v>
      </c>
      <c r="C43" s="14" t="e">
        <f>'Sorting 1'!L44</f>
        <v>#DIV/0!</v>
      </c>
      <c r="D43" s="14" t="e">
        <f>'Sorting 1'!R44</f>
        <v>#DIV/0!</v>
      </c>
      <c r="E43" s="14" t="e">
        <f>'Sorting 1'!X44</f>
        <v>#DIV/0!</v>
      </c>
      <c r="F43" s="14"/>
      <c r="G43" s="14"/>
      <c r="H43" s="14"/>
      <c r="I43" s="14"/>
      <c r="J43" s="14"/>
      <c r="K43" s="14"/>
      <c r="L43" s="14"/>
      <c r="M43" s="14"/>
      <c r="N43" s="14"/>
      <c r="O43" s="14"/>
      <c r="P43" s="14"/>
      <c r="Q43" s="14"/>
    </row>
    <row r="44" spans="1:17" ht="16.75" customHeight="1">
      <c r="A44" s="120" t="str">
        <f>'Sorting 1'!A45</f>
        <v>S312</v>
      </c>
      <c r="B44" s="14" t="e">
        <f>'Sorting 1'!F45</f>
        <v>#DIV/0!</v>
      </c>
      <c r="C44" s="14" t="e">
        <f>'Sorting 1'!L45</f>
        <v>#DIV/0!</v>
      </c>
      <c r="D44" s="14" t="e">
        <f>'Sorting 1'!R45</f>
        <v>#DIV/0!</v>
      </c>
      <c r="E44" s="14" t="e">
        <f>'Sorting 1'!X45</f>
        <v>#DIV/0!</v>
      </c>
      <c r="F44" s="14"/>
      <c r="G44" s="14"/>
      <c r="H44" s="14"/>
      <c r="I44" s="14"/>
      <c r="J44" s="14"/>
      <c r="K44" s="14"/>
      <c r="L44" s="14"/>
      <c r="M44" s="14"/>
      <c r="N44" s="14"/>
      <c r="O44" s="14"/>
      <c r="P44" s="14"/>
      <c r="Q44" s="14"/>
    </row>
    <row r="45" spans="1:17" ht="16.75" customHeight="1">
      <c r="A45" s="120" t="str">
        <f>'Sorting 1'!A46</f>
        <v>S3</v>
      </c>
      <c r="B45" s="14" t="e">
        <f>'Sorting 1'!F46</f>
        <v>#DIV/0!</v>
      </c>
      <c r="C45" s="14" t="e">
        <f>'Sorting 1'!L46</f>
        <v>#DIV/0!</v>
      </c>
      <c r="D45" s="14" t="e">
        <f>'Sorting 1'!R46</f>
        <v>#DIV/0!</v>
      </c>
      <c r="E45" s="14" t="e">
        <f>'Sorting 1'!X46</f>
        <v>#DIV/0!</v>
      </c>
      <c r="F45" s="14"/>
      <c r="G45" s="14"/>
      <c r="H45" s="14"/>
      <c r="I45" s="14"/>
      <c r="J45" s="14"/>
      <c r="K45" s="14"/>
      <c r="L45" s="14"/>
      <c r="M45" s="14"/>
      <c r="N45" s="14"/>
      <c r="O45" s="14"/>
      <c r="P45" s="14"/>
      <c r="Q45" s="14"/>
    </row>
    <row r="46" spans="1:17" ht="16.75" customHeight="1">
      <c r="A46" s="120" t="str">
        <f>'Sorting 1'!A47</f>
        <v>S65</v>
      </c>
      <c r="B46" s="14" t="e">
        <f>'Sorting 1'!F47</f>
        <v>#DIV/0!</v>
      </c>
      <c r="C46" s="14" t="e">
        <f>'Sorting 1'!L47</f>
        <v>#DIV/0!</v>
      </c>
      <c r="D46" s="14" t="e">
        <f>'Sorting 1'!R47</f>
        <v>#DIV/0!</v>
      </c>
      <c r="E46" s="14" t="e">
        <f>'Sorting 1'!X47</f>
        <v>#DIV/0!</v>
      </c>
      <c r="F46" s="14"/>
      <c r="G46" s="14"/>
      <c r="H46" s="14"/>
      <c r="I46" s="14"/>
      <c r="J46" s="14"/>
      <c r="K46" s="14"/>
      <c r="L46" s="14"/>
      <c r="M46" s="14"/>
      <c r="N46" s="14"/>
      <c r="O46" s="14"/>
      <c r="P46" s="14"/>
      <c r="Q46" s="14"/>
    </row>
    <row r="47" spans="1:17" ht="16.75" customHeight="1">
      <c r="A47" s="120" t="str">
        <f>'Sorting 1'!A48</f>
        <v>S127</v>
      </c>
      <c r="B47" s="14" t="e">
        <f>'Sorting 1'!F48</f>
        <v>#DIV/0!</v>
      </c>
      <c r="C47" s="14" t="e">
        <f>'Sorting 1'!L48</f>
        <v>#DIV/0!</v>
      </c>
      <c r="D47" s="14" t="e">
        <f>'Sorting 1'!R48</f>
        <v>#DIV/0!</v>
      </c>
      <c r="E47" s="14" t="e">
        <f>'Sorting 1'!X48</f>
        <v>#DIV/0!</v>
      </c>
      <c r="F47" s="14"/>
      <c r="G47" s="14"/>
      <c r="H47" s="14"/>
      <c r="I47" s="14"/>
      <c r="J47" s="14"/>
      <c r="K47" s="14"/>
      <c r="L47" s="14"/>
      <c r="M47" s="14"/>
      <c r="N47" s="14"/>
      <c r="O47" s="14"/>
      <c r="P47" s="14"/>
      <c r="Q47" s="14"/>
    </row>
    <row r="48" spans="1:17" ht="16.75" customHeight="1">
      <c r="A48" s="120" t="str">
        <f>'Sorting 1'!A49</f>
        <v>S189</v>
      </c>
      <c r="B48" s="14" t="e">
        <f>'Sorting 1'!F49</f>
        <v>#DIV/0!</v>
      </c>
      <c r="C48" s="14" t="e">
        <f>'Sorting 1'!L49</f>
        <v>#DIV/0!</v>
      </c>
      <c r="D48" s="14" t="e">
        <f>'Sorting 1'!R49</f>
        <v>#DIV/0!</v>
      </c>
      <c r="E48" s="14" t="e">
        <f>'Sorting 1'!X49</f>
        <v>#DIV/0!</v>
      </c>
      <c r="F48" s="14"/>
      <c r="G48" s="14"/>
      <c r="H48" s="14"/>
      <c r="I48" s="14"/>
      <c r="J48" s="14"/>
      <c r="K48" s="14"/>
      <c r="L48" s="14"/>
      <c r="M48" s="14"/>
      <c r="N48" s="14"/>
      <c r="O48" s="14"/>
      <c r="P48" s="14"/>
      <c r="Q48" s="14"/>
    </row>
    <row r="49" spans="1:17" ht="16.75" customHeight="1">
      <c r="A49" s="120" t="str">
        <f>'Sorting 1'!A50</f>
        <v>S251</v>
      </c>
      <c r="B49" s="14" t="e">
        <f>'Sorting 1'!F50</f>
        <v>#DIV/0!</v>
      </c>
      <c r="C49" s="14" t="e">
        <f>'Sorting 1'!L50</f>
        <v>#DIV/0!</v>
      </c>
      <c r="D49" s="14" t="e">
        <f>'Sorting 1'!R50</f>
        <v>#DIV/0!</v>
      </c>
      <c r="E49" s="14" t="e">
        <f>'Sorting 1'!X50</f>
        <v>#DIV/0!</v>
      </c>
      <c r="F49" s="14"/>
      <c r="G49" s="14"/>
      <c r="H49" s="14"/>
      <c r="I49" s="14"/>
      <c r="J49" s="14"/>
      <c r="K49" s="14"/>
      <c r="L49" s="14"/>
      <c r="M49" s="14"/>
      <c r="N49" s="14"/>
      <c r="O49" s="14"/>
      <c r="P49" s="14"/>
      <c r="Q49" s="14"/>
    </row>
    <row r="50" spans="1:17" ht="16.75" customHeight="1">
      <c r="A50" s="120" t="str">
        <f>'Sorting 1'!A51</f>
        <v>S313</v>
      </c>
      <c r="B50" s="14" t="e">
        <f>'Sorting 1'!F51</f>
        <v>#DIV/0!</v>
      </c>
      <c r="C50" s="14" t="e">
        <f>'Sorting 1'!L51</f>
        <v>#DIV/0!</v>
      </c>
      <c r="D50" s="14" t="e">
        <f>'Sorting 1'!R51</f>
        <v>#DIV/0!</v>
      </c>
      <c r="E50" s="14" t="e">
        <f>'Sorting 1'!X51</f>
        <v>#DIV/0!</v>
      </c>
      <c r="F50" s="14"/>
      <c r="G50" s="14"/>
      <c r="H50" s="14"/>
      <c r="I50" s="14"/>
      <c r="J50" s="14"/>
      <c r="K50" s="14"/>
      <c r="L50" s="14"/>
      <c r="M50" s="14"/>
      <c r="N50" s="14"/>
      <c r="O50" s="14"/>
      <c r="P50" s="14"/>
      <c r="Q50" s="14"/>
    </row>
    <row r="51" spans="1:17" ht="16.75" customHeight="1">
      <c r="A51" s="120" t="str">
        <f>'Sorting 1'!A52</f>
        <v>S4</v>
      </c>
      <c r="B51" s="14" t="e">
        <f>'Sorting 1'!F52</f>
        <v>#DIV/0!</v>
      </c>
      <c r="C51" s="14" t="e">
        <f>'Sorting 1'!L52</f>
        <v>#DIV/0!</v>
      </c>
      <c r="D51" s="14" t="e">
        <f>'Sorting 1'!R52</f>
        <v>#DIV/0!</v>
      </c>
      <c r="E51" s="14" t="e">
        <f>'Sorting 1'!X52</f>
        <v>#DIV/0!</v>
      </c>
      <c r="F51" s="14"/>
      <c r="G51" s="14"/>
      <c r="H51" s="14"/>
      <c r="I51" s="14"/>
      <c r="J51" s="14"/>
      <c r="K51" s="14"/>
      <c r="L51" s="14"/>
      <c r="M51" s="14"/>
      <c r="N51" s="14"/>
      <c r="O51" s="14"/>
      <c r="P51" s="14"/>
      <c r="Q51" s="14"/>
    </row>
    <row r="52" spans="1:17" ht="16.75" customHeight="1">
      <c r="A52" s="120" t="str">
        <f>'Sorting 1'!A53</f>
        <v>S35</v>
      </c>
      <c r="B52" s="14" t="e">
        <f>'Sorting 1'!F53</f>
        <v>#DIV/0!</v>
      </c>
      <c r="C52" s="14" t="e">
        <f>'Sorting 1'!L53</f>
        <v>#DIV/0!</v>
      </c>
      <c r="D52" s="14" t="e">
        <f>'Sorting 1'!R53</f>
        <v>#DIV/0!</v>
      </c>
      <c r="E52" s="14" t="e">
        <f>'Sorting 1'!X53</f>
        <v>#DIV/0!</v>
      </c>
      <c r="F52" s="14"/>
      <c r="G52" s="14"/>
      <c r="H52" s="14"/>
      <c r="I52" s="14"/>
      <c r="J52" s="14"/>
      <c r="K52" s="14"/>
      <c r="L52" s="14"/>
      <c r="M52" s="14"/>
      <c r="N52" s="14"/>
      <c r="O52" s="14"/>
      <c r="P52" s="14"/>
      <c r="Q52" s="14"/>
    </row>
    <row r="53" spans="1:17" ht="16.75" customHeight="1">
      <c r="A53" s="120" t="str">
        <f>'Sorting 1'!A54</f>
        <v>S66</v>
      </c>
      <c r="B53" s="14" t="e">
        <f>'Sorting 1'!F54</f>
        <v>#DIV/0!</v>
      </c>
      <c r="C53" s="14" t="e">
        <f>'Sorting 1'!L54</f>
        <v>#DIV/0!</v>
      </c>
      <c r="D53" s="14" t="e">
        <f>'Sorting 1'!R54</f>
        <v>#DIV/0!</v>
      </c>
      <c r="E53" s="14" t="e">
        <f>'Sorting 1'!X54</f>
        <v>#DIV/0!</v>
      </c>
      <c r="F53" s="14"/>
      <c r="G53" s="14"/>
      <c r="H53" s="14"/>
      <c r="I53" s="14"/>
      <c r="J53" s="14"/>
      <c r="K53" s="14"/>
      <c r="L53" s="14"/>
      <c r="M53" s="14"/>
      <c r="N53" s="14"/>
      <c r="O53" s="14"/>
      <c r="P53" s="14"/>
      <c r="Q53" s="14"/>
    </row>
    <row r="54" spans="1:17" ht="16.75" customHeight="1">
      <c r="A54" s="120" t="str">
        <f>'Sorting 1'!A55</f>
        <v>S97</v>
      </c>
      <c r="B54" s="14" t="e">
        <f>'Sorting 1'!F55</f>
        <v>#DIV/0!</v>
      </c>
      <c r="C54" s="14" t="e">
        <f>'Sorting 1'!L55</f>
        <v>#DIV/0!</v>
      </c>
      <c r="D54" s="14" t="e">
        <f>'Sorting 1'!R55</f>
        <v>#DIV/0!</v>
      </c>
      <c r="E54" s="14" t="e">
        <f>'Sorting 1'!X55</f>
        <v>#DIV/0!</v>
      </c>
      <c r="F54" s="14"/>
      <c r="G54" s="14"/>
      <c r="H54" s="14"/>
      <c r="I54" s="14"/>
      <c r="J54" s="14"/>
      <c r="K54" s="14"/>
      <c r="L54" s="14"/>
      <c r="M54" s="14"/>
      <c r="N54" s="14"/>
      <c r="O54" s="14"/>
      <c r="P54" s="14"/>
      <c r="Q54" s="14"/>
    </row>
    <row r="55" spans="1:17" ht="16.75" customHeight="1">
      <c r="A55" s="120" t="str">
        <f>'Sorting 1'!A56</f>
        <v>S128</v>
      </c>
      <c r="B55" s="14" t="e">
        <f>'Sorting 1'!F56</f>
        <v>#DIV/0!</v>
      </c>
      <c r="C55" s="14" t="e">
        <f>'Sorting 1'!L56</f>
        <v>#DIV/0!</v>
      </c>
      <c r="D55" s="14" t="e">
        <f>'Sorting 1'!R56</f>
        <v>#DIV/0!</v>
      </c>
      <c r="E55" s="14" t="e">
        <f>'Sorting 1'!X56</f>
        <v>#DIV/0!</v>
      </c>
      <c r="F55" s="14"/>
      <c r="G55" s="14"/>
      <c r="H55" s="14"/>
      <c r="I55" s="14"/>
      <c r="J55" s="14"/>
      <c r="K55" s="14"/>
      <c r="L55" s="14"/>
      <c r="M55" s="14"/>
      <c r="N55" s="14"/>
      <c r="O55" s="14"/>
      <c r="P55" s="14"/>
      <c r="Q55" s="14"/>
    </row>
    <row r="56" spans="1:17" ht="16.75" customHeight="1">
      <c r="A56" s="120" t="str">
        <f>'Sorting 1'!A57</f>
        <v>S159</v>
      </c>
      <c r="B56" s="14" t="e">
        <f>'Sorting 1'!F57</f>
        <v>#DIV/0!</v>
      </c>
      <c r="C56" s="14" t="e">
        <f>'Sorting 1'!L57</f>
        <v>#DIV/0!</v>
      </c>
      <c r="D56" s="14" t="e">
        <f>'Sorting 1'!R57</f>
        <v>#DIV/0!</v>
      </c>
      <c r="E56" s="14" t="e">
        <f>'Sorting 1'!X57</f>
        <v>#DIV/0!</v>
      </c>
      <c r="F56" s="14"/>
      <c r="G56" s="14"/>
      <c r="H56" s="14"/>
      <c r="I56" s="14"/>
      <c r="J56" s="14"/>
      <c r="K56" s="14"/>
      <c r="L56" s="14"/>
      <c r="M56" s="14"/>
      <c r="N56" s="14"/>
      <c r="O56" s="14"/>
      <c r="P56" s="14"/>
      <c r="Q56" s="14"/>
    </row>
    <row r="57" spans="1:17" ht="16.75" customHeight="1">
      <c r="A57" s="120" t="str">
        <f>'Sorting 1'!A58</f>
        <v>S190</v>
      </c>
      <c r="B57" s="14" t="e">
        <f>'Sorting 1'!F58</f>
        <v>#DIV/0!</v>
      </c>
      <c r="C57" s="14" t="e">
        <f>'Sorting 1'!L58</f>
        <v>#DIV/0!</v>
      </c>
      <c r="D57" s="14" t="e">
        <f>'Sorting 1'!R58</f>
        <v>#DIV/0!</v>
      </c>
      <c r="E57" s="14" t="e">
        <f>'Sorting 1'!X58</f>
        <v>#DIV/0!</v>
      </c>
      <c r="F57" s="14"/>
      <c r="G57" s="14"/>
      <c r="H57" s="14"/>
      <c r="I57" s="14"/>
      <c r="J57" s="14"/>
      <c r="K57" s="14"/>
      <c r="L57" s="14"/>
      <c r="M57" s="14"/>
      <c r="N57" s="14"/>
      <c r="O57" s="14"/>
      <c r="P57" s="14"/>
      <c r="Q57" s="14"/>
    </row>
    <row r="58" spans="1:17" ht="16.75" customHeight="1">
      <c r="A58" s="120" t="str">
        <f>'Sorting 1'!A59</f>
        <v>S221</v>
      </c>
      <c r="B58" s="14" t="e">
        <f>'Sorting 1'!F59</f>
        <v>#DIV/0!</v>
      </c>
      <c r="C58" s="14" t="e">
        <f>'Sorting 1'!L59</f>
        <v>#DIV/0!</v>
      </c>
      <c r="D58" s="14" t="e">
        <f>'Sorting 1'!R59</f>
        <v>#DIV/0!</v>
      </c>
      <c r="E58" s="14" t="e">
        <f>'Sorting 1'!X59</f>
        <v>#DIV/0!</v>
      </c>
      <c r="F58" s="14"/>
      <c r="G58" s="14"/>
      <c r="H58" s="14"/>
      <c r="I58" s="14"/>
      <c r="J58" s="14"/>
      <c r="K58" s="14"/>
      <c r="L58" s="14"/>
      <c r="M58" s="14"/>
      <c r="N58" s="14"/>
      <c r="O58" s="14"/>
      <c r="P58" s="14"/>
      <c r="Q58" s="14"/>
    </row>
    <row r="59" spans="1:17" ht="16.75" customHeight="1">
      <c r="A59" s="120" t="str">
        <f>'Sorting 1'!A60</f>
        <v>S252</v>
      </c>
      <c r="B59" s="14" t="e">
        <f>'Sorting 1'!F60</f>
        <v>#DIV/0!</v>
      </c>
      <c r="C59" s="14" t="e">
        <f>'Sorting 1'!L60</f>
        <v>#DIV/0!</v>
      </c>
      <c r="D59" s="14" t="e">
        <f>'Sorting 1'!R60</f>
        <v>#DIV/0!</v>
      </c>
      <c r="E59" s="14" t="e">
        <f>'Sorting 1'!X60</f>
        <v>#DIV/0!</v>
      </c>
      <c r="F59" s="14"/>
      <c r="G59" s="14"/>
      <c r="H59" s="14"/>
      <c r="I59" s="14"/>
      <c r="J59" s="14"/>
      <c r="K59" s="14"/>
      <c r="L59" s="14"/>
      <c r="M59" s="14"/>
      <c r="N59" s="14"/>
      <c r="O59" s="14"/>
      <c r="P59" s="14"/>
      <c r="Q59" s="14"/>
    </row>
    <row r="60" spans="1:17" ht="16.75" customHeight="1">
      <c r="A60" s="120" t="str">
        <f>'Sorting 1'!A61</f>
        <v>S283</v>
      </c>
      <c r="B60" s="14" t="e">
        <f>'Sorting 1'!F61</f>
        <v>#DIV/0!</v>
      </c>
      <c r="C60" s="14" t="e">
        <f>'Sorting 1'!L61</f>
        <v>#DIV/0!</v>
      </c>
      <c r="D60" s="14" t="e">
        <f>'Sorting 1'!R61</f>
        <v>#DIV/0!</v>
      </c>
      <c r="E60" s="14" t="e">
        <f>'Sorting 1'!X61</f>
        <v>#DIV/0!</v>
      </c>
      <c r="F60" s="14"/>
      <c r="G60" s="14"/>
      <c r="H60" s="14"/>
      <c r="I60" s="14"/>
      <c r="J60" s="14"/>
      <c r="K60" s="14"/>
      <c r="L60" s="14"/>
      <c r="M60" s="14"/>
      <c r="N60" s="14"/>
      <c r="O60" s="14"/>
      <c r="P60" s="14"/>
      <c r="Q60" s="14"/>
    </row>
    <row r="61" spans="1:17" ht="16.75" customHeight="1">
      <c r="A61" s="120" t="str">
        <f>'Sorting 1'!A62</f>
        <v>S314</v>
      </c>
      <c r="B61" s="14" t="e">
        <f>'Sorting 1'!F62</f>
        <v>#DIV/0!</v>
      </c>
      <c r="C61" s="14" t="e">
        <f>'Sorting 1'!L62</f>
        <v>#DIV/0!</v>
      </c>
      <c r="D61" s="14" t="e">
        <f>'Sorting 1'!R62</f>
        <v>#DIV/0!</v>
      </c>
      <c r="E61" s="14" t="e">
        <f>'Sorting 1'!X62</f>
        <v>#DIV/0!</v>
      </c>
      <c r="F61" s="14"/>
      <c r="G61" s="14"/>
      <c r="H61" s="14"/>
      <c r="I61" s="14"/>
      <c r="J61" s="14"/>
      <c r="K61" s="14"/>
      <c r="L61" s="14"/>
      <c r="M61" s="14"/>
      <c r="N61" s="14"/>
      <c r="O61" s="14"/>
      <c r="P61" s="14"/>
      <c r="Q61" s="14"/>
    </row>
    <row r="62" spans="1:17" ht="16.75" customHeight="1">
      <c r="A62" s="120" t="str">
        <f>'Sorting 1'!A63</f>
        <v>S5</v>
      </c>
      <c r="B62" s="14" t="e">
        <f>'Sorting 1'!F63</f>
        <v>#DIV/0!</v>
      </c>
      <c r="C62" s="14" t="e">
        <f>'Sorting 1'!L63</f>
        <v>#DIV/0!</v>
      </c>
      <c r="D62" s="14" t="e">
        <f>'Sorting 1'!R63</f>
        <v>#DIV/0!</v>
      </c>
      <c r="E62" s="14" t="e">
        <f>'Sorting 1'!X63</f>
        <v>#DIV/0!</v>
      </c>
      <c r="F62" s="14"/>
      <c r="G62" s="14"/>
      <c r="H62" s="14"/>
      <c r="I62" s="14"/>
      <c r="J62" s="14"/>
      <c r="K62" s="14"/>
      <c r="L62" s="14"/>
      <c r="M62" s="14"/>
      <c r="N62" s="14"/>
      <c r="O62" s="14"/>
      <c r="P62" s="14"/>
      <c r="Q62" s="14"/>
    </row>
    <row r="63" spans="1:17" ht="16.75" customHeight="1">
      <c r="A63" s="120" t="str">
        <f>'Sorting 1'!A64</f>
        <v>S36</v>
      </c>
      <c r="B63" s="14" t="e">
        <f>'Sorting 1'!F64</f>
        <v>#DIV/0!</v>
      </c>
      <c r="C63" s="14" t="e">
        <f>'Sorting 1'!L64</f>
        <v>#DIV/0!</v>
      </c>
      <c r="D63" s="14" t="e">
        <f>'Sorting 1'!R64</f>
        <v>#DIV/0!</v>
      </c>
      <c r="E63" s="14" t="e">
        <f>'Sorting 1'!X64</f>
        <v>#DIV/0!</v>
      </c>
      <c r="F63" s="14"/>
      <c r="G63" s="14"/>
      <c r="H63" s="14"/>
      <c r="I63" s="14"/>
      <c r="J63" s="14"/>
      <c r="K63" s="14"/>
      <c r="L63" s="14"/>
      <c r="M63" s="14"/>
      <c r="N63" s="14"/>
      <c r="O63" s="14"/>
      <c r="P63" s="14"/>
      <c r="Q63" s="14"/>
    </row>
    <row r="64" spans="1:17" ht="16.75" customHeight="1">
      <c r="A64" s="120" t="str">
        <f>'Sorting 1'!A65</f>
        <v>S67</v>
      </c>
      <c r="B64" s="14" t="e">
        <f>'Sorting 1'!F65</f>
        <v>#DIV/0!</v>
      </c>
      <c r="C64" s="14" t="e">
        <f>'Sorting 1'!L65</f>
        <v>#DIV/0!</v>
      </c>
      <c r="D64" s="14" t="e">
        <f>'Sorting 1'!R65</f>
        <v>#DIV/0!</v>
      </c>
      <c r="E64" s="14" t="e">
        <f>'Sorting 1'!X65</f>
        <v>#DIV/0!</v>
      </c>
      <c r="F64" s="14"/>
      <c r="G64" s="14"/>
      <c r="H64" s="14"/>
      <c r="I64" s="14"/>
      <c r="J64" s="14"/>
      <c r="K64" s="14"/>
      <c r="L64" s="14"/>
      <c r="M64" s="14"/>
      <c r="N64" s="14"/>
      <c r="O64" s="14"/>
      <c r="P64" s="14"/>
      <c r="Q64" s="14"/>
    </row>
    <row r="65" spans="1:17" ht="16.75" customHeight="1">
      <c r="A65" s="120" t="str">
        <f>'Sorting 1'!A66</f>
        <v>S98</v>
      </c>
      <c r="B65" s="14" t="e">
        <f>'Sorting 1'!F66</f>
        <v>#DIV/0!</v>
      </c>
      <c r="C65" s="14" t="e">
        <f>'Sorting 1'!L66</f>
        <v>#DIV/0!</v>
      </c>
      <c r="D65" s="14" t="e">
        <f>'Sorting 1'!R66</f>
        <v>#DIV/0!</v>
      </c>
      <c r="E65" s="14" t="e">
        <f>'Sorting 1'!X66</f>
        <v>#DIV/0!</v>
      </c>
      <c r="F65" s="14"/>
      <c r="G65" s="14"/>
      <c r="H65" s="14"/>
      <c r="I65" s="14"/>
      <c r="J65" s="14"/>
      <c r="K65" s="14"/>
      <c r="L65" s="14"/>
      <c r="M65" s="14"/>
      <c r="N65" s="14"/>
      <c r="O65" s="14"/>
      <c r="P65" s="14"/>
      <c r="Q65" s="14"/>
    </row>
    <row r="66" spans="1:17" ht="16.75" customHeight="1">
      <c r="A66" s="120" t="str">
        <f>'Sorting 1'!A67</f>
        <v>S129</v>
      </c>
      <c r="B66" s="14" t="e">
        <f>'Sorting 1'!F67</f>
        <v>#DIV/0!</v>
      </c>
      <c r="C66" s="14" t="e">
        <f>'Sorting 1'!L67</f>
        <v>#DIV/0!</v>
      </c>
      <c r="D66" s="14" t="e">
        <f>'Sorting 1'!R67</f>
        <v>#DIV/0!</v>
      </c>
      <c r="E66" s="14" t="e">
        <f>'Sorting 1'!X67</f>
        <v>#DIV/0!</v>
      </c>
      <c r="F66" s="14"/>
      <c r="G66" s="14"/>
      <c r="H66" s="14"/>
      <c r="I66" s="14"/>
      <c r="J66" s="14"/>
      <c r="K66" s="14"/>
      <c r="L66" s="14"/>
      <c r="M66" s="14"/>
      <c r="N66" s="14"/>
      <c r="O66" s="14"/>
      <c r="P66" s="14"/>
      <c r="Q66" s="14"/>
    </row>
    <row r="67" spans="1:17" ht="16.75" customHeight="1">
      <c r="A67" s="120" t="str">
        <f>'Sorting 1'!A68</f>
        <v>S160</v>
      </c>
      <c r="B67" s="14" t="e">
        <f>'Sorting 1'!F68</f>
        <v>#DIV/0!</v>
      </c>
      <c r="C67" s="14" t="e">
        <f>'Sorting 1'!L68</f>
        <v>#DIV/0!</v>
      </c>
      <c r="D67" s="14" t="e">
        <f>'Sorting 1'!R68</f>
        <v>#DIV/0!</v>
      </c>
      <c r="E67" s="14" t="e">
        <f>'Sorting 1'!X68</f>
        <v>#DIV/0!</v>
      </c>
      <c r="F67" s="14"/>
      <c r="G67" s="14"/>
      <c r="H67" s="14"/>
      <c r="I67" s="14"/>
      <c r="J67" s="14"/>
      <c r="K67" s="14"/>
      <c r="L67" s="14"/>
      <c r="M67" s="14"/>
      <c r="N67" s="14"/>
      <c r="O67" s="14"/>
      <c r="P67" s="14"/>
      <c r="Q67" s="14"/>
    </row>
    <row r="68" spans="1:17" ht="16.75" customHeight="1">
      <c r="A68" s="120" t="str">
        <f>'Sorting 1'!A69</f>
        <v>S191</v>
      </c>
      <c r="B68" s="14" t="e">
        <f>'Sorting 1'!F69</f>
        <v>#DIV/0!</v>
      </c>
      <c r="C68" s="14" t="e">
        <f>'Sorting 1'!L69</f>
        <v>#DIV/0!</v>
      </c>
      <c r="D68" s="14" t="e">
        <f>'Sorting 1'!R69</f>
        <v>#DIV/0!</v>
      </c>
      <c r="E68" s="14" t="e">
        <f>'Sorting 1'!X69</f>
        <v>#DIV/0!</v>
      </c>
      <c r="F68" s="14"/>
      <c r="G68" s="14"/>
      <c r="H68" s="14"/>
      <c r="I68" s="14"/>
      <c r="J68" s="14"/>
      <c r="K68" s="14"/>
      <c r="L68" s="14"/>
      <c r="M68" s="14"/>
      <c r="N68" s="14"/>
      <c r="O68" s="14"/>
      <c r="P68" s="14"/>
      <c r="Q68" s="14"/>
    </row>
    <row r="69" spans="1:17" ht="16.75" customHeight="1">
      <c r="A69" s="120" t="str">
        <f>'Sorting 1'!A70</f>
        <v>S222</v>
      </c>
      <c r="B69" s="14" t="e">
        <f>'Sorting 1'!F70</f>
        <v>#DIV/0!</v>
      </c>
      <c r="C69" s="14" t="e">
        <f>'Sorting 1'!L70</f>
        <v>#DIV/0!</v>
      </c>
      <c r="D69" s="14" t="e">
        <f>'Sorting 1'!R70</f>
        <v>#DIV/0!</v>
      </c>
      <c r="E69" s="14" t="e">
        <f>'Sorting 1'!X70</f>
        <v>#DIV/0!</v>
      </c>
      <c r="F69" s="14"/>
      <c r="G69" s="14"/>
      <c r="H69" s="14"/>
      <c r="I69" s="14"/>
      <c r="J69" s="14"/>
      <c r="K69" s="14"/>
      <c r="L69" s="14"/>
      <c r="M69" s="14"/>
      <c r="N69" s="14"/>
      <c r="O69" s="14"/>
      <c r="P69" s="14"/>
      <c r="Q69" s="14"/>
    </row>
    <row r="70" spans="1:17" ht="16.75" customHeight="1">
      <c r="A70" s="120" t="str">
        <f>'Sorting 1'!A71</f>
        <v>S253</v>
      </c>
      <c r="B70" s="14" t="e">
        <f>'Sorting 1'!F71</f>
        <v>#DIV/0!</v>
      </c>
      <c r="C70" s="14" t="e">
        <f>'Sorting 1'!L71</f>
        <v>#DIV/0!</v>
      </c>
      <c r="D70" s="14" t="e">
        <f>'Sorting 1'!R71</f>
        <v>#DIV/0!</v>
      </c>
      <c r="E70" s="14" t="e">
        <f>'Sorting 1'!X71</f>
        <v>#DIV/0!</v>
      </c>
      <c r="F70" s="14"/>
      <c r="G70" s="14"/>
      <c r="H70" s="14"/>
      <c r="I70" s="14"/>
      <c r="J70" s="14"/>
      <c r="K70" s="14"/>
      <c r="L70" s="14"/>
      <c r="M70" s="14"/>
      <c r="N70" s="14"/>
      <c r="O70" s="14"/>
      <c r="P70" s="14"/>
      <c r="Q70" s="14"/>
    </row>
    <row r="71" spans="1:17" ht="16.75" customHeight="1">
      <c r="A71" s="120" t="str">
        <f>'Sorting 1'!A72</f>
        <v>S284</v>
      </c>
      <c r="B71" s="14" t="e">
        <f>'Sorting 1'!F72</f>
        <v>#DIV/0!</v>
      </c>
      <c r="C71" s="14" t="e">
        <f>'Sorting 1'!L72</f>
        <v>#DIV/0!</v>
      </c>
      <c r="D71" s="14" t="e">
        <f>'Sorting 1'!R72</f>
        <v>#DIV/0!</v>
      </c>
      <c r="E71" s="14" t="e">
        <f>'Sorting 1'!X72</f>
        <v>#DIV/0!</v>
      </c>
      <c r="F71" s="14"/>
      <c r="G71" s="14"/>
      <c r="H71" s="14"/>
      <c r="I71" s="14"/>
      <c r="J71" s="14"/>
      <c r="K71" s="14"/>
      <c r="L71" s="14"/>
      <c r="M71" s="14"/>
      <c r="N71" s="14"/>
      <c r="O71" s="14"/>
      <c r="P71" s="14"/>
      <c r="Q71" s="14"/>
    </row>
    <row r="72" spans="1:17" ht="16.75" customHeight="1">
      <c r="A72" s="120" t="str">
        <f>'Sorting 1'!A73</f>
        <v>S315</v>
      </c>
      <c r="B72" s="14" t="e">
        <f>'Sorting 1'!F73</f>
        <v>#DIV/0!</v>
      </c>
      <c r="C72" s="14" t="e">
        <f>'Sorting 1'!L73</f>
        <v>#DIV/0!</v>
      </c>
      <c r="D72" s="14" t="e">
        <f>'Sorting 1'!R73</f>
        <v>#DIV/0!</v>
      </c>
      <c r="E72" s="14" t="e">
        <f>'Sorting 1'!X73</f>
        <v>#DIV/0!</v>
      </c>
      <c r="F72" s="14"/>
      <c r="G72" s="14"/>
      <c r="H72" s="14"/>
      <c r="I72" s="14"/>
      <c r="J72" s="14"/>
      <c r="K72" s="14"/>
      <c r="L72" s="14"/>
      <c r="M72" s="14"/>
      <c r="N72" s="14"/>
      <c r="O72" s="14"/>
      <c r="P72" s="14"/>
      <c r="Q72" s="14"/>
    </row>
    <row r="73" spans="1:17" ht="16.75" customHeight="1">
      <c r="A73" s="120" t="str">
        <f>'Sorting 1'!A74</f>
        <v>S6</v>
      </c>
      <c r="B73" s="14" t="e">
        <f>'Sorting 1'!F74</f>
        <v>#DIV/0!</v>
      </c>
      <c r="C73" s="14" t="e">
        <f>'Sorting 1'!L74</f>
        <v>#DIV/0!</v>
      </c>
      <c r="D73" s="14" t="e">
        <f>'Sorting 1'!R74</f>
        <v>#DIV/0!</v>
      </c>
      <c r="E73" s="14" t="e">
        <f>'Sorting 1'!X74</f>
        <v>#DIV/0!</v>
      </c>
      <c r="F73" s="14"/>
      <c r="G73" s="14"/>
      <c r="H73" s="14"/>
      <c r="I73" s="14"/>
      <c r="J73" s="14"/>
      <c r="K73" s="14"/>
      <c r="L73" s="14"/>
      <c r="M73" s="14"/>
      <c r="N73" s="14"/>
      <c r="O73" s="14"/>
      <c r="P73" s="14"/>
      <c r="Q73" s="14"/>
    </row>
    <row r="74" spans="1:17" ht="16.75" customHeight="1">
      <c r="A74" s="120" t="str">
        <f>'Sorting 1'!A75</f>
        <v>S37</v>
      </c>
      <c r="B74" s="14" t="e">
        <f>'Sorting 1'!F75</f>
        <v>#DIV/0!</v>
      </c>
      <c r="C74" s="14" t="e">
        <f>'Sorting 1'!L75</f>
        <v>#DIV/0!</v>
      </c>
      <c r="D74" s="14" t="e">
        <f>'Sorting 1'!R75</f>
        <v>#DIV/0!</v>
      </c>
      <c r="E74" s="14" t="e">
        <f>'Sorting 1'!X75</f>
        <v>#DIV/0!</v>
      </c>
      <c r="F74" s="14"/>
      <c r="G74" s="14"/>
      <c r="H74" s="14"/>
      <c r="I74" s="14"/>
      <c r="J74" s="14"/>
      <c r="K74" s="14"/>
      <c r="L74" s="14"/>
      <c r="M74" s="14"/>
      <c r="N74" s="14"/>
      <c r="O74" s="14"/>
      <c r="P74" s="14"/>
      <c r="Q74" s="14"/>
    </row>
    <row r="75" spans="1:17" ht="16.75" customHeight="1">
      <c r="A75" s="120" t="str">
        <f>'Sorting 1'!A76</f>
        <v>S68</v>
      </c>
      <c r="B75" s="14" t="e">
        <f>'Sorting 1'!F76</f>
        <v>#DIV/0!</v>
      </c>
      <c r="C75" s="14" t="e">
        <f>'Sorting 1'!L76</f>
        <v>#DIV/0!</v>
      </c>
      <c r="D75" s="14" t="e">
        <f>'Sorting 1'!R76</f>
        <v>#DIV/0!</v>
      </c>
      <c r="E75" s="14" t="e">
        <f>'Sorting 1'!X76</f>
        <v>#DIV/0!</v>
      </c>
      <c r="F75" s="14"/>
      <c r="G75" s="14"/>
      <c r="H75" s="14"/>
      <c r="I75" s="14"/>
      <c r="J75" s="14"/>
      <c r="K75" s="14"/>
      <c r="L75" s="14"/>
      <c r="M75" s="14"/>
      <c r="N75" s="14"/>
      <c r="O75" s="14"/>
      <c r="P75" s="14"/>
      <c r="Q75" s="14"/>
    </row>
    <row r="76" spans="1:17" ht="16.75" customHeight="1">
      <c r="A76" s="120" t="str">
        <f>'Sorting 1'!A77</f>
        <v>S99</v>
      </c>
      <c r="B76" s="14" t="e">
        <f>'Sorting 1'!F77</f>
        <v>#DIV/0!</v>
      </c>
      <c r="C76" s="14" t="e">
        <f>'Sorting 1'!L77</f>
        <v>#DIV/0!</v>
      </c>
      <c r="D76" s="14" t="e">
        <f>'Sorting 1'!R77</f>
        <v>#DIV/0!</v>
      </c>
      <c r="E76" s="14" t="e">
        <f>'Sorting 1'!X77</f>
        <v>#DIV/0!</v>
      </c>
      <c r="F76" s="14"/>
      <c r="G76" s="14"/>
      <c r="H76" s="14"/>
      <c r="I76" s="14"/>
      <c r="J76" s="14"/>
      <c r="K76" s="14"/>
      <c r="L76" s="14"/>
      <c r="M76" s="14"/>
      <c r="N76" s="14"/>
      <c r="O76" s="14"/>
      <c r="P76" s="14"/>
      <c r="Q76" s="14"/>
    </row>
    <row r="77" spans="1:17" ht="16.75" customHeight="1">
      <c r="A77" s="120" t="str">
        <f>'Sorting 1'!A78</f>
        <v>S130</v>
      </c>
      <c r="B77" s="14" t="e">
        <f>'Sorting 1'!F78</f>
        <v>#DIV/0!</v>
      </c>
      <c r="C77" s="14" t="e">
        <f>'Sorting 1'!L78</f>
        <v>#DIV/0!</v>
      </c>
      <c r="D77" s="14" t="e">
        <f>'Sorting 1'!R78</f>
        <v>#DIV/0!</v>
      </c>
      <c r="E77" s="14" t="e">
        <f>'Sorting 1'!X78</f>
        <v>#DIV/0!</v>
      </c>
      <c r="F77" s="14"/>
      <c r="G77" s="14"/>
      <c r="H77" s="14"/>
      <c r="I77" s="14"/>
      <c r="J77" s="14"/>
      <c r="K77" s="14"/>
      <c r="L77" s="14"/>
      <c r="M77" s="14"/>
      <c r="N77" s="14"/>
      <c r="O77" s="14"/>
      <c r="P77" s="14"/>
      <c r="Q77" s="14"/>
    </row>
    <row r="78" spans="1:17" ht="16.75" customHeight="1">
      <c r="A78" s="120" t="str">
        <f>'Sorting 1'!A79</f>
        <v>S161</v>
      </c>
      <c r="B78" s="14" t="e">
        <f>'Sorting 1'!F79</f>
        <v>#DIV/0!</v>
      </c>
      <c r="C78" s="14" t="e">
        <f>'Sorting 1'!L79</f>
        <v>#DIV/0!</v>
      </c>
      <c r="D78" s="14" t="e">
        <f>'Sorting 1'!R79</f>
        <v>#DIV/0!</v>
      </c>
      <c r="E78" s="14" t="e">
        <f>'Sorting 1'!X79</f>
        <v>#DIV/0!</v>
      </c>
      <c r="F78" s="14"/>
      <c r="G78" s="14"/>
      <c r="H78" s="14"/>
      <c r="I78" s="14"/>
      <c r="J78" s="14"/>
      <c r="K78" s="14"/>
      <c r="L78" s="14"/>
      <c r="M78" s="14"/>
      <c r="N78" s="14"/>
      <c r="O78" s="14"/>
      <c r="P78" s="14"/>
      <c r="Q78" s="14"/>
    </row>
    <row r="79" spans="1:17" ht="16.75" customHeight="1">
      <c r="A79" s="120" t="str">
        <f>'Sorting 1'!A80</f>
        <v>S192</v>
      </c>
      <c r="B79" s="14" t="e">
        <f>'Sorting 1'!F80</f>
        <v>#DIV/0!</v>
      </c>
      <c r="C79" s="14" t="e">
        <f>'Sorting 1'!L80</f>
        <v>#DIV/0!</v>
      </c>
      <c r="D79" s="14" t="e">
        <f>'Sorting 1'!R80</f>
        <v>#DIV/0!</v>
      </c>
      <c r="E79" s="14" t="e">
        <f>'Sorting 1'!X80</f>
        <v>#DIV/0!</v>
      </c>
      <c r="F79" s="14"/>
      <c r="G79" s="14"/>
      <c r="H79" s="14"/>
      <c r="I79" s="14"/>
      <c r="J79" s="14"/>
      <c r="K79" s="14"/>
      <c r="L79" s="14"/>
      <c r="M79" s="14"/>
      <c r="N79" s="14"/>
      <c r="O79" s="14"/>
      <c r="P79" s="14"/>
      <c r="Q79" s="14"/>
    </row>
    <row r="80" spans="1:17" ht="16.75" customHeight="1">
      <c r="A80" s="120" t="str">
        <f>'Sorting 1'!A81</f>
        <v>S223</v>
      </c>
      <c r="B80" s="14" t="e">
        <f>'Sorting 1'!F81</f>
        <v>#DIV/0!</v>
      </c>
      <c r="C80" s="14" t="e">
        <f>'Sorting 1'!L81</f>
        <v>#DIV/0!</v>
      </c>
      <c r="D80" s="14" t="e">
        <f>'Sorting 1'!R81</f>
        <v>#DIV/0!</v>
      </c>
      <c r="E80" s="14" t="e">
        <f>'Sorting 1'!X81</f>
        <v>#DIV/0!</v>
      </c>
      <c r="F80" s="14"/>
      <c r="G80" s="14"/>
      <c r="H80" s="14"/>
      <c r="I80" s="14"/>
      <c r="J80" s="14"/>
      <c r="K80" s="14"/>
      <c r="L80" s="14"/>
      <c r="M80" s="14"/>
      <c r="N80" s="14"/>
      <c r="O80" s="14"/>
      <c r="P80" s="14"/>
      <c r="Q80" s="14"/>
    </row>
    <row r="81" spans="1:17" ht="16.75" customHeight="1">
      <c r="A81" s="120" t="str">
        <f>'Sorting 1'!A82</f>
        <v>S254</v>
      </c>
      <c r="B81" s="14" t="e">
        <f>'Sorting 1'!F82</f>
        <v>#DIV/0!</v>
      </c>
      <c r="C81" s="14" t="e">
        <f>'Sorting 1'!L82</f>
        <v>#DIV/0!</v>
      </c>
      <c r="D81" s="14" t="e">
        <f>'Sorting 1'!R82</f>
        <v>#DIV/0!</v>
      </c>
      <c r="E81" s="14" t="e">
        <f>'Sorting 1'!X82</f>
        <v>#DIV/0!</v>
      </c>
      <c r="F81" s="14"/>
      <c r="G81" s="14"/>
      <c r="H81" s="14"/>
      <c r="I81" s="14"/>
      <c r="J81" s="14"/>
      <c r="K81" s="14"/>
      <c r="L81" s="14"/>
      <c r="M81" s="14"/>
      <c r="N81" s="14"/>
      <c r="O81" s="14"/>
      <c r="P81" s="14"/>
      <c r="Q81" s="14"/>
    </row>
    <row r="82" spans="1:17" ht="16.75" customHeight="1">
      <c r="A82" s="120" t="str">
        <f>'Sorting 1'!A83</f>
        <v>S285</v>
      </c>
      <c r="B82" s="14" t="e">
        <f>'Sorting 1'!F83</f>
        <v>#DIV/0!</v>
      </c>
      <c r="C82" s="14" t="e">
        <f>'Sorting 1'!L83</f>
        <v>#DIV/0!</v>
      </c>
      <c r="D82" s="14" t="e">
        <f>'Sorting 1'!R83</f>
        <v>#DIV/0!</v>
      </c>
      <c r="E82" s="14" t="e">
        <f>'Sorting 1'!X83</f>
        <v>#DIV/0!</v>
      </c>
      <c r="F82" s="14"/>
      <c r="G82" s="14"/>
      <c r="H82" s="14"/>
      <c r="I82" s="14"/>
      <c r="J82" s="14"/>
      <c r="K82" s="14"/>
      <c r="L82" s="14"/>
      <c r="M82" s="14"/>
      <c r="N82" s="14"/>
      <c r="O82" s="14"/>
      <c r="P82" s="14"/>
      <c r="Q82" s="14"/>
    </row>
    <row r="83" spans="1:17" ht="16.75" customHeight="1">
      <c r="A83" s="120" t="str">
        <f>'Sorting 1'!A84</f>
        <v>S316</v>
      </c>
      <c r="B83" s="14" t="e">
        <f>'Sorting 1'!F84</f>
        <v>#DIV/0!</v>
      </c>
      <c r="C83" s="14" t="e">
        <f>'Sorting 1'!L84</f>
        <v>#DIV/0!</v>
      </c>
      <c r="D83" s="14" t="e">
        <f>'Sorting 1'!R84</f>
        <v>#DIV/0!</v>
      </c>
      <c r="E83" s="14" t="e">
        <f>'Sorting 1'!X84</f>
        <v>#DIV/0!</v>
      </c>
      <c r="F83" s="14"/>
      <c r="G83" s="14"/>
      <c r="H83" s="14"/>
      <c r="I83" s="14"/>
      <c r="J83" s="14"/>
      <c r="K83" s="14"/>
      <c r="L83" s="14"/>
      <c r="M83" s="14"/>
      <c r="N83" s="14"/>
      <c r="O83" s="14"/>
      <c r="P83" s="14"/>
      <c r="Q83" s="14"/>
    </row>
    <row r="84" spans="1:17" ht="16.75" customHeight="1">
      <c r="A84" s="120" t="str">
        <f>'Sorting 1'!A85</f>
        <v>S7</v>
      </c>
      <c r="B84" s="14" t="e">
        <f>'Sorting 1'!F85</f>
        <v>#DIV/0!</v>
      </c>
      <c r="C84" s="14" t="e">
        <f>'Sorting 1'!L85</f>
        <v>#DIV/0!</v>
      </c>
      <c r="D84" s="14" t="e">
        <f>'Sorting 1'!R85</f>
        <v>#DIV/0!</v>
      </c>
      <c r="E84" s="14" t="e">
        <f>'Sorting 1'!X85</f>
        <v>#DIV/0!</v>
      </c>
      <c r="F84" s="14"/>
      <c r="G84" s="14"/>
      <c r="H84" s="14"/>
      <c r="I84" s="14"/>
      <c r="J84" s="14"/>
      <c r="K84" s="14"/>
      <c r="L84" s="14"/>
      <c r="M84" s="14"/>
      <c r="N84" s="14"/>
      <c r="O84" s="14"/>
      <c r="P84" s="14"/>
      <c r="Q84" s="14"/>
    </row>
    <row r="85" spans="1:17" ht="16.75" customHeight="1">
      <c r="A85" s="120" t="str">
        <f>'Sorting 1'!A86</f>
        <v>S38</v>
      </c>
      <c r="B85" s="14" t="e">
        <f>'Sorting 1'!F86</f>
        <v>#DIV/0!</v>
      </c>
      <c r="C85" s="14" t="e">
        <f>'Sorting 1'!L86</f>
        <v>#DIV/0!</v>
      </c>
      <c r="D85" s="14" t="e">
        <f>'Sorting 1'!R86</f>
        <v>#DIV/0!</v>
      </c>
      <c r="E85" s="14" t="e">
        <f>'Sorting 1'!X86</f>
        <v>#DIV/0!</v>
      </c>
      <c r="F85" s="14"/>
      <c r="G85" s="14"/>
      <c r="H85" s="14"/>
      <c r="I85" s="14"/>
      <c r="J85" s="14"/>
      <c r="K85" s="14"/>
      <c r="L85" s="14"/>
      <c r="M85" s="14"/>
      <c r="N85" s="14"/>
      <c r="O85" s="14"/>
      <c r="P85" s="14"/>
      <c r="Q85" s="14"/>
    </row>
    <row r="86" spans="1:17" ht="16.75" customHeight="1">
      <c r="A86" s="120" t="str">
        <f>'Sorting 1'!A87</f>
        <v>S69</v>
      </c>
      <c r="B86" s="14" t="e">
        <f>'Sorting 1'!F87</f>
        <v>#DIV/0!</v>
      </c>
      <c r="C86" s="14" t="e">
        <f>'Sorting 1'!L87</f>
        <v>#DIV/0!</v>
      </c>
      <c r="D86" s="14" t="e">
        <f>'Sorting 1'!R87</f>
        <v>#DIV/0!</v>
      </c>
      <c r="E86" s="14" t="e">
        <f>'Sorting 1'!X87</f>
        <v>#DIV/0!</v>
      </c>
      <c r="F86" s="14"/>
      <c r="G86" s="14"/>
      <c r="H86" s="14"/>
      <c r="I86" s="14"/>
      <c r="J86" s="14"/>
      <c r="K86" s="14"/>
      <c r="L86" s="14"/>
      <c r="M86" s="14"/>
      <c r="N86" s="14"/>
      <c r="O86" s="14"/>
      <c r="P86" s="14"/>
      <c r="Q86" s="14"/>
    </row>
    <row r="87" spans="1:17" ht="16.75" customHeight="1">
      <c r="A87" s="120" t="str">
        <f>'Sorting 1'!A88</f>
        <v>S100</v>
      </c>
      <c r="B87" s="14" t="e">
        <f>'Sorting 1'!F88</f>
        <v>#DIV/0!</v>
      </c>
      <c r="C87" s="14" t="e">
        <f>'Sorting 1'!L88</f>
        <v>#DIV/0!</v>
      </c>
      <c r="D87" s="14" t="e">
        <f>'Sorting 1'!R88</f>
        <v>#DIV/0!</v>
      </c>
      <c r="E87" s="14" t="e">
        <f>'Sorting 1'!X88</f>
        <v>#DIV/0!</v>
      </c>
      <c r="F87" s="14"/>
      <c r="G87" s="14"/>
      <c r="H87" s="14"/>
      <c r="I87" s="14"/>
      <c r="J87" s="14"/>
      <c r="K87" s="14"/>
      <c r="L87" s="14"/>
      <c r="M87" s="14"/>
      <c r="N87" s="14"/>
      <c r="O87" s="14"/>
      <c r="P87" s="14"/>
      <c r="Q87" s="14"/>
    </row>
    <row r="88" spans="1:17" ht="16.75" customHeight="1">
      <c r="A88" s="120" t="str">
        <f>'Sorting 1'!A89</f>
        <v>S131</v>
      </c>
      <c r="B88" s="14" t="e">
        <f>'Sorting 1'!F89</f>
        <v>#DIV/0!</v>
      </c>
      <c r="C88" s="14" t="e">
        <f>'Sorting 1'!L89</f>
        <v>#DIV/0!</v>
      </c>
      <c r="D88" s="14" t="e">
        <f>'Sorting 1'!R89</f>
        <v>#DIV/0!</v>
      </c>
      <c r="E88" s="14" t="e">
        <f>'Sorting 1'!X89</f>
        <v>#DIV/0!</v>
      </c>
      <c r="F88" s="14"/>
      <c r="G88" s="14"/>
      <c r="H88" s="14"/>
      <c r="I88" s="14"/>
      <c r="J88" s="14"/>
      <c r="K88" s="14"/>
      <c r="L88" s="14"/>
      <c r="M88" s="14"/>
      <c r="N88" s="14"/>
      <c r="O88" s="14"/>
      <c r="P88" s="14"/>
      <c r="Q88" s="14"/>
    </row>
    <row r="89" spans="1:17" ht="16.75" customHeight="1">
      <c r="A89" s="120" t="str">
        <f>'Sorting 1'!A90</f>
        <v>S162</v>
      </c>
      <c r="B89" s="14" t="e">
        <f>'Sorting 1'!F90</f>
        <v>#DIV/0!</v>
      </c>
      <c r="C89" s="14" t="e">
        <f>'Sorting 1'!L90</f>
        <v>#DIV/0!</v>
      </c>
      <c r="D89" s="14" t="e">
        <f>'Sorting 1'!R90</f>
        <v>#DIV/0!</v>
      </c>
      <c r="E89" s="14" t="e">
        <f>'Sorting 1'!X90</f>
        <v>#DIV/0!</v>
      </c>
      <c r="F89" s="14"/>
      <c r="G89" s="14"/>
      <c r="H89" s="14"/>
      <c r="I89" s="14"/>
      <c r="J89" s="14"/>
      <c r="K89" s="14"/>
      <c r="L89" s="14"/>
      <c r="M89" s="14"/>
      <c r="N89" s="14"/>
      <c r="O89" s="14"/>
      <c r="P89" s="14"/>
      <c r="Q89" s="14"/>
    </row>
    <row r="90" spans="1:17" ht="16.75" customHeight="1">
      <c r="A90" s="120" t="str">
        <f>'Sorting 1'!A91</f>
        <v>S193</v>
      </c>
      <c r="B90" s="14" t="e">
        <f>'Sorting 1'!F91</f>
        <v>#DIV/0!</v>
      </c>
      <c r="C90" s="14" t="e">
        <f>'Sorting 1'!L91</f>
        <v>#DIV/0!</v>
      </c>
      <c r="D90" s="14" t="e">
        <f>'Sorting 1'!R91</f>
        <v>#DIV/0!</v>
      </c>
      <c r="E90" s="14" t="e">
        <f>'Sorting 1'!X91</f>
        <v>#DIV/0!</v>
      </c>
      <c r="F90" s="14"/>
      <c r="G90" s="14"/>
      <c r="H90" s="14"/>
      <c r="I90" s="14"/>
      <c r="J90" s="14"/>
      <c r="K90" s="14"/>
      <c r="L90" s="14"/>
      <c r="M90" s="14"/>
      <c r="N90" s="14"/>
      <c r="O90" s="14"/>
      <c r="P90" s="14"/>
      <c r="Q90" s="14"/>
    </row>
    <row r="91" spans="1:17" ht="16.75" customHeight="1">
      <c r="A91" s="120" t="str">
        <f>'Sorting 1'!A92</f>
        <v>S224</v>
      </c>
      <c r="B91" s="14" t="e">
        <f>'Sorting 1'!F92</f>
        <v>#DIV/0!</v>
      </c>
      <c r="C91" s="14" t="e">
        <f>'Sorting 1'!L92</f>
        <v>#DIV/0!</v>
      </c>
      <c r="D91" s="14" t="e">
        <f>'Sorting 1'!R92</f>
        <v>#DIV/0!</v>
      </c>
      <c r="E91" s="14" t="e">
        <f>'Sorting 1'!X92</f>
        <v>#DIV/0!</v>
      </c>
      <c r="F91" s="14"/>
      <c r="G91" s="14"/>
      <c r="H91" s="14"/>
      <c r="I91" s="14"/>
      <c r="J91" s="14"/>
      <c r="K91" s="14"/>
      <c r="L91" s="14"/>
      <c r="M91" s="14"/>
      <c r="N91" s="14"/>
      <c r="O91" s="14"/>
      <c r="P91" s="14"/>
      <c r="Q91" s="14"/>
    </row>
    <row r="92" spans="1:17" ht="16.75" customHeight="1">
      <c r="A92" s="120" t="str">
        <f>'Sorting 1'!A93</f>
        <v>S255</v>
      </c>
      <c r="B92" s="14" t="e">
        <f>'Sorting 1'!F93</f>
        <v>#DIV/0!</v>
      </c>
      <c r="C92" s="14" t="e">
        <f>'Sorting 1'!L93</f>
        <v>#DIV/0!</v>
      </c>
      <c r="D92" s="14" t="e">
        <f>'Sorting 1'!R93</f>
        <v>#DIV/0!</v>
      </c>
      <c r="E92" s="14" t="e">
        <f>'Sorting 1'!X93</f>
        <v>#DIV/0!</v>
      </c>
      <c r="F92" s="14"/>
      <c r="G92" s="14"/>
      <c r="H92" s="14"/>
      <c r="I92" s="14"/>
      <c r="J92" s="14"/>
      <c r="K92" s="14"/>
      <c r="L92" s="14"/>
      <c r="M92" s="14"/>
      <c r="N92" s="14"/>
      <c r="O92" s="14"/>
      <c r="P92" s="14"/>
      <c r="Q92" s="14"/>
    </row>
    <row r="93" spans="1:17" ht="16.75" customHeight="1">
      <c r="A93" s="120" t="str">
        <f>'Sorting 1'!A94</f>
        <v>S286</v>
      </c>
      <c r="B93" s="14" t="e">
        <f>'Sorting 1'!F94</f>
        <v>#DIV/0!</v>
      </c>
      <c r="C93" s="14" t="e">
        <f>'Sorting 1'!L94</f>
        <v>#DIV/0!</v>
      </c>
      <c r="D93" s="14" t="e">
        <f>'Sorting 1'!R94</f>
        <v>#DIV/0!</v>
      </c>
      <c r="E93" s="14" t="e">
        <f>'Sorting 1'!X94</f>
        <v>#DIV/0!</v>
      </c>
      <c r="F93" s="14"/>
      <c r="G93" s="14"/>
      <c r="H93" s="14"/>
      <c r="I93" s="14"/>
      <c r="J93" s="14"/>
      <c r="K93" s="14"/>
      <c r="L93" s="14"/>
      <c r="M93" s="14"/>
      <c r="N93" s="14"/>
      <c r="O93" s="14"/>
      <c r="P93" s="14"/>
      <c r="Q93" s="14"/>
    </row>
    <row r="94" spans="1:17" ht="16.75" customHeight="1">
      <c r="A94" s="120" t="str">
        <f>'Sorting 1'!A95</f>
        <v>Mouse IgG</v>
      </c>
      <c r="B94" s="14" t="e">
        <f>'Sorting 1'!F95</f>
        <v>#DIV/0!</v>
      </c>
      <c r="C94" s="14" t="e">
        <f>'Sorting 1'!L95</f>
        <v>#DIV/0!</v>
      </c>
      <c r="D94" s="14" t="e">
        <f>'Sorting 1'!R95</f>
        <v>#DIV/0!</v>
      </c>
      <c r="E94" s="14" t="e">
        <f>'Sorting 1'!X95</f>
        <v>#DIV/0!</v>
      </c>
      <c r="F94" s="14"/>
      <c r="G94" s="14"/>
      <c r="H94" s="14"/>
      <c r="I94" s="14"/>
      <c r="J94" s="14"/>
      <c r="K94" s="14"/>
      <c r="L94" s="14"/>
      <c r="M94" s="14"/>
      <c r="N94" s="14"/>
      <c r="O94" s="14"/>
      <c r="P94" s="14"/>
      <c r="Q94" s="14"/>
    </row>
    <row r="95" spans="1:17" ht="16.75" customHeight="1">
      <c r="A95" s="120" t="str">
        <f>'Sorting 1'!A96</f>
        <v>S39</v>
      </c>
      <c r="B95" s="14" t="e">
        <f>'Sorting 1'!F96</f>
        <v>#DIV/0!</v>
      </c>
      <c r="C95" s="14" t="e">
        <f>'Sorting 1'!L96</f>
        <v>#DIV/0!</v>
      </c>
      <c r="D95" s="14" t="e">
        <f>'Sorting 1'!R96</f>
        <v>#DIV/0!</v>
      </c>
      <c r="E95" s="14" t="e">
        <f>'Sorting 1'!X96</f>
        <v>#DIV/0!</v>
      </c>
      <c r="F95" s="14"/>
      <c r="G95" s="14"/>
      <c r="H95" s="14"/>
      <c r="I95" s="14"/>
      <c r="J95" s="14"/>
      <c r="K95" s="14"/>
      <c r="L95" s="14"/>
      <c r="M95" s="14"/>
      <c r="N95" s="14"/>
      <c r="O95" s="14"/>
      <c r="P95" s="14"/>
      <c r="Q95" s="14"/>
    </row>
    <row r="96" spans="1:17" ht="16.75" customHeight="1">
      <c r="A96" s="120" t="str">
        <f>'Sorting 1'!A97</f>
        <v>S101</v>
      </c>
      <c r="B96" s="14" t="e">
        <f>'Sorting 1'!F97</f>
        <v>#DIV/0!</v>
      </c>
      <c r="C96" s="14" t="e">
        <f>'Sorting 1'!L97</f>
        <v>#DIV/0!</v>
      </c>
      <c r="D96" s="14" t="e">
        <f>'Sorting 1'!R97</f>
        <v>#DIV/0!</v>
      </c>
      <c r="E96" s="14" t="e">
        <f>'Sorting 1'!X97</f>
        <v>#DIV/0!</v>
      </c>
      <c r="F96" s="14"/>
      <c r="G96" s="14"/>
      <c r="H96" s="14"/>
      <c r="I96" s="14"/>
      <c r="J96" s="14"/>
      <c r="K96" s="14"/>
      <c r="L96" s="14"/>
      <c r="M96" s="14"/>
      <c r="N96" s="14"/>
      <c r="O96" s="14"/>
      <c r="P96" s="14"/>
      <c r="Q96" s="14"/>
    </row>
    <row r="97" spans="1:17" ht="16.75" customHeight="1">
      <c r="A97" s="120" t="str">
        <f>'Sorting 1'!A98</f>
        <v>S163</v>
      </c>
      <c r="B97" s="14" t="e">
        <f>'Sorting 1'!F98</f>
        <v>#DIV/0!</v>
      </c>
      <c r="C97" s="14" t="e">
        <f>'Sorting 1'!L98</f>
        <v>#DIV/0!</v>
      </c>
      <c r="D97" s="14" t="e">
        <f>'Sorting 1'!R98</f>
        <v>#DIV/0!</v>
      </c>
      <c r="E97" s="14" t="e">
        <f>'Sorting 1'!X98</f>
        <v>#DIV/0!</v>
      </c>
      <c r="F97" s="14"/>
      <c r="G97" s="14"/>
      <c r="H97" s="14"/>
      <c r="I97" s="14"/>
      <c r="J97" s="14"/>
      <c r="K97" s="14"/>
      <c r="L97" s="14"/>
      <c r="M97" s="14"/>
      <c r="N97" s="14"/>
      <c r="O97" s="14"/>
      <c r="P97" s="14"/>
      <c r="Q97" s="14"/>
    </row>
    <row r="98" spans="1:17" ht="16.75" customHeight="1">
      <c r="A98" s="120" t="str">
        <f>'Sorting 1'!A99</f>
        <v>S225</v>
      </c>
      <c r="B98" s="14" t="e">
        <f>'Sorting 1'!F99</f>
        <v>#DIV/0!</v>
      </c>
      <c r="C98" s="14" t="e">
        <f>'Sorting 1'!L99</f>
        <v>#DIV/0!</v>
      </c>
      <c r="D98" s="14" t="e">
        <f>'Sorting 1'!R99</f>
        <v>#DIV/0!</v>
      </c>
      <c r="E98" s="14" t="e">
        <f>'Sorting 1'!X99</f>
        <v>#DIV/0!</v>
      </c>
      <c r="F98" s="14"/>
      <c r="G98" s="14"/>
      <c r="H98" s="14"/>
      <c r="I98" s="14"/>
      <c r="J98" s="14"/>
      <c r="K98" s="14"/>
      <c r="L98" s="14"/>
      <c r="M98" s="14"/>
      <c r="N98" s="14"/>
      <c r="O98" s="14"/>
      <c r="P98" s="14"/>
      <c r="Q98" s="14"/>
    </row>
    <row r="99" spans="1:17" ht="16.75" customHeight="1">
      <c r="A99" s="120" t="str">
        <f>'Sorting 1'!A100</f>
        <v>S287</v>
      </c>
      <c r="B99" s="14" t="e">
        <f>'Sorting 1'!F100</f>
        <v>#DIV/0!</v>
      </c>
      <c r="C99" s="14" t="e">
        <f>'Sorting 1'!L100</f>
        <v>#DIV/0!</v>
      </c>
      <c r="D99" s="14" t="e">
        <f>'Sorting 1'!R100</f>
        <v>#DIV/0!</v>
      </c>
      <c r="E99" s="14" t="e">
        <f>'Sorting 1'!X100</f>
        <v>#DIV/0!</v>
      </c>
      <c r="F99" s="14"/>
      <c r="G99" s="14"/>
      <c r="H99" s="14"/>
      <c r="I99" s="14"/>
      <c r="J99" s="14"/>
      <c r="K99" s="14"/>
      <c r="L99" s="14"/>
      <c r="M99" s="14"/>
      <c r="N99" s="14"/>
      <c r="O99" s="14"/>
      <c r="P99" s="14"/>
      <c r="Q99" s="14"/>
    </row>
    <row r="100" spans="1:17" ht="16.75" customHeight="1">
      <c r="A100" s="120" t="str">
        <f>'Sorting 1'!A101</f>
        <v>S8</v>
      </c>
      <c r="B100" s="14" t="e">
        <f>'Sorting 1'!F101</f>
        <v>#DIV/0!</v>
      </c>
      <c r="C100" s="14" t="e">
        <f>'Sorting 1'!L101</f>
        <v>#DIV/0!</v>
      </c>
      <c r="D100" s="14" t="e">
        <f>'Sorting 1'!R101</f>
        <v>#DIV/0!</v>
      </c>
      <c r="E100" s="14" t="e">
        <f>'Sorting 1'!X101</f>
        <v>#DIV/0!</v>
      </c>
      <c r="F100" s="14"/>
      <c r="G100" s="14"/>
      <c r="H100" s="14"/>
      <c r="I100" s="14"/>
      <c r="J100" s="14"/>
      <c r="K100" s="14"/>
      <c r="L100" s="14"/>
      <c r="M100" s="14"/>
      <c r="N100" s="14"/>
      <c r="O100" s="14"/>
      <c r="P100" s="14"/>
      <c r="Q100" s="14"/>
    </row>
    <row r="101" spans="1:17" ht="16.75" customHeight="1">
      <c r="A101" s="120" t="str">
        <f>'Sorting 1'!A102</f>
        <v>S40</v>
      </c>
      <c r="B101" s="14" t="e">
        <f>'Sorting 1'!F102</f>
        <v>#DIV/0!</v>
      </c>
      <c r="C101" s="14" t="e">
        <f>'Sorting 1'!L102</f>
        <v>#DIV/0!</v>
      </c>
      <c r="D101" s="14" t="e">
        <f>'Sorting 1'!R102</f>
        <v>#DIV/0!</v>
      </c>
      <c r="E101" s="14" t="e">
        <f>'Sorting 1'!X102</f>
        <v>#DIV/0!</v>
      </c>
      <c r="F101" s="14"/>
      <c r="G101" s="14"/>
      <c r="H101" s="14"/>
      <c r="I101" s="14"/>
      <c r="J101" s="14"/>
      <c r="K101" s="14"/>
      <c r="L101" s="14"/>
      <c r="M101" s="14"/>
      <c r="N101" s="14"/>
      <c r="O101" s="14"/>
      <c r="P101" s="14"/>
      <c r="Q101" s="14"/>
    </row>
    <row r="102" spans="1:17" ht="16.75" customHeight="1">
      <c r="A102" s="120" t="str">
        <f>'Sorting 1'!A103</f>
        <v>S70</v>
      </c>
      <c r="B102" s="14" t="e">
        <f>'Sorting 1'!F103</f>
        <v>#DIV/0!</v>
      </c>
      <c r="C102" s="14" t="e">
        <f>'Sorting 1'!L103</f>
        <v>#DIV/0!</v>
      </c>
      <c r="D102" s="14" t="e">
        <f>'Sorting 1'!R103</f>
        <v>#DIV/0!</v>
      </c>
      <c r="E102" s="14" t="e">
        <f>'Sorting 1'!X103</f>
        <v>#DIV/0!</v>
      </c>
      <c r="F102" s="14"/>
      <c r="G102" s="14"/>
      <c r="H102" s="14"/>
      <c r="I102" s="14"/>
      <c r="J102" s="14"/>
      <c r="K102" s="14"/>
      <c r="L102" s="14"/>
      <c r="M102" s="14"/>
      <c r="N102" s="14"/>
      <c r="O102" s="14"/>
      <c r="P102" s="14"/>
      <c r="Q102" s="14"/>
    </row>
    <row r="103" spans="1:17" ht="16.75" customHeight="1">
      <c r="A103" s="120" t="str">
        <f>'Sorting 1'!A104</f>
        <v>S102</v>
      </c>
      <c r="B103" s="14" t="e">
        <f>'Sorting 1'!F104</f>
        <v>#DIV/0!</v>
      </c>
      <c r="C103" s="14" t="e">
        <f>'Sorting 1'!L104</f>
        <v>#DIV/0!</v>
      </c>
      <c r="D103" s="14" t="e">
        <f>'Sorting 1'!R104</f>
        <v>#DIV/0!</v>
      </c>
      <c r="E103" s="14" t="e">
        <f>'Sorting 1'!X104</f>
        <v>#DIV/0!</v>
      </c>
      <c r="F103" s="14"/>
      <c r="G103" s="14"/>
      <c r="H103" s="14"/>
      <c r="I103" s="14"/>
      <c r="J103" s="14"/>
      <c r="K103" s="14"/>
      <c r="L103" s="14"/>
      <c r="M103" s="14"/>
      <c r="N103" s="14"/>
      <c r="O103" s="14"/>
      <c r="P103" s="14"/>
      <c r="Q103" s="14"/>
    </row>
    <row r="104" spans="1:17" ht="16.75" customHeight="1">
      <c r="A104" s="120" t="str">
        <f>'Sorting 1'!A105</f>
        <v>S132</v>
      </c>
      <c r="B104" s="14" t="e">
        <f>'Sorting 1'!F105</f>
        <v>#DIV/0!</v>
      </c>
      <c r="C104" s="14" t="e">
        <f>'Sorting 1'!L105</f>
        <v>#DIV/0!</v>
      </c>
      <c r="D104" s="14" t="e">
        <f>'Sorting 1'!R105</f>
        <v>#DIV/0!</v>
      </c>
      <c r="E104" s="14" t="e">
        <f>'Sorting 1'!X105</f>
        <v>#DIV/0!</v>
      </c>
      <c r="F104" s="14"/>
      <c r="G104" s="14"/>
      <c r="H104" s="14"/>
      <c r="I104" s="14"/>
      <c r="J104" s="14"/>
      <c r="K104" s="14"/>
      <c r="L104" s="14"/>
      <c r="M104" s="14"/>
      <c r="N104" s="14"/>
      <c r="O104" s="14"/>
      <c r="P104" s="14"/>
      <c r="Q104" s="14"/>
    </row>
    <row r="105" spans="1:17" ht="16.75" customHeight="1">
      <c r="A105" s="120" t="str">
        <f>'Sorting 1'!A106</f>
        <v>S164</v>
      </c>
      <c r="B105" s="14" t="e">
        <f>'Sorting 1'!F106</f>
        <v>#DIV/0!</v>
      </c>
      <c r="C105" s="14" t="e">
        <f>'Sorting 1'!L106</f>
        <v>#DIV/0!</v>
      </c>
      <c r="D105" s="14" t="e">
        <f>'Sorting 1'!R106</f>
        <v>#DIV/0!</v>
      </c>
      <c r="E105" s="14" t="e">
        <f>'Sorting 1'!X106</f>
        <v>#DIV/0!</v>
      </c>
      <c r="F105" s="14"/>
      <c r="G105" s="14"/>
      <c r="H105" s="14"/>
      <c r="I105" s="14"/>
      <c r="J105" s="14"/>
      <c r="K105" s="14"/>
      <c r="L105" s="14"/>
      <c r="M105" s="14"/>
      <c r="N105" s="14"/>
      <c r="O105" s="14"/>
      <c r="P105" s="14"/>
      <c r="Q105" s="14"/>
    </row>
    <row r="106" spans="1:17" ht="16.75" customHeight="1">
      <c r="A106" s="120" t="str">
        <f>'Sorting 1'!A107</f>
        <v>S194</v>
      </c>
      <c r="B106" s="14" t="e">
        <f>'Sorting 1'!F107</f>
        <v>#DIV/0!</v>
      </c>
      <c r="C106" s="14" t="e">
        <f>'Sorting 1'!L107</f>
        <v>#DIV/0!</v>
      </c>
      <c r="D106" s="14" t="e">
        <f>'Sorting 1'!R107</f>
        <v>#DIV/0!</v>
      </c>
      <c r="E106" s="14" t="e">
        <f>'Sorting 1'!X107</f>
        <v>#DIV/0!</v>
      </c>
      <c r="F106" s="14"/>
      <c r="G106" s="14"/>
      <c r="H106" s="14"/>
      <c r="I106" s="14"/>
      <c r="J106" s="14"/>
      <c r="K106" s="14"/>
      <c r="L106" s="14"/>
      <c r="M106" s="14"/>
      <c r="N106" s="14"/>
      <c r="O106" s="14"/>
      <c r="P106" s="14"/>
      <c r="Q106" s="14"/>
    </row>
    <row r="107" spans="1:17" ht="16.75" customHeight="1">
      <c r="A107" s="120" t="str">
        <f>'Sorting 1'!A108</f>
        <v>S226</v>
      </c>
      <c r="B107" s="14" t="e">
        <f>'Sorting 1'!F108</f>
        <v>#DIV/0!</v>
      </c>
      <c r="C107" s="14" t="e">
        <f>'Sorting 1'!L108</f>
        <v>#DIV/0!</v>
      </c>
      <c r="D107" s="14" t="e">
        <f>'Sorting 1'!R108</f>
        <v>#DIV/0!</v>
      </c>
      <c r="E107" s="14" t="e">
        <f>'Sorting 1'!X108</f>
        <v>#DIV/0!</v>
      </c>
      <c r="F107" s="14"/>
      <c r="G107" s="14"/>
      <c r="H107" s="14"/>
      <c r="I107" s="14"/>
      <c r="J107" s="14"/>
      <c r="K107" s="14"/>
      <c r="L107" s="14"/>
      <c r="M107" s="14"/>
      <c r="N107" s="14"/>
      <c r="O107" s="14"/>
      <c r="P107" s="14"/>
      <c r="Q107" s="14"/>
    </row>
    <row r="108" spans="1:17" ht="16.75" customHeight="1">
      <c r="A108" s="120" t="str">
        <f>'Sorting 1'!A109</f>
        <v>S256</v>
      </c>
      <c r="B108" s="14" t="e">
        <f>'Sorting 1'!F109</f>
        <v>#DIV/0!</v>
      </c>
      <c r="C108" s="14" t="e">
        <f>'Sorting 1'!L109</f>
        <v>#DIV/0!</v>
      </c>
      <c r="D108" s="14" t="e">
        <f>'Sorting 1'!R109</f>
        <v>#DIV/0!</v>
      </c>
      <c r="E108" s="14" t="e">
        <f>'Sorting 1'!X109</f>
        <v>#DIV/0!</v>
      </c>
      <c r="F108" s="14"/>
      <c r="G108" s="14"/>
      <c r="H108" s="14"/>
      <c r="I108" s="14"/>
      <c r="J108" s="14"/>
      <c r="K108" s="14"/>
      <c r="L108" s="14"/>
      <c r="M108" s="14"/>
      <c r="N108" s="14"/>
      <c r="O108" s="14"/>
      <c r="P108" s="14"/>
      <c r="Q108" s="14"/>
    </row>
    <row r="109" spans="1:17" ht="16.75" customHeight="1">
      <c r="A109" s="120" t="str">
        <f>'Sorting 1'!A110</f>
        <v>S288</v>
      </c>
      <c r="B109" s="14" t="e">
        <f>'Sorting 1'!F110</f>
        <v>#DIV/0!</v>
      </c>
      <c r="C109" s="14" t="e">
        <f>'Sorting 1'!L110</f>
        <v>#DIV/0!</v>
      </c>
      <c r="D109" s="14" t="e">
        <f>'Sorting 1'!R110</f>
        <v>#DIV/0!</v>
      </c>
      <c r="E109" s="14" t="e">
        <f>'Sorting 1'!X110</f>
        <v>#DIV/0!</v>
      </c>
      <c r="F109" s="14"/>
      <c r="G109" s="14"/>
      <c r="H109" s="14"/>
      <c r="I109" s="14"/>
      <c r="J109" s="14"/>
      <c r="K109" s="14"/>
      <c r="L109" s="14"/>
      <c r="M109" s="14"/>
      <c r="N109" s="14"/>
      <c r="O109" s="14"/>
      <c r="P109" s="14"/>
      <c r="Q109" s="14"/>
    </row>
    <row r="110" spans="1:17" ht="16.75" customHeight="1">
      <c r="A110" s="120" t="str">
        <f>'Sorting 1'!A111</f>
        <v>S9</v>
      </c>
      <c r="B110" s="14" t="e">
        <f>'Sorting 1'!F111</f>
        <v>#DIV/0!</v>
      </c>
      <c r="C110" s="14" t="e">
        <f>'Sorting 1'!L111</f>
        <v>#DIV/0!</v>
      </c>
      <c r="D110" s="14" t="e">
        <f>'Sorting 1'!R111</f>
        <v>#DIV/0!</v>
      </c>
      <c r="E110" s="14" t="e">
        <f>'Sorting 1'!X111</f>
        <v>#DIV/0!</v>
      </c>
      <c r="F110" s="14"/>
      <c r="G110" s="14"/>
      <c r="H110" s="14"/>
      <c r="I110" s="14"/>
      <c r="J110" s="14"/>
      <c r="K110" s="14"/>
      <c r="L110" s="14"/>
      <c r="M110" s="14"/>
      <c r="N110" s="14"/>
      <c r="O110" s="14"/>
      <c r="P110" s="14"/>
      <c r="Q110" s="14"/>
    </row>
    <row r="111" spans="1:17" ht="16.75" customHeight="1">
      <c r="A111" s="120" t="str">
        <f>'Sorting 1'!A112</f>
        <v>S41</v>
      </c>
      <c r="B111" s="14" t="e">
        <f>'Sorting 1'!F112</f>
        <v>#DIV/0!</v>
      </c>
      <c r="C111" s="14" t="e">
        <f>'Sorting 1'!L112</f>
        <v>#DIV/0!</v>
      </c>
      <c r="D111" s="14" t="e">
        <f>'Sorting 1'!R112</f>
        <v>#DIV/0!</v>
      </c>
      <c r="E111" s="14" t="e">
        <f>'Sorting 1'!X112</f>
        <v>#DIV/0!</v>
      </c>
      <c r="F111" s="14"/>
      <c r="G111" s="14"/>
      <c r="H111" s="14"/>
      <c r="I111" s="14"/>
      <c r="J111" s="14"/>
      <c r="K111" s="14"/>
      <c r="L111" s="14"/>
      <c r="M111" s="14"/>
      <c r="N111" s="14"/>
      <c r="O111" s="14"/>
      <c r="P111" s="14"/>
      <c r="Q111" s="14"/>
    </row>
    <row r="112" spans="1:17" ht="16.75" customHeight="1">
      <c r="A112" s="120" t="str">
        <f>'Sorting 1'!A113</f>
        <v>S71</v>
      </c>
      <c r="B112" s="14" t="e">
        <f>'Sorting 1'!F113</f>
        <v>#DIV/0!</v>
      </c>
      <c r="C112" s="14" t="e">
        <f>'Sorting 1'!L113</f>
        <v>#DIV/0!</v>
      </c>
      <c r="D112" s="14" t="e">
        <f>'Sorting 1'!R113</f>
        <v>#DIV/0!</v>
      </c>
      <c r="E112" s="14" t="e">
        <f>'Sorting 1'!X113</f>
        <v>#DIV/0!</v>
      </c>
      <c r="F112" s="14"/>
      <c r="G112" s="14"/>
      <c r="H112" s="14"/>
      <c r="I112" s="14"/>
      <c r="J112" s="14"/>
      <c r="K112" s="14"/>
      <c r="L112" s="14"/>
      <c r="M112" s="14"/>
      <c r="N112" s="14"/>
      <c r="O112" s="14"/>
      <c r="P112" s="14"/>
      <c r="Q112" s="14"/>
    </row>
    <row r="113" spans="1:17" ht="16.75" customHeight="1">
      <c r="A113" s="120" t="str">
        <f>'Sorting 1'!A114</f>
        <v>S103</v>
      </c>
      <c r="B113" s="14" t="e">
        <f>'Sorting 1'!F114</f>
        <v>#DIV/0!</v>
      </c>
      <c r="C113" s="14" t="e">
        <f>'Sorting 1'!L114</f>
        <v>#DIV/0!</v>
      </c>
      <c r="D113" s="14" t="e">
        <f>'Sorting 1'!R114</f>
        <v>#DIV/0!</v>
      </c>
      <c r="E113" s="14" t="e">
        <f>'Sorting 1'!X114</f>
        <v>#DIV/0!</v>
      </c>
      <c r="F113" s="14"/>
      <c r="G113" s="14"/>
      <c r="H113" s="14"/>
      <c r="I113" s="14"/>
      <c r="J113" s="14"/>
      <c r="K113" s="14"/>
      <c r="L113" s="14"/>
      <c r="M113" s="14"/>
      <c r="N113" s="14"/>
      <c r="O113" s="14"/>
      <c r="P113" s="14"/>
      <c r="Q113" s="14"/>
    </row>
    <row r="114" spans="1:17" ht="16.75" customHeight="1">
      <c r="A114" s="120" t="str">
        <f>'Sorting 1'!A115</f>
        <v>S133</v>
      </c>
      <c r="B114" s="14" t="e">
        <f>'Sorting 1'!F115</f>
        <v>#DIV/0!</v>
      </c>
      <c r="C114" s="14" t="e">
        <f>'Sorting 1'!L115</f>
        <v>#DIV/0!</v>
      </c>
      <c r="D114" s="14" t="e">
        <f>'Sorting 1'!R115</f>
        <v>#DIV/0!</v>
      </c>
      <c r="E114" s="14" t="e">
        <f>'Sorting 1'!X115</f>
        <v>#DIV/0!</v>
      </c>
      <c r="F114" s="14"/>
      <c r="G114" s="14"/>
      <c r="H114" s="14"/>
      <c r="I114" s="14"/>
      <c r="J114" s="14"/>
      <c r="K114" s="14"/>
      <c r="L114" s="14"/>
      <c r="M114" s="14"/>
      <c r="N114" s="14"/>
      <c r="O114" s="14"/>
      <c r="P114" s="14"/>
      <c r="Q114" s="14"/>
    </row>
    <row r="115" spans="1:17" ht="16.75" customHeight="1">
      <c r="A115" s="120" t="str">
        <f>'Sorting 1'!A116</f>
        <v>S165</v>
      </c>
      <c r="B115" s="14" t="e">
        <f>'Sorting 1'!F116</f>
        <v>#DIV/0!</v>
      </c>
      <c r="C115" s="14" t="e">
        <f>'Sorting 1'!L116</f>
        <v>#DIV/0!</v>
      </c>
      <c r="D115" s="14" t="e">
        <f>'Sorting 1'!R116</f>
        <v>#DIV/0!</v>
      </c>
      <c r="E115" s="14" t="e">
        <f>'Sorting 1'!X116</f>
        <v>#DIV/0!</v>
      </c>
      <c r="F115" s="14"/>
      <c r="G115" s="14"/>
      <c r="H115" s="14"/>
      <c r="I115" s="14"/>
      <c r="J115" s="14"/>
      <c r="K115" s="14"/>
      <c r="L115" s="14"/>
      <c r="M115" s="14"/>
      <c r="N115" s="14"/>
      <c r="O115" s="14"/>
      <c r="P115" s="14"/>
      <c r="Q115" s="14"/>
    </row>
    <row r="116" spans="1:17" ht="16.75" customHeight="1">
      <c r="A116" s="120" t="str">
        <f>'Sorting 1'!A117</f>
        <v>S195</v>
      </c>
      <c r="B116" s="14" t="e">
        <f>'Sorting 1'!F117</f>
        <v>#DIV/0!</v>
      </c>
      <c r="C116" s="14" t="e">
        <f>'Sorting 1'!L117</f>
        <v>#DIV/0!</v>
      </c>
      <c r="D116" s="14" t="e">
        <f>'Sorting 1'!R117</f>
        <v>#DIV/0!</v>
      </c>
      <c r="E116" s="14" t="e">
        <f>'Sorting 1'!X117</f>
        <v>#DIV/0!</v>
      </c>
      <c r="F116" s="14"/>
      <c r="G116" s="14"/>
      <c r="H116" s="14"/>
      <c r="I116" s="14"/>
      <c r="J116" s="14"/>
      <c r="K116" s="14"/>
      <c r="L116" s="14"/>
      <c r="M116" s="14"/>
      <c r="N116" s="14"/>
      <c r="O116" s="14"/>
      <c r="P116" s="14"/>
      <c r="Q116" s="14"/>
    </row>
    <row r="117" spans="1:17" ht="16.75" customHeight="1">
      <c r="A117" s="120" t="str">
        <f>'Sorting 1'!A118</f>
        <v>S227</v>
      </c>
      <c r="B117" s="14" t="e">
        <f>'Sorting 1'!F118</f>
        <v>#DIV/0!</v>
      </c>
      <c r="C117" s="14" t="e">
        <f>'Sorting 1'!L118</f>
        <v>#DIV/0!</v>
      </c>
      <c r="D117" s="14" t="e">
        <f>'Sorting 1'!R118</f>
        <v>#DIV/0!</v>
      </c>
      <c r="E117" s="14" t="e">
        <f>'Sorting 1'!X118</f>
        <v>#DIV/0!</v>
      </c>
      <c r="F117" s="14"/>
      <c r="G117" s="14"/>
      <c r="H117" s="14"/>
      <c r="I117" s="14"/>
      <c r="J117" s="14"/>
      <c r="K117" s="14"/>
      <c r="L117" s="14"/>
      <c r="M117" s="14"/>
      <c r="N117" s="14"/>
      <c r="O117" s="14"/>
      <c r="P117" s="14"/>
      <c r="Q117" s="14"/>
    </row>
    <row r="118" spans="1:17" ht="16.75" customHeight="1">
      <c r="A118" s="120" t="str">
        <f>'Sorting 1'!A119</f>
        <v>S257</v>
      </c>
      <c r="B118" s="14" t="e">
        <f>'Sorting 1'!F119</f>
        <v>#DIV/0!</v>
      </c>
      <c r="C118" s="14" t="e">
        <f>'Sorting 1'!L119</f>
        <v>#DIV/0!</v>
      </c>
      <c r="D118" s="14" t="e">
        <f>'Sorting 1'!R119</f>
        <v>#DIV/0!</v>
      </c>
      <c r="E118" s="14" t="e">
        <f>'Sorting 1'!X119</f>
        <v>#DIV/0!</v>
      </c>
      <c r="F118" s="14"/>
      <c r="G118" s="14"/>
      <c r="H118" s="14"/>
      <c r="I118" s="14"/>
      <c r="J118" s="14"/>
      <c r="K118" s="14"/>
      <c r="L118" s="14"/>
      <c r="M118" s="14"/>
      <c r="N118" s="14"/>
      <c r="O118" s="14"/>
      <c r="P118" s="14"/>
      <c r="Q118" s="14"/>
    </row>
    <row r="119" spans="1:17" ht="16.75" customHeight="1">
      <c r="A119" s="120" t="str">
        <f>'Sorting 1'!A120</f>
        <v>S289</v>
      </c>
      <c r="B119" s="14" t="e">
        <f>'Sorting 1'!F120</f>
        <v>#DIV/0!</v>
      </c>
      <c r="C119" s="14" t="e">
        <f>'Sorting 1'!L120</f>
        <v>#DIV/0!</v>
      </c>
      <c r="D119" s="14" t="e">
        <f>'Sorting 1'!R120</f>
        <v>#DIV/0!</v>
      </c>
      <c r="E119" s="14" t="e">
        <f>'Sorting 1'!X120</f>
        <v>#DIV/0!</v>
      </c>
      <c r="F119" s="14"/>
      <c r="G119" s="14"/>
      <c r="H119" s="14"/>
      <c r="I119" s="14"/>
      <c r="J119" s="14"/>
      <c r="K119" s="14"/>
      <c r="L119" s="14"/>
      <c r="M119" s="14"/>
      <c r="N119" s="14"/>
      <c r="O119" s="14"/>
      <c r="P119" s="14"/>
      <c r="Q119" s="14"/>
    </row>
    <row r="120" spans="1:17" ht="16.75" customHeight="1">
      <c r="A120" s="120" t="str">
        <f>'Sorting 1'!A121</f>
        <v>Rabbit IgG</v>
      </c>
      <c r="B120" s="14" t="e">
        <f>'Sorting 1'!F121</f>
        <v>#DIV/0!</v>
      </c>
      <c r="C120" s="14" t="e">
        <f>'Sorting 1'!L121</f>
        <v>#DIV/0!</v>
      </c>
      <c r="D120" s="14" t="e">
        <f>'Sorting 1'!R121</f>
        <v>#DIV/0!</v>
      </c>
      <c r="E120" s="14" t="e">
        <f>'Sorting 1'!X121</f>
        <v>#DIV/0!</v>
      </c>
      <c r="F120" s="14"/>
      <c r="G120" s="14"/>
      <c r="H120" s="14"/>
      <c r="I120" s="14"/>
      <c r="J120" s="14"/>
      <c r="K120" s="14"/>
      <c r="L120" s="14"/>
      <c r="M120" s="14"/>
      <c r="N120" s="14"/>
      <c r="O120" s="14"/>
      <c r="P120" s="14"/>
      <c r="Q120" s="14"/>
    </row>
    <row r="121" spans="1:17" ht="16.75" customHeight="1">
      <c r="A121" s="120" t="str">
        <f>'Sorting 1'!A122</f>
        <v>S10</v>
      </c>
      <c r="B121" s="14" t="e">
        <f>'Sorting 1'!F122</f>
        <v>#DIV/0!</v>
      </c>
      <c r="C121" s="14" t="e">
        <f>'Sorting 1'!L122</f>
        <v>#DIV/0!</v>
      </c>
      <c r="D121" s="14" t="e">
        <f>'Sorting 1'!R122</f>
        <v>#DIV/0!</v>
      </c>
      <c r="E121" s="14" t="e">
        <f>'Sorting 1'!X122</f>
        <v>#DIV/0!</v>
      </c>
      <c r="F121" s="14"/>
      <c r="G121" s="14"/>
      <c r="H121" s="14"/>
      <c r="I121" s="14"/>
      <c r="J121" s="14"/>
      <c r="K121" s="14"/>
      <c r="L121" s="14"/>
      <c r="M121" s="14"/>
      <c r="N121" s="14"/>
      <c r="O121" s="14"/>
      <c r="P121" s="14"/>
      <c r="Q121" s="14"/>
    </row>
    <row r="122" spans="1:17" ht="16.75" customHeight="1">
      <c r="A122" s="120" t="str">
        <f>'Sorting 1'!A123</f>
        <v>S42</v>
      </c>
      <c r="B122" s="14" t="e">
        <f>'Sorting 1'!F123</f>
        <v>#DIV/0!</v>
      </c>
      <c r="C122" s="14" t="e">
        <f>'Sorting 1'!L123</f>
        <v>#DIV/0!</v>
      </c>
      <c r="D122" s="14" t="e">
        <f>'Sorting 1'!R123</f>
        <v>#DIV/0!</v>
      </c>
      <c r="E122" s="14" t="e">
        <f>'Sorting 1'!X123</f>
        <v>#DIV/0!</v>
      </c>
      <c r="F122" s="14"/>
      <c r="G122" s="14"/>
      <c r="H122" s="14"/>
      <c r="I122" s="14"/>
      <c r="J122" s="14"/>
      <c r="K122" s="14"/>
      <c r="L122" s="14"/>
      <c r="M122" s="14"/>
      <c r="N122" s="14"/>
      <c r="O122" s="14"/>
      <c r="P122" s="14"/>
      <c r="Q122" s="14"/>
    </row>
    <row r="123" spans="1:17" ht="16.75" customHeight="1">
      <c r="A123" s="120" t="str">
        <f>'Sorting 1'!A124</f>
        <v>S72</v>
      </c>
      <c r="B123" s="14" t="e">
        <f>'Sorting 1'!F124</f>
        <v>#DIV/0!</v>
      </c>
      <c r="C123" s="14" t="e">
        <f>'Sorting 1'!L124</f>
        <v>#DIV/0!</v>
      </c>
      <c r="D123" s="14" t="e">
        <f>'Sorting 1'!R124</f>
        <v>#DIV/0!</v>
      </c>
      <c r="E123" s="14" t="e">
        <f>'Sorting 1'!X124</f>
        <v>#DIV/0!</v>
      </c>
      <c r="F123" s="14"/>
      <c r="G123" s="14"/>
      <c r="H123" s="14"/>
      <c r="I123" s="14"/>
      <c r="J123" s="14"/>
      <c r="K123" s="14"/>
      <c r="L123" s="14"/>
      <c r="M123" s="14"/>
      <c r="N123" s="14"/>
      <c r="O123" s="14"/>
      <c r="P123" s="14"/>
      <c r="Q123" s="14"/>
    </row>
    <row r="124" spans="1:17" ht="16.75" customHeight="1">
      <c r="A124" s="120" t="str">
        <f>'Sorting 1'!A125</f>
        <v>S104</v>
      </c>
      <c r="B124" s="14" t="e">
        <f>'Sorting 1'!F125</f>
        <v>#DIV/0!</v>
      </c>
      <c r="C124" s="14" t="e">
        <f>'Sorting 1'!L125</f>
        <v>#DIV/0!</v>
      </c>
      <c r="D124" s="14" t="e">
        <f>'Sorting 1'!R125</f>
        <v>#DIV/0!</v>
      </c>
      <c r="E124" s="14" t="e">
        <f>'Sorting 1'!X125</f>
        <v>#DIV/0!</v>
      </c>
      <c r="F124" s="14"/>
      <c r="G124" s="14"/>
      <c r="H124" s="14"/>
      <c r="I124" s="14"/>
      <c r="J124" s="14"/>
      <c r="K124" s="14"/>
      <c r="L124" s="14"/>
      <c r="M124" s="14"/>
      <c r="N124" s="14"/>
      <c r="O124" s="14"/>
      <c r="P124" s="14"/>
      <c r="Q124" s="14"/>
    </row>
    <row r="125" spans="1:17" ht="16.75" customHeight="1">
      <c r="A125" s="120" t="str">
        <f>'Sorting 1'!A126</f>
        <v>S134</v>
      </c>
      <c r="B125" s="14" t="e">
        <f>'Sorting 1'!F126</f>
        <v>#DIV/0!</v>
      </c>
      <c r="C125" s="14" t="e">
        <f>'Sorting 1'!L126</f>
        <v>#DIV/0!</v>
      </c>
      <c r="D125" s="14" t="e">
        <f>'Sorting 1'!R126</f>
        <v>#DIV/0!</v>
      </c>
      <c r="E125" s="14" t="e">
        <f>'Sorting 1'!X126</f>
        <v>#DIV/0!</v>
      </c>
      <c r="F125" s="14"/>
      <c r="G125" s="14"/>
      <c r="H125" s="14"/>
      <c r="I125" s="14"/>
      <c r="J125" s="14"/>
      <c r="K125" s="14"/>
      <c r="L125" s="14"/>
      <c r="M125" s="14"/>
      <c r="N125" s="14"/>
      <c r="O125" s="14"/>
      <c r="P125" s="14"/>
      <c r="Q125" s="14"/>
    </row>
    <row r="126" spans="1:17" ht="16.75" customHeight="1">
      <c r="A126" s="120" t="str">
        <f>'Sorting 1'!A127</f>
        <v>S166</v>
      </c>
      <c r="B126" s="14" t="e">
        <f>'Sorting 1'!F127</f>
        <v>#DIV/0!</v>
      </c>
      <c r="C126" s="14" t="e">
        <f>'Sorting 1'!L127</f>
        <v>#DIV/0!</v>
      </c>
      <c r="D126" s="14" t="e">
        <f>'Sorting 1'!R127</f>
        <v>#DIV/0!</v>
      </c>
      <c r="E126" s="14" t="e">
        <f>'Sorting 1'!X127</f>
        <v>#DIV/0!</v>
      </c>
      <c r="F126" s="14"/>
      <c r="G126" s="14"/>
      <c r="H126" s="14"/>
      <c r="I126" s="14"/>
      <c r="J126" s="14"/>
      <c r="K126" s="14"/>
      <c r="L126" s="14"/>
      <c r="M126" s="14"/>
      <c r="N126" s="14"/>
      <c r="O126" s="14"/>
      <c r="P126" s="14"/>
      <c r="Q126" s="14"/>
    </row>
    <row r="127" spans="1:17" ht="16.75" customHeight="1">
      <c r="A127" s="120" t="str">
        <f>'Sorting 1'!A128</f>
        <v>S196</v>
      </c>
      <c r="B127" s="14" t="e">
        <f>'Sorting 1'!F128</f>
        <v>#DIV/0!</v>
      </c>
      <c r="C127" s="14" t="e">
        <f>'Sorting 1'!L128</f>
        <v>#DIV/0!</v>
      </c>
      <c r="D127" s="14" t="e">
        <f>'Sorting 1'!R128</f>
        <v>#DIV/0!</v>
      </c>
      <c r="E127" s="14" t="e">
        <f>'Sorting 1'!X128</f>
        <v>#DIV/0!</v>
      </c>
      <c r="F127" s="14"/>
      <c r="G127" s="14"/>
      <c r="H127" s="14"/>
      <c r="I127" s="14"/>
      <c r="J127" s="14"/>
      <c r="K127" s="14"/>
      <c r="L127" s="14"/>
      <c r="M127" s="14"/>
      <c r="N127" s="14"/>
      <c r="O127" s="14"/>
      <c r="P127" s="14"/>
      <c r="Q127" s="14"/>
    </row>
    <row r="128" spans="1:17" ht="16.75" customHeight="1">
      <c r="A128" s="120" t="str">
        <f>'Sorting 1'!A129</f>
        <v>S228</v>
      </c>
      <c r="B128" s="14" t="e">
        <f>'Sorting 1'!F129</f>
        <v>#DIV/0!</v>
      </c>
      <c r="C128" s="14" t="e">
        <f>'Sorting 1'!L129</f>
        <v>#DIV/0!</v>
      </c>
      <c r="D128" s="14" t="e">
        <f>'Sorting 1'!R129</f>
        <v>#DIV/0!</v>
      </c>
      <c r="E128" s="14" t="e">
        <f>'Sorting 1'!X129</f>
        <v>#DIV/0!</v>
      </c>
      <c r="F128" s="14"/>
      <c r="G128" s="14"/>
      <c r="H128" s="14"/>
      <c r="I128" s="14"/>
      <c r="J128" s="14"/>
      <c r="K128" s="14"/>
      <c r="L128" s="14"/>
      <c r="M128" s="14"/>
      <c r="N128" s="14"/>
      <c r="O128" s="14"/>
      <c r="P128" s="14"/>
      <c r="Q128" s="14"/>
    </row>
    <row r="129" spans="1:17" ht="16.75" customHeight="1">
      <c r="A129" s="120" t="str">
        <f>'Sorting 1'!A130</f>
        <v>S258</v>
      </c>
      <c r="B129" s="14" t="e">
        <f>'Sorting 1'!F130</f>
        <v>#DIV/0!</v>
      </c>
      <c r="C129" s="14" t="e">
        <f>'Sorting 1'!L130</f>
        <v>#DIV/0!</v>
      </c>
      <c r="D129" s="14" t="e">
        <f>'Sorting 1'!R130</f>
        <v>#DIV/0!</v>
      </c>
      <c r="E129" s="14" t="e">
        <f>'Sorting 1'!X130</f>
        <v>#DIV/0!</v>
      </c>
      <c r="F129" s="14"/>
      <c r="G129" s="14"/>
      <c r="H129" s="14"/>
      <c r="I129" s="14"/>
      <c r="J129" s="14"/>
      <c r="K129" s="14"/>
      <c r="L129" s="14"/>
      <c r="M129" s="14"/>
      <c r="N129" s="14"/>
      <c r="O129" s="14"/>
      <c r="P129" s="14"/>
      <c r="Q129" s="14"/>
    </row>
    <row r="130" spans="1:17" ht="16.75" customHeight="1">
      <c r="A130" s="120" t="str">
        <f>'Sorting 1'!A131</f>
        <v>S290</v>
      </c>
      <c r="B130" s="14" t="e">
        <f>'Sorting 1'!F131</f>
        <v>#DIV/0!</v>
      </c>
      <c r="C130" s="14" t="e">
        <f>'Sorting 1'!L131</f>
        <v>#DIV/0!</v>
      </c>
      <c r="D130" s="14" t="e">
        <f>'Sorting 1'!R131</f>
        <v>#DIV/0!</v>
      </c>
      <c r="E130" s="14" t="e">
        <f>'Sorting 1'!X131</f>
        <v>#DIV/0!</v>
      </c>
      <c r="F130" s="14"/>
      <c r="G130" s="14"/>
      <c r="H130" s="14"/>
      <c r="I130" s="14"/>
      <c r="J130" s="14"/>
      <c r="K130" s="14"/>
      <c r="L130" s="14"/>
      <c r="M130" s="14"/>
      <c r="N130" s="14"/>
      <c r="O130" s="14"/>
      <c r="P130" s="14"/>
      <c r="Q130" s="14"/>
    </row>
    <row r="131" spans="1:17" ht="16.75" customHeight="1">
      <c r="A131" s="120" t="str">
        <f>'Sorting 1'!A132</f>
        <v>S11</v>
      </c>
      <c r="B131" s="14" t="e">
        <f>'Sorting 1'!F132</f>
        <v>#DIV/0!</v>
      </c>
      <c r="C131" s="14" t="e">
        <f>'Sorting 1'!L132</f>
        <v>#DIV/0!</v>
      </c>
      <c r="D131" s="14" t="e">
        <f>'Sorting 1'!R132</f>
        <v>#DIV/0!</v>
      </c>
      <c r="E131" s="14" t="e">
        <f>'Sorting 1'!X132</f>
        <v>#DIV/0!</v>
      </c>
      <c r="F131" s="14"/>
      <c r="G131" s="14"/>
      <c r="H131" s="14"/>
      <c r="I131" s="14"/>
      <c r="J131" s="14"/>
      <c r="K131" s="14"/>
      <c r="L131" s="14"/>
      <c r="M131" s="14"/>
      <c r="N131" s="14"/>
      <c r="O131" s="14"/>
      <c r="P131" s="14"/>
      <c r="Q131" s="14"/>
    </row>
    <row r="132" spans="1:17" ht="16.75" customHeight="1">
      <c r="A132" s="120" t="str">
        <f>'Sorting 1'!A133</f>
        <v>S43</v>
      </c>
      <c r="B132" s="14" t="e">
        <f>'Sorting 1'!F133</f>
        <v>#DIV/0!</v>
      </c>
      <c r="C132" s="14" t="e">
        <f>'Sorting 1'!L133</f>
        <v>#DIV/0!</v>
      </c>
      <c r="D132" s="14" t="e">
        <f>'Sorting 1'!R133</f>
        <v>#DIV/0!</v>
      </c>
      <c r="E132" s="14" t="e">
        <f>'Sorting 1'!X133</f>
        <v>#DIV/0!</v>
      </c>
      <c r="F132" s="14"/>
      <c r="G132" s="14"/>
      <c r="H132" s="14"/>
      <c r="I132" s="14"/>
      <c r="J132" s="14"/>
      <c r="K132" s="14"/>
      <c r="L132" s="14"/>
      <c r="M132" s="14"/>
      <c r="N132" s="14"/>
      <c r="O132" s="14"/>
      <c r="P132" s="14"/>
      <c r="Q132" s="14"/>
    </row>
    <row r="133" spans="1:17" ht="16.75" customHeight="1">
      <c r="A133" s="120" t="str">
        <f>'Sorting 1'!A134</f>
        <v>S73</v>
      </c>
      <c r="B133" s="14" t="e">
        <f>'Sorting 1'!F134</f>
        <v>#DIV/0!</v>
      </c>
      <c r="C133" s="14" t="e">
        <f>'Sorting 1'!L134</f>
        <v>#DIV/0!</v>
      </c>
      <c r="D133" s="14" t="e">
        <f>'Sorting 1'!R134</f>
        <v>#DIV/0!</v>
      </c>
      <c r="E133" s="14" t="e">
        <f>'Sorting 1'!X134</f>
        <v>#DIV/0!</v>
      </c>
      <c r="F133" s="14"/>
      <c r="G133" s="14"/>
      <c r="H133" s="14"/>
      <c r="I133" s="14"/>
      <c r="J133" s="14"/>
      <c r="K133" s="14"/>
      <c r="L133" s="14"/>
      <c r="M133" s="14"/>
      <c r="N133" s="14"/>
      <c r="O133" s="14"/>
      <c r="P133" s="14"/>
      <c r="Q133" s="14"/>
    </row>
    <row r="134" spans="1:17" ht="16.75" customHeight="1">
      <c r="A134" s="120" t="str">
        <f>'Sorting 1'!A135</f>
        <v>S105</v>
      </c>
      <c r="B134" s="14" t="e">
        <f>'Sorting 1'!F135</f>
        <v>#DIV/0!</v>
      </c>
      <c r="C134" s="14" t="e">
        <f>'Sorting 1'!L135</f>
        <v>#DIV/0!</v>
      </c>
      <c r="D134" s="14" t="e">
        <f>'Sorting 1'!R135</f>
        <v>#DIV/0!</v>
      </c>
      <c r="E134" s="14" t="e">
        <f>'Sorting 1'!X135</f>
        <v>#DIV/0!</v>
      </c>
      <c r="F134" s="14"/>
      <c r="G134" s="14"/>
      <c r="H134" s="14"/>
      <c r="I134" s="14"/>
      <c r="J134" s="14"/>
      <c r="K134" s="14"/>
      <c r="L134" s="14"/>
      <c r="M134" s="14"/>
      <c r="N134" s="14"/>
      <c r="O134" s="14"/>
      <c r="P134" s="14"/>
      <c r="Q134" s="14"/>
    </row>
    <row r="135" spans="1:17" ht="16.75" customHeight="1">
      <c r="A135" s="120" t="str">
        <f>'Sorting 1'!A136</f>
        <v>S135</v>
      </c>
      <c r="B135" s="14" t="e">
        <f>'Sorting 1'!F136</f>
        <v>#DIV/0!</v>
      </c>
      <c r="C135" s="14" t="e">
        <f>'Sorting 1'!L136</f>
        <v>#DIV/0!</v>
      </c>
      <c r="D135" s="14" t="e">
        <f>'Sorting 1'!R136</f>
        <v>#DIV/0!</v>
      </c>
      <c r="E135" s="14" t="e">
        <f>'Sorting 1'!X136</f>
        <v>#DIV/0!</v>
      </c>
      <c r="F135" s="14"/>
      <c r="G135" s="14"/>
      <c r="H135" s="14"/>
      <c r="I135" s="14"/>
      <c r="J135" s="14"/>
      <c r="K135" s="14"/>
      <c r="L135" s="14"/>
      <c r="M135" s="14"/>
      <c r="N135" s="14"/>
      <c r="O135" s="14"/>
      <c r="P135" s="14"/>
      <c r="Q135" s="14"/>
    </row>
    <row r="136" spans="1:17" ht="16.75" customHeight="1">
      <c r="A136" s="120" t="str">
        <f>'Sorting 1'!A137</f>
        <v>S167</v>
      </c>
      <c r="B136" s="14" t="e">
        <f>'Sorting 1'!F137</f>
        <v>#DIV/0!</v>
      </c>
      <c r="C136" s="14" t="e">
        <f>'Sorting 1'!L137</f>
        <v>#DIV/0!</v>
      </c>
      <c r="D136" s="14" t="e">
        <f>'Sorting 1'!R137</f>
        <v>#DIV/0!</v>
      </c>
      <c r="E136" s="14" t="e">
        <f>'Sorting 1'!X137</f>
        <v>#DIV/0!</v>
      </c>
      <c r="F136" s="14"/>
      <c r="G136" s="14"/>
      <c r="H136" s="14"/>
      <c r="I136" s="14"/>
      <c r="J136" s="14"/>
      <c r="K136" s="14"/>
      <c r="L136" s="14"/>
      <c r="M136" s="14"/>
      <c r="N136" s="14"/>
      <c r="O136" s="14"/>
      <c r="P136" s="14"/>
      <c r="Q136" s="14"/>
    </row>
    <row r="137" spans="1:17" ht="16.75" customHeight="1">
      <c r="A137" s="120" t="str">
        <f>'Sorting 1'!A138</f>
        <v>S197</v>
      </c>
      <c r="B137" s="14" t="e">
        <f>'Sorting 1'!F138</f>
        <v>#DIV/0!</v>
      </c>
      <c r="C137" s="14" t="e">
        <f>'Sorting 1'!L138</f>
        <v>#DIV/0!</v>
      </c>
      <c r="D137" s="14" t="e">
        <f>'Sorting 1'!R138</f>
        <v>#DIV/0!</v>
      </c>
      <c r="E137" s="14" t="e">
        <f>'Sorting 1'!X138</f>
        <v>#DIV/0!</v>
      </c>
      <c r="F137" s="14"/>
      <c r="G137" s="14"/>
      <c r="H137" s="14"/>
      <c r="I137" s="14"/>
      <c r="J137" s="14"/>
      <c r="K137" s="14"/>
      <c r="L137" s="14"/>
      <c r="M137" s="14"/>
      <c r="N137" s="14"/>
      <c r="O137" s="14"/>
      <c r="P137" s="14"/>
      <c r="Q137" s="14"/>
    </row>
    <row r="138" spans="1:17" ht="16.75" customHeight="1">
      <c r="A138" s="120" t="str">
        <f>'Sorting 1'!A139</f>
        <v>S229</v>
      </c>
      <c r="B138" s="14" t="e">
        <f>'Sorting 1'!F139</f>
        <v>#DIV/0!</v>
      </c>
      <c r="C138" s="14" t="e">
        <f>'Sorting 1'!L139</f>
        <v>#DIV/0!</v>
      </c>
      <c r="D138" s="14" t="e">
        <f>'Sorting 1'!R139</f>
        <v>#DIV/0!</v>
      </c>
      <c r="E138" s="14" t="e">
        <f>'Sorting 1'!X139</f>
        <v>#DIV/0!</v>
      </c>
      <c r="F138" s="14"/>
      <c r="G138" s="14"/>
      <c r="H138" s="14"/>
      <c r="I138" s="14"/>
      <c r="J138" s="14"/>
      <c r="K138" s="14"/>
      <c r="L138" s="14"/>
      <c r="M138" s="14"/>
      <c r="N138" s="14"/>
      <c r="O138" s="14"/>
      <c r="P138" s="14"/>
      <c r="Q138" s="14"/>
    </row>
    <row r="139" spans="1:17" ht="16.75" customHeight="1">
      <c r="A139" s="120" t="str">
        <f>'Sorting 1'!A140</f>
        <v>S259</v>
      </c>
      <c r="B139" s="14" t="e">
        <f>'Sorting 1'!F140</f>
        <v>#DIV/0!</v>
      </c>
      <c r="C139" s="14" t="e">
        <f>'Sorting 1'!L140</f>
        <v>#DIV/0!</v>
      </c>
      <c r="D139" s="14" t="e">
        <f>'Sorting 1'!R140</f>
        <v>#DIV/0!</v>
      </c>
      <c r="E139" s="14" t="e">
        <f>'Sorting 1'!X140</f>
        <v>#DIV/0!</v>
      </c>
      <c r="F139" s="14"/>
      <c r="G139" s="14"/>
      <c r="H139" s="14"/>
      <c r="I139" s="14"/>
      <c r="J139" s="14"/>
      <c r="K139" s="14"/>
      <c r="L139" s="14"/>
      <c r="M139" s="14"/>
      <c r="N139" s="14"/>
      <c r="O139" s="14"/>
      <c r="P139" s="14"/>
      <c r="Q139" s="14"/>
    </row>
    <row r="140" spans="1:17" ht="16.75" customHeight="1">
      <c r="A140" s="120" t="str">
        <f>'Sorting 1'!A141</f>
        <v>S291</v>
      </c>
      <c r="B140" s="14" t="e">
        <f>'Sorting 1'!F141</f>
        <v>#DIV/0!</v>
      </c>
      <c r="C140" s="14" t="e">
        <f>'Sorting 1'!L141</f>
        <v>#DIV/0!</v>
      </c>
      <c r="D140" s="14" t="e">
        <f>'Sorting 1'!R141</f>
        <v>#DIV/0!</v>
      </c>
      <c r="E140" s="14" t="e">
        <f>'Sorting 1'!X141</f>
        <v>#DIV/0!</v>
      </c>
      <c r="F140" s="14"/>
      <c r="G140" s="14"/>
      <c r="H140" s="14"/>
      <c r="I140" s="14"/>
      <c r="J140" s="14"/>
      <c r="K140" s="14"/>
      <c r="L140" s="14"/>
      <c r="M140" s="14"/>
      <c r="N140" s="14"/>
      <c r="O140" s="14"/>
      <c r="P140" s="14"/>
      <c r="Q140" s="14"/>
    </row>
    <row r="141" spans="1:17" ht="16.75" customHeight="1">
      <c r="A141" s="120" t="str">
        <f>'Sorting 1'!A142</f>
        <v>S12</v>
      </c>
      <c r="B141" s="14" t="e">
        <f>'Sorting 1'!F142</f>
        <v>#DIV/0!</v>
      </c>
      <c r="C141" s="14" t="e">
        <f>'Sorting 1'!L142</f>
        <v>#DIV/0!</v>
      </c>
      <c r="D141" s="14" t="e">
        <f>'Sorting 1'!R142</f>
        <v>#DIV/0!</v>
      </c>
      <c r="E141" s="14" t="e">
        <f>'Sorting 1'!X142</f>
        <v>#DIV/0!</v>
      </c>
      <c r="F141" s="14"/>
      <c r="G141" s="14"/>
      <c r="H141" s="14"/>
      <c r="I141" s="14"/>
      <c r="J141" s="14"/>
      <c r="K141" s="14"/>
      <c r="L141" s="14"/>
      <c r="M141" s="14"/>
      <c r="N141" s="14"/>
      <c r="O141" s="14"/>
      <c r="P141" s="14"/>
      <c r="Q141" s="14"/>
    </row>
    <row r="142" spans="1:17" ht="16.75" customHeight="1">
      <c r="A142" s="120" t="str">
        <f>'Sorting 1'!A143</f>
        <v>S74</v>
      </c>
      <c r="B142" s="14" t="e">
        <f>'Sorting 1'!F143</f>
        <v>#DIV/0!</v>
      </c>
      <c r="C142" s="14" t="e">
        <f>'Sorting 1'!L143</f>
        <v>#DIV/0!</v>
      </c>
      <c r="D142" s="14" t="e">
        <f>'Sorting 1'!R143</f>
        <v>#DIV/0!</v>
      </c>
      <c r="E142" s="14" t="e">
        <f>'Sorting 1'!X143</f>
        <v>#DIV/0!</v>
      </c>
      <c r="F142" s="14"/>
      <c r="G142" s="14"/>
      <c r="H142" s="14"/>
      <c r="I142" s="14"/>
      <c r="J142" s="14"/>
      <c r="K142" s="14"/>
      <c r="L142" s="14"/>
      <c r="M142" s="14"/>
      <c r="N142" s="14"/>
      <c r="O142" s="14"/>
      <c r="P142" s="14"/>
      <c r="Q142" s="14"/>
    </row>
    <row r="143" spans="1:17" ht="16.75" customHeight="1">
      <c r="A143" s="120" t="str">
        <f>'Sorting 1'!A144</f>
        <v>S136</v>
      </c>
      <c r="B143" s="14" t="e">
        <f>'Sorting 1'!F144</f>
        <v>#DIV/0!</v>
      </c>
      <c r="C143" s="14" t="e">
        <f>'Sorting 1'!L144</f>
        <v>#DIV/0!</v>
      </c>
      <c r="D143" s="14" t="e">
        <f>'Sorting 1'!R144</f>
        <v>#DIV/0!</v>
      </c>
      <c r="E143" s="14" t="e">
        <f>'Sorting 1'!X144</f>
        <v>#DIV/0!</v>
      </c>
      <c r="F143" s="14"/>
      <c r="G143" s="14"/>
      <c r="H143" s="14"/>
      <c r="I143" s="14"/>
      <c r="J143" s="14"/>
      <c r="K143" s="14"/>
      <c r="L143" s="14"/>
      <c r="M143" s="14"/>
      <c r="N143" s="14"/>
      <c r="O143" s="14"/>
      <c r="P143" s="14"/>
      <c r="Q143" s="14"/>
    </row>
    <row r="144" spans="1:17" ht="16.75" customHeight="1">
      <c r="A144" s="120" t="str">
        <f>'Sorting 1'!A145</f>
        <v>S198</v>
      </c>
      <c r="B144" s="14" t="e">
        <f>'Sorting 1'!F145</f>
        <v>#DIV/0!</v>
      </c>
      <c r="C144" s="14" t="e">
        <f>'Sorting 1'!L145</f>
        <v>#DIV/0!</v>
      </c>
      <c r="D144" s="14" t="e">
        <f>'Sorting 1'!R145</f>
        <v>#DIV/0!</v>
      </c>
      <c r="E144" s="14" t="e">
        <f>'Sorting 1'!X145</f>
        <v>#DIV/0!</v>
      </c>
      <c r="F144" s="14"/>
      <c r="G144" s="14"/>
      <c r="H144" s="14"/>
      <c r="I144" s="14"/>
      <c r="J144" s="14"/>
      <c r="K144" s="14"/>
      <c r="L144" s="14"/>
      <c r="M144" s="14"/>
      <c r="N144" s="14"/>
      <c r="O144" s="14"/>
      <c r="P144" s="14"/>
      <c r="Q144" s="14"/>
    </row>
    <row r="145" spans="1:17" ht="16.75" customHeight="1">
      <c r="A145" s="120" t="str">
        <f>'Sorting 1'!A146</f>
        <v>S260</v>
      </c>
      <c r="B145" s="14" t="e">
        <f>'Sorting 1'!F146</f>
        <v>#DIV/0!</v>
      </c>
      <c r="C145" s="14" t="e">
        <f>'Sorting 1'!L146</f>
        <v>#DIV/0!</v>
      </c>
      <c r="D145" s="14" t="e">
        <f>'Sorting 1'!R146</f>
        <v>#DIV/0!</v>
      </c>
      <c r="E145" s="14" t="e">
        <f>'Sorting 1'!X146</f>
        <v>#DIV/0!</v>
      </c>
      <c r="F145" s="14"/>
      <c r="G145" s="14"/>
      <c r="H145" s="14"/>
      <c r="I145" s="14"/>
      <c r="J145" s="14"/>
      <c r="K145" s="14"/>
      <c r="L145" s="14"/>
      <c r="M145" s="14"/>
      <c r="N145" s="14"/>
      <c r="O145" s="14"/>
      <c r="P145" s="14"/>
      <c r="Q145" s="14"/>
    </row>
    <row r="146" spans="1:17" ht="16.75" customHeight="1">
      <c r="A146" s="120" t="str">
        <f>'Sorting 1'!A147</f>
        <v>Human IgG</v>
      </c>
      <c r="B146" s="14" t="e">
        <f>'Sorting 1'!F147</f>
        <v>#DIV/0!</v>
      </c>
      <c r="C146" s="14" t="e">
        <f>'Sorting 1'!L147</f>
        <v>#DIV/0!</v>
      </c>
      <c r="D146" s="14" t="e">
        <f>'Sorting 1'!R147</f>
        <v>#DIV/0!</v>
      </c>
      <c r="E146" s="14" t="e">
        <f>'Sorting 1'!X147</f>
        <v>#DIV/0!</v>
      </c>
      <c r="F146" s="14"/>
      <c r="G146" s="14"/>
      <c r="H146" s="14"/>
      <c r="I146" s="14"/>
      <c r="J146" s="14"/>
      <c r="K146" s="14"/>
      <c r="L146" s="14"/>
      <c r="M146" s="14"/>
      <c r="N146" s="14"/>
      <c r="O146" s="14"/>
      <c r="P146" s="14"/>
      <c r="Q146" s="14"/>
    </row>
    <row r="147" spans="1:17" ht="16.75" customHeight="1">
      <c r="A147" s="120" t="str">
        <f>'Sorting 1'!A148</f>
        <v>S13</v>
      </c>
      <c r="B147" s="14" t="e">
        <f>'Sorting 1'!F148</f>
        <v>#DIV/0!</v>
      </c>
      <c r="C147" s="14" t="e">
        <f>'Sorting 1'!L148</f>
        <v>#DIV/0!</v>
      </c>
      <c r="D147" s="14" t="e">
        <f>'Sorting 1'!R148</f>
        <v>#DIV/0!</v>
      </c>
      <c r="E147" s="14" t="e">
        <f>'Sorting 1'!X148</f>
        <v>#DIV/0!</v>
      </c>
      <c r="F147" s="14"/>
      <c r="G147" s="14"/>
      <c r="H147" s="14"/>
      <c r="I147" s="14"/>
      <c r="J147" s="14"/>
      <c r="K147" s="14"/>
      <c r="L147" s="14"/>
      <c r="M147" s="14"/>
      <c r="N147" s="14"/>
      <c r="O147" s="14"/>
      <c r="P147" s="14"/>
      <c r="Q147" s="14"/>
    </row>
    <row r="148" spans="1:17" ht="16.75" customHeight="1">
      <c r="A148" s="120" t="str">
        <f>'Sorting 1'!A149</f>
        <v>S44</v>
      </c>
      <c r="B148" s="14" t="e">
        <f>'Sorting 1'!F149</f>
        <v>#DIV/0!</v>
      </c>
      <c r="C148" s="14" t="e">
        <f>'Sorting 1'!L149</f>
        <v>#DIV/0!</v>
      </c>
      <c r="D148" s="14" t="e">
        <f>'Sorting 1'!R149</f>
        <v>#DIV/0!</v>
      </c>
      <c r="E148" s="14" t="e">
        <f>'Sorting 1'!X149</f>
        <v>#DIV/0!</v>
      </c>
      <c r="F148" s="14"/>
      <c r="G148" s="14"/>
      <c r="H148" s="14"/>
      <c r="I148" s="14"/>
      <c r="J148" s="14"/>
      <c r="K148" s="14"/>
      <c r="L148" s="14"/>
      <c r="M148" s="14"/>
      <c r="N148" s="14"/>
      <c r="O148" s="14"/>
      <c r="P148" s="14"/>
      <c r="Q148" s="14"/>
    </row>
    <row r="149" spans="1:17" ht="16.75" customHeight="1">
      <c r="A149" s="120" t="str">
        <f>'Sorting 1'!A150</f>
        <v>S75</v>
      </c>
      <c r="B149" s="14" t="e">
        <f>'Sorting 1'!F150</f>
        <v>#DIV/0!</v>
      </c>
      <c r="C149" s="14" t="e">
        <f>'Sorting 1'!L150</f>
        <v>#DIV/0!</v>
      </c>
      <c r="D149" s="14" t="e">
        <f>'Sorting 1'!R150</f>
        <v>#DIV/0!</v>
      </c>
      <c r="E149" s="14" t="e">
        <f>'Sorting 1'!X150</f>
        <v>#DIV/0!</v>
      </c>
      <c r="F149" s="14"/>
      <c r="G149" s="14"/>
      <c r="H149" s="14"/>
      <c r="I149" s="14"/>
      <c r="J149" s="14"/>
      <c r="K149" s="14"/>
      <c r="L149" s="14"/>
      <c r="M149" s="14"/>
      <c r="N149" s="14"/>
      <c r="O149" s="14"/>
      <c r="P149" s="14"/>
      <c r="Q149" s="14"/>
    </row>
    <row r="150" spans="1:17" ht="16.75" customHeight="1">
      <c r="A150" s="120" t="str">
        <f>'Sorting 1'!A151</f>
        <v>S106</v>
      </c>
      <c r="B150" s="14" t="e">
        <f>'Sorting 1'!F151</f>
        <v>#DIV/0!</v>
      </c>
      <c r="C150" s="14" t="e">
        <f>'Sorting 1'!L151</f>
        <v>#DIV/0!</v>
      </c>
      <c r="D150" s="14" t="e">
        <f>'Sorting 1'!R151</f>
        <v>#DIV/0!</v>
      </c>
      <c r="E150" s="14" t="e">
        <f>'Sorting 1'!X151</f>
        <v>#DIV/0!</v>
      </c>
      <c r="F150" s="14"/>
      <c r="G150" s="14"/>
      <c r="H150" s="14"/>
      <c r="I150" s="14"/>
      <c r="J150" s="14"/>
      <c r="K150" s="14"/>
      <c r="L150" s="14"/>
      <c r="M150" s="14"/>
      <c r="N150" s="14"/>
      <c r="O150" s="14"/>
      <c r="P150" s="14"/>
      <c r="Q150" s="14"/>
    </row>
    <row r="151" spans="1:17" ht="16.75" customHeight="1">
      <c r="A151" s="120" t="str">
        <f>'Sorting 1'!A152</f>
        <v>S137</v>
      </c>
      <c r="B151" s="14" t="e">
        <f>'Sorting 1'!F152</f>
        <v>#DIV/0!</v>
      </c>
      <c r="C151" s="14" t="e">
        <f>'Sorting 1'!L152</f>
        <v>#DIV/0!</v>
      </c>
      <c r="D151" s="14" t="e">
        <f>'Sorting 1'!R152</f>
        <v>#DIV/0!</v>
      </c>
      <c r="E151" s="14" t="e">
        <f>'Sorting 1'!X152</f>
        <v>#DIV/0!</v>
      </c>
      <c r="F151" s="14"/>
      <c r="G151" s="14"/>
      <c r="H151" s="14"/>
      <c r="I151" s="14"/>
      <c r="J151" s="14"/>
      <c r="K151" s="14"/>
      <c r="L151" s="14"/>
      <c r="M151" s="14"/>
      <c r="N151" s="14"/>
      <c r="O151" s="14"/>
      <c r="P151" s="14"/>
      <c r="Q151" s="14"/>
    </row>
    <row r="152" spans="1:17" ht="16.75" customHeight="1">
      <c r="A152" s="120" t="str">
        <f>'Sorting 1'!A153</f>
        <v>S168</v>
      </c>
      <c r="B152" s="14" t="e">
        <f>'Sorting 1'!F153</f>
        <v>#DIV/0!</v>
      </c>
      <c r="C152" s="14" t="e">
        <f>'Sorting 1'!L153</f>
        <v>#DIV/0!</v>
      </c>
      <c r="D152" s="14" t="e">
        <f>'Sorting 1'!R153</f>
        <v>#DIV/0!</v>
      </c>
      <c r="E152" s="14" t="e">
        <f>'Sorting 1'!X153</f>
        <v>#DIV/0!</v>
      </c>
      <c r="F152" s="14"/>
      <c r="G152" s="14"/>
      <c r="H152" s="14"/>
      <c r="I152" s="14"/>
      <c r="J152" s="14"/>
      <c r="K152" s="14"/>
      <c r="L152" s="14"/>
      <c r="M152" s="14"/>
      <c r="N152" s="14"/>
      <c r="O152" s="14"/>
      <c r="P152" s="14"/>
      <c r="Q152" s="14"/>
    </row>
    <row r="153" spans="1:17" ht="16.75" customHeight="1">
      <c r="A153" s="120" t="str">
        <f>'Sorting 1'!A154</f>
        <v>S199</v>
      </c>
      <c r="B153" s="14" t="e">
        <f>'Sorting 1'!F154</f>
        <v>#DIV/0!</v>
      </c>
      <c r="C153" s="14" t="e">
        <f>'Sorting 1'!L154</f>
        <v>#DIV/0!</v>
      </c>
      <c r="D153" s="14" t="e">
        <f>'Sorting 1'!R154</f>
        <v>#DIV/0!</v>
      </c>
      <c r="E153" s="14" t="e">
        <f>'Sorting 1'!X154</f>
        <v>#DIV/0!</v>
      </c>
      <c r="F153" s="14"/>
      <c r="G153" s="14"/>
      <c r="H153" s="14"/>
      <c r="I153" s="14"/>
      <c r="J153" s="14"/>
      <c r="K153" s="14"/>
      <c r="L153" s="14"/>
      <c r="M153" s="14"/>
      <c r="N153" s="14"/>
      <c r="O153" s="14"/>
      <c r="P153" s="14"/>
      <c r="Q153" s="14"/>
    </row>
    <row r="154" spans="1:17" ht="16.75" customHeight="1">
      <c r="A154" s="120" t="str">
        <f>'Sorting 1'!A155</f>
        <v>S230</v>
      </c>
      <c r="B154" s="14" t="e">
        <f>'Sorting 1'!F155</f>
        <v>#DIV/0!</v>
      </c>
      <c r="C154" s="14" t="e">
        <f>'Sorting 1'!L155</f>
        <v>#DIV/0!</v>
      </c>
      <c r="D154" s="14" t="e">
        <f>'Sorting 1'!R155</f>
        <v>#DIV/0!</v>
      </c>
      <c r="E154" s="14" t="e">
        <f>'Sorting 1'!X155</f>
        <v>#DIV/0!</v>
      </c>
      <c r="F154" s="14"/>
      <c r="G154" s="14"/>
      <c r="H154" s="14"/>
      <c r="I154" s="14"/>
      <c r="J154" s="14"/>
      <c r="K154" s="14"/>
      <c r="L154" s="14"/>
      <c r="M154" s="14"/>
      <c r="N154" s="14"/>
      <c r="O154" s="14"/>
      <c r="P154" s="14"/>
      <c r="Q154" s="14"/>
    </row>
    <row r="155" spans="1:17" ht="16.75" customHeight="1">
      <c r="A155" s="120" t="str">
        <f>'Sorting 1'!A156</f>
        <v>S261</v>
      </c>
      <c r="B155" s="14" t="e">
        <f>'Sorting 1'!F156</f>
        <v>#DIV/0!</v>
      </c>
      <c r="C155" s="14" t="e">
        <f>'Sorting 1'!L156</f>
        <v>#DIV/0!</v>
      </c>
      <c r="D155" s="14" t="e">
        <f>'Sorting 1'!R156</f>
        <v>#DIV/0!</v>
      </c>
      <c r="E155" s="14" t="e">
        <f>'Sorting 1'!X156</f>
        <v>#DIV/0!</v>
      </c>
      <c r="F155" s="14"/>
      <c r="G155" s="14"/>
      <c r="H155" s="14"/>
      <c r="I155" s="14"/>
      <c r="J155" s="14"/>
      <c r="K155" s="14"/>
      <c r="L155" s="14"/>
      <c r="M155" s="14"/>
      <c r="N155" s="14"/>
      <c r="O155" s="14"/>
      <c r="P155" s="14"/>
      <c r="Q155" s="14"/>
    </row>
    <row r="156" spans="1:17" ht="16.75" customHeight="1">
      <c r="A156" s="120" t="str">
        <f>'Sorting 1'!A157</f>
        <v>S292</v>
      </c>
      <c r="B156" s="14" t="e">
        <f>'Sorting 1'!F157</f>
        <v>#DIV/0!</v>
      </c>
      <c r="C156" s="14" t="e">
        <f>'Sorting 1'!L157</f>
        <v>#DIV/0!</v>
      </c>
      <c r="D156" s="14" t="e">
        <f>'Sorting 1'!R157</f>
        <v>#DIV/0!</v>
      </c>
      <c r="E156" s="14" t="e">
        <f>'Sorting 1'!X157</f>
        <v>#DIV/0!</v>
      </c>
      <c r="F156" s="14"/>
      <c r="G156" s="14"/>
      <c r="H156" s="14"/>
      <c r="I156" s="14"/>
      <c r="J156" s="14"/>
      <c r="K156" s="14"/>
      <c r="L156" s="14"/>
      <c r="M156" s="14"/>
      <c r="N156" s="14"/>
      <c r="O156" s="14"/>
      <c r="P156" s="14"/>
      <c r="Q156" s="14"/>
    </row>
    <row r="157" spans="1:17" ht="16.75" customHeight="1">
      <c r="A157" s="120" t="str">
        <f>'Sorting 1'!A158</f>
        <v>S14</v>
      </c>
      <c r="B157" s="14" t="e">
        <f>'Sorting 1'!F158</f>
        <v>#DIV/0!</v>
      </c>
      <c r="C157" s="14" t="e">
        <f>'Sorting 1'!L158</f>
        <v>#DIV/0!</v>
      </c>
      <c r="D157" s="14" t="e">
        <f>'Sorting 1'!R158</f>
        <v>#DIV/0!</v>
      </c>
      <c r="E157" s="14" t="e">
        <f>'Sorting 1'!X158</f>
        <v>#DIV/0!</v>
      </c>
      <c r="F157" s="14"/>
      <c r="G157" s="14"/>
      <c r="H157" s="14"/>
      <c r="I157" s="14"/>
      <c r="J157" s="14"/>
      <c r="K157" s="14"/>
      <c r="L157" s="14"/>
      <c r="M157" s="14"/>
      <c r="N157" s="14"/>
      <c r="O157" s="14"/>
      <c r="P157" s="14"/>
      <c r="Q157" s="14"/>
    </row>
    <row r="158" spans="1:17" ht="16.75" customHeight="1">
      <c r="A158" s="120" t="str">
        <f>'Sorting 1'!A159</f>
        <v>S45</v>
      </c>
      <c r="B158" s="14" t="e">
        <f>'Sorting 1'!F159</f>
        <v>#DIV/0!</v>
      </c>
      <c r="C158" s="14" t="e">
        <f>'Sorting 1'!L159</f>
        <v>#DIV/0!</v>
      </c>
      <c r="D158" s="14" t="e">
        <f>'Sorting 1'!R159</f>
        <v>#DIV/0!</v>
      </c>
      <c r="E158" s="14" t="e">
        <f>'Sorting 1'!X159</f>
        <v>#DIV/0!</v>
      </c>
      <c r="F158" s="14"/>
      <c r="G158" s="14"/>
      <c r="H158" s="14"/>
      <c r="I158" s="14"/>
      <c r="J158" s="14"/>
      <c r="K158" s="14"/>
      <c r="L158" s="14"/>
      <c r="M158" s="14"/>
      <c r="N158" s="14"/>
      <c r="O158" s="14"/>
      <c r="P158" s="14"/>
      <c r="Q158" s="14"/>
    </row>
    <row r="159" spans="1:17" ht="16.75" customHeight="1">
      <c r="A159" s="120" t="str">
        <f>'Sorting 1'!A160</f>
        <v>S76</v>
      </c>
      <c r="B159" s="14" t="e">
        <f>'Sorting 1'!F160</f>
        <v>#DIV/0!</v>
      </c>
      <c r="C159" s="14" t="e">
        <f>'Sorting 1'!L160</f>
        <v>#DIV/0!</v>
      </c>
      <c r="D159" s="14" t="e">
        <f>'Sorting 1'!R160</f>
        <v>#DIV/0!</v>
      </c>
      <c r="E159" s="14" t="e">
        <f>'Sorting 1'!X160</f>
        <v>#DIV/0!</v>
      </c>
      <c r="F159" s="14"/>
      <c r="G159" s="14"/>
      <c r="H159" s="14"/>
      <c r="I159" s="14"/>
      <c r="J159" s="14"/>
      <c r="K159" s="14"/>
      <c r="L159" s="14"/>
      <c r="M159" s="14"/>
      <c r="N159" s="14"/>
      <c r="O159" s="14"/>
      <c r="P159" s="14"/>
      <c r="Q159" s="14"/>
    </row>
    <row r="160" spans="1:17" ht="16.75" customHeight="1">
      <c r="A160" s="120" t="str">
        <f>'Sorting 1'!A161</f>
        <v>S107</v>
      </c>
      <c r="B160" s="14" t="e">
        <f>'Sorting 1'!F161</f>
        <v>#DIV/0!</v>
      </c>
      <c r="C160" s="14" t="e">
        <f>'Sorting 1'!L161</f>
        <v>#DIV/0!</v>
      </c>
      <c r="D160" s="14" t="e">
        <f>'Sorting 1'!R161</f>
        <v>#DIV/0!</v>
      </c>
      <c r="E160" s="14" t="e">
        <f>'Sorting 1'!X161</f>
        <v>#DIV/0!</v>
      </c>
      <c r="F160" s="14"/>
      <c r="G160" s="14"/>
      <c r="H160" s="14"/>
      <c r="I160" s="14"/>
      <c r="J160" s="14"/>
      <c r="K160" s="14"/>
      <c r="L160" s="14"/>
      <c r="M160" s="14"/>
      <c r="N160" s="14"/>
      <c r="O160" s="14"/>
      <c r="P160" s="14"/>
      <c r="Q160" s="14"/>
    </row>
    <row r="161" spans="1:17" ht="16.75" customHeight="1">
      <c r="A161" s="120" t="str">
        <f>'Sorting 1'!A162</f>
        <v>S138</v>
      </c>
      <c r="B161" s="14" t="e">
        <f>'Sorting 1'!F162</f>
        <v>#DIV/0!</v>
      </c>
      <c r="C161" s="14" t="e">
        <f>'Sorting 1'!L162</f>
        <v>#DIV/0!</v>
      </c>
      <c r="D161" s="14" t="e">
        <f>'Sorting 1'!R162</f>
        <v>#DIV/0!</v>
      </c>
      <c r="E161" s="14" t="e">
        <f>'Sorting 1'!X162</f>
        <v>#DIV/0!</v>
      </c>
      <c r="F161" s="14"/>
      <c r="G161" s="14"/>
      <c r="H161" s="14"/>
      <c r="I161" s="14"/>
      <c r="J161" s="14"/>
      <c r="K161" s="14"/>
      <c r="L161" s="14"/>
      <c r="M161" s="14"/>
      <c r="N161" s="14"/>
      <c r="O161" s="14"/>
      <c r="P161" s="14"/>
      <c r="Q161" s="14"/>
    </row>
    <row r="162" spans="1:17" ht="16.75" customHeight="1">
      <c r="A162" s="120" t="str">
        <f>'Sorting 1'!A163</f>
        <v>S169</v>
      </c>
      <c r="B162" s="14" t="e">
        <f>'Sorting 1'!F163</f>
        <v>#DIV/0!</v>
      </c>
      <c r="C162" s="14" t="e">
        <f>'Sorting 1'!L163</f>
        <v>#DIV/0!</v>
      </c>
      <c r="D162" s="14" t="e">
        <f>'Sorting 1'!R163</f>
        <v>#DIV/0!</v>
      </c>
      <c r="E162" s="14" t="e">
        <f>'Sorting 1'!X163</f>
        <v>#DIV/0!</v>
      </c>
      <c r="F162" s="14"/>
      <c r="G162" s="14"/>
      <c r="H162" s="14"/>
      <c r="I162" s="14"/>
      <c r="J162" s="14"/>
      <c r="K162" s="14"/>
      <c r="L162" s="14"/>
      <c r="M162" s="14"/>
      <c r="N162" s="14"/>
      <c r="O162" s="14"/>
      <c r="P162" s="14"/>
      <c r="Q162" s="14"/>
    </row>
    <row r="163" spans="1:17" ht="16.75" customHeight="1">
      <c r="A163" s="120" t="str">
        <f>'Sorting 1'!A164</f>
        <v>S200</v>
      </c>
      <c r="B163" s="14" t="e">
        <f>'Sorting 1'!F164</f>
        <v>#DIV/0!</v>
      </c>
      <c r="C163" s="14" t="e">
        <f>'Sorting 1'!L164</f>
        <v>#DIV/0!</v>
      </c>
      <c r="D163" s="14" t="e">
        <f>'Sorting 1'!R164</f>
        <v>#DIV/0!</v>
      </c>
      <c r="E163" s="14" t="e">
        <f>'Sorting 1'!X164</f>
        <v>#DIV/0!</v>
      </c>
      <c r="F163" s="14"/>
      <c r="G163" s="14"/>
      <c r="H163" s="14"/>
      <c r="I163" s="14"/>
      <c r="J163" s="14"/>
      <c r="K163" s="14"/>
      <c r="L163" s="14"/>
      <c r="M163" s="14"/>
      <c r="N163" s="14"/>
      <c r="O163" s="14"/>
      <c r="P163" s="14"/>
      <c r="Q163" s="14"/>
    </row>
    <row r="164" spans="1:17" ht="16.75" customHeight="1">
      <c r="A164" s="120" t="str">
        <f>'Sorting 1'!A165</f>
        <v>S231</v>
      </c>
      <c r="B164" s="14" t="e">
        <f>'Sorting 1'!F165</f>
        <v>#DIV/0!</v>
      </c>
      <c r="C164" s="14" t="e">
        <f>'Sorting 1'!L165</f>
        <v>#DIV/0!</v>
      </c>
      <c r="D164" s="14" t="e">
        <f>'Sorting 1'!R165</f>
        <v>#DIV/0!</v>
      </c>
      <c r="E164" s="14" t="e">
        <f>'Sorting 1'!X165</f>
        <v>#DIV/0!</v>
      </c>
      <c r="F164" s="14"/>
      <c r="G164" s="14"/>
      <c r="H164" s="14"/>
      <c r="I164" s="14"/>
      <c r="J164" s="14"/>
      <c r="K164" s="14"/>
      <c r="L164" s="14"/>
      <c r="M164" s="14"/>
      <c r="N164" s="14"/>
      <c r="O164" s="14"/>
      <c r="P164" s="14"/>
      <c r="Q164" s="14"/>
    </row>
    <row r="165" spans="1:17" ht="16.75" customHeight="1">
      <c r="A165" s="120" t="str">
        <f>'Sorting 1'!A166</f>
        <v>S262</v>
      </c>
      <c r="B165" s="14" t="e">
        <f>'Sorting 1'!F166</f>
        <v>#DIV/0!</v>
      </c>
      <c r="C165" s="14" t="e">
        <f>'Sorting 1'!L166</f>
        <v>#DIV/0!</v>
      </c>
      <c r="D165" s="14" t="e">
        <f>'Sorting 1'!R166</f>
        <v>#DIV/0!</v>
      </c>
      <c r="E165" s="14" t="e">
        <f>'Sorting 1'!X166</f>
        <v>#DIV/0!</v>
      </c>
      <c r="F165" s="14"/>
      <c r="G165" s="14"/>
      <c r="H165" s="14"/>
      <c r="I165" s="14"/>
      <c r="J165" s="14"/>
      <c r="K165" s="14"/>
      <c r="L165" s="14"/>
      <c r="M165" s="14"/>
      <c r="N165" s="14"/>
      <c r="O165" s="14"/>
      <c r="P165" s="14"/>
      <c r="Q165" s="14"/>
    </row>
    <row r="166" spans="1:17" ht="16.75" customHeight="1">
      <c r="A166" s="120" t="str">
        <f>'Sorting 1'!A167</f>
        <v>S293</v>
      </c>
      <c r="B166" s="14" t="e">
        <f>'Sorting 1'!F167</f>
        <v>#DIV/0!</v>
      </c>
      <c r="C166" s="14" t="e">
        <f>'Sorting 1'!L167</f>
        <v>#DIV/0!</v>
      </c>
      <c r="D166" s="14" t="e">
        <f>'Sorting 1'!R167</f>
        <v>#DIV/0!</v>
      </c>
      <c r="E166" s="14" t="e">
        <f>'Sorting 1'!X167</f>
        <v>#DIV/0!</v>
      </c>
      <c r="F166" s="14"/>
      <c r="G166" s="14"/>
      <c r="H166" s="14"/>
      <c r="I166" s="14"/>
      <c r="J166" s="14"/>
      <c r="K166" s="14"/>
      <c r="L166" s="14"/>
      <c r="M166" s="14"/>
      <c r="N166" s="14"/>
      <c r="O166" s="14"/>
      <c r="P166" s="14"/>
      <c r="Q166" s="14"/>
    </row>
    <row r="167" spans="1:17" ht="16.75" customHeight="1">
      <c r="A167" s="120" t="str">
        <f>'Sorting 1'!A168</f>
        <v>S15</v>
      </c>
      <c r="B167" s="14" t="e">
        <f>'Sorting 1'!F168</f>
        <v>#DIV/0!</v>
      </c>
      <c r="C167" s="14" t="e">
        <f>'Sorting 1'!L168</f>
        <v>#DIV/0!</v>
      </c>
      <c r="D167" s="14" t="e">
        <f>'Sorting 1'!R168</f>
        <v>#DIV/0!</v>
      </c>
      <c r="E167" s="14" t="e">
        <f>'Sorting 1'!X168</f>
        <v>#DIV/0!</v>
      </c>
      <c r="F167" s="14"/>
      <c r="G167" s="14"/>
      <c r="H167" s="14"/>
      <c r="I167" s="14"/>
      <c r="J167" s="14"/>
      <c r="K167" s="14"/>
      <c r="L167" s="14"/>
      <c r="M167" s="14"/>
      <c r="N167" s="14"/>
      <c r="O167" s="14"/>
      <c r="P167" s="14"/>
      <c r="Q167" s="14"/>
    </row>
    <row r="168" spans="1:17" ht="16.75" customHeight="1">
      <c r="A168" s="120" t="str">
        <f>'Sorting 1'!A169</f>
        <v>S46</v>
      </c>
      <c r="B168" s="14" t="e">
        <f>'Sorting 1'!F169</f>
        <v>#DIV/0!</v>
      </c>
      <c r="C168" s="14" t="e">
        <f>'Sorting 1'!L169</f>
        <v>#DIV/0!</v>
      </c>
      <c r="D168" s="14" t="e">
        <f>'Sorting 1'!R169</f>
        <v>#DIV/0!</v>
      </c>
      <c r="E168" s="14" t="e">
        <f>'Sorting 1'!X169</f>
        <v>#DIV/0!</v>
      </c>
      <c r="F168" s="14"/>
      <c r="G168" s="14"/>
      <c r="H168" s="14"/>
      <c r="I168" s="14"/>
      <c r="J168" s="14"/>
      <c r="K168" s="14"/>
      <c r="L168" s="14"/>
      <c r="M168" s="14"/>
      <c r="N168" s="14"/>
      <c r="O168" s="14"/>
      <c r="P168" s="14"/>
      <c r="Q168" s="14"/>
    </row>
    <row r="169" spans="1:17" ht="16.75" customHeight="1">
      <c r="A169" s="120" t="str">
        <f>'Sorting 1'!A170</f>
        <v>S77</v>
      </c>
      <c r="B169" s="14" t="e">
        <f>'Sorting 1'!F170</f>
        <v>#DIV/0!</v>
      </c>
      <c r="C169" s="14" t="e">
        <f>'Sorting 1'!L170</f>
        <v>#DIV/0!</v>
      </c>
      <c r="D169" s="14" t="e">
        <f>'Sorting 1'!R170</f>
        <v>#DIV/0!</v>
      </c>
      <c r="E169" s="14" t="e">
        <f>'Sorting 1'!X170</f>
        <v>#DIV/0!</v>
      </c>
      <c r="F169" s="14"/>
      <c r="G169" s="14"/>
      <c r="H169" s="14"/>
      <c r="I169" s="14"/>
      <c r="J169" s="14"/>
      <c r="K169" s="14"/>
      <c r="L169" s="14"/>
      <c r="M169" s="14"/>
      <c r="N169" s="14"/>
      <c r="O169" s="14"/>
      <c r="P169" s="14"/>
      <c r="Q169" s="14"/>
    </row>
    <row r="170" spans="1:17" ht="16.75" customHeight="1">
      <c r="A170" s="120" t="str">
        <f>'Sorting 1'!A171</f>
        <v>S108</v>
      </c>
      <c r="B170" s="14" t="e">
        <f>'Sorting 1'!F171</f>
        <v>#DIV/0!</v>
      </c>
      <c r="C170" s="14" t="e">
        <f>'Sorting 1'!L171</f>
        <v>#DIV/0!</v>
      </c>
      <c r="D170" s="14" t="e">
        <f>'Sorting 1'!R171</f>
        <v>#DIV/0!</v>
      </c>
      <c r="E170" s="14" t="e">
        <f>'Sorting 1'!X171</f>
        <v>#DIV/0!</v>
      </c>
      <c r="F170" s="14"/>
      <c r="G170" s="14"/>
      <c r="H170" s="14"/>
      <c r="I170" s="14"/>
      <c r="J170" s="14"/>
      <c r="K170" s="14"/>
      <c r="L170" s="14"/>
      <c r="M170" s="14"/>
      <c r="N170" s="14"/>
      <c r="O170" s="14"/>
      <c r="P170" s="14"/>
      <c r="Q170" s="14"/>
    </row>
    <row r="171" spans="1:17" ht="16.75" customHeight="1">
      <c r="A171" s="120" t="str">
        <f>'Sorting 1'!A172</f>
        <v>S139</v>
      </c>
      <c r="B171" s="14" t="e">
        <f>'Sorting 1'!F172</f>
        <v>#DIV/0!</v>
      </c>
      <c r="C171" s="14" t="e">
        <f>'Sorting 1'!L172</f>
        <v>#DIV/0!</v>
      </c>
      <c r="D171" s="14" t="e">
        <f>'Sorting 1'!R172</f>
        <v>#DIV/0!</v>
      </c>
      <c r="E171" s="14" t="e">
        <f>'Sorting 1'!X172</f>
        <v>#DIV/0!</v>
      </c>
      <c r="F171" s="14"/>
      <c r="G171" s="14"/>
      <c r="H171" s="14"/>
      <c r="I171" s="14"/>
      <c r="J171" s="14"/>
      <c r="K171" s="14"/>
      <c r="L171" s="14"/>
      <c r="M171" s="14"/>
      <c r="N171" s="14"/>
      <c r="O171" s="14"/>
      <c r="P171" s="14"/>
      <c r="Q171" s="14"/>
    </row>
    <row r="172" spans="1:17" ht="16.75" customHeight="1">
      <c r="A172" s="120" t="str">
        <f>'Sorting 1'!A173</f>
        <v>S170</v>
      </c>
      <c r="B172" s="14" t="e">
        <f>'Sorting 1'!F173</f>
        <v>#DIV/0!</v>
      </c>
      <c r="C172" s="14" t="e">
        <f>'Sorting 1'!L173</f>
        <v>#DIV/0!</v>
      </c>
      <c r="D172" s="14" t="e">
        <f>'Sorting 1'!R173</f>
        <v>#DIV/0!</v>
      </c>
      <c r="E172" s="14" t="e">
        <f>'Sorting 1'!X173</f>
        <v>#DIV/0!</v>
      </c>
      <c r="F172" s="14"/>
      <c r="G172" s="14"/>
      <c r="H172" s="14"/>
      <c r="I172" s="14"/>
      <c r="J172" s="14"/>
      <c r="K172" s="14"/>
      <c r="L172" s="14"/>
      <c r="M172" s="14"/>
      <c r="N172" s="14"/>
      <c r="O172" s="14"/>
      <c r="P172" s="14"/>
      <c r="Q172" s="14"/>
    </row>
    <row r="173" spans="1:17" ht="16.75" customHeight="1">
      <c r="A173" s="120" t="str">
        <f>'Sorting 1'!A174</f>
        <v>S201</v>
      </c>
      <c r="B173" s="14" t="e">
        <f>'Sorting 1'!F174</f>
        <v>#DIV/0!</v>
      </c>
      <c r="C173" s="14" t="e">
        <f>'Sorting 1'!L174</f>
        <v>#DIV/0!</v>
      </c>
      <c r="D173" s="14" t="e">
        <f>'Sorting 1'!R174</f>
        <v>#DIV/0!</v>
      </c>
      <c r="E173" s="14" t="e">
        <f>'Sorting 1'!X174</f>
        <v>#DIV/0!</v>
      </c>
      <c r="F173" s="14"/>
      <c r="G173" s="14"/>
      <c r="H173" s="14"/>
      <c r="I173" s="14"/>
      <c r="J173" s="14"/>
      <c r="K173" s="14"/>
      <c r="L173" s="14"/>
      <c r="M173" s="14"/>
      <c r="N173" s="14"/>
      <c r="O173" s="14"/>
      <c r="P173" s="14"/>
      <c r="Q173" s="14"/>
    </row>
    <row r="174" spans="1:17" ht="16.75" customHeight="1">
      <c r="A174" s="120" t="str">
        <f>'Sorting 1'!A175</f>
        <v>S232</v>
      </c>
      <c r="B174" s="14" t="e">
        <f>'Sorting 1'!F175</f>
        <v>#DIV/0!</v>
      </c>
      <c r="C174" s="14" t="e">
        <f>'Sorting 1'!L175</f>
        <v>#DIV/0!</v>
      </c>
      <c r="D174" s="14" t="e">
        <f>'Sorting 1'!R175</f>
        <v>#DIV/0!</v>
      </c>
      <c r="E174" s="14" t="e">
        <f>'Sorting 1'!X175</f>
        <v>#DIV/0!</v>
      </c>
      <c r="F174" s="14"/>
      <c r="G174" s="14"/>
      <c r="H174" s="14"/>
      <c r="I174" s="14"/>
      <c r="J174" s="14"/>
      <c r="K174" s="14"/>
      <c r="L174" s="14"/>
      <c r="M174" s="14"/>
      <c r="N174" s="14"/>
      <c r="O174" s="14"/>
      <c r="P174" s="14"/>
      <c r="Q174" s="14"/>
    </row>
    <row r="175" spans="1:17" ht="16.75" customHeight="1">
      <c r="A175" s="120" t="str">
        <f>'Sorting 1'!A176</f>
        <v>S263</v>
      </c>
      <c r="B175" s="14" t="e">
        <f>'Sorting 1'!F176</f>
        <v>#DIV/0!</v>
      </c>
      <c r="C175" s="14" t="e">
        <f>'Sorting 1'!L176</f>
        <v>#DIV/0!</v>
      </c>
      <c r="D175" s="14" t="e">
        <f>'Sorting 1'!R176</f>
        <v>#DIV/0!</v>
      </c>
      <c r="E175" s="14" t="e">
        <f>'Sorting 1'!X176</f>
        <v>#DIV/0!</v>
      </c>
      <c r="F175" s="14"/>
      <c r="G175" s="14"/>
      <c r="H175" s="14"/>
      <c r="I175" s="14"/>
      <c r="J175" s="14"/>
      <c r="K175" s="14"/>
      <c r="L175" s="14"/>
      <c r="M175" s="14"/>
      <c r="N175" s="14"/>
      <c r="O175" s="14"/>
      <c r="P175" s="14"/>
      <c r="Q175" s="14"/>
    </row>
    <row r="176" spans="1:17" ht="16.75" customHeight="1">
      <c r="A176" s="120" t="str">
        <f>'Sorting 1'!A177</f>
        <v>S294</v>
      </c>
      <c r="B176" s="14" t="e">
        <f>'Sorting 1'!F177</f>
        <v>#DIV/0!</v>
      </c>
      <c r="C176" s="14" t="e">
        <f>'Sorting 1'!L177</f>
        <v>#DIV/0!</v>
      </c>
      <c r="D176" s="14" t="e">
        <f>'Sorting 1'!R177</f>
        <v>#DIV/0!</v>
      </c>
      <c r="E176" s="14" t="e">
        <f>'Sorting 1'!X177</f>
        <v>#DIV/0!</v>
      </c>
      <c r="F176" s="14"/>
      <c r="G176" s="14"/>
      <c r="H176" s="14"/>
      <c r="I176" s="14"/>
      <c r="J176" s="14"/>
      <c r="K176" s="14"/>
      <c r="L176" s="14"/>
      <c r="M176" s="14"/>
      <c r="N176" s="14"/>
      <c r="O176" s="14"/>
      <c r="P176" s="14"/>
      <c r="Q176" s="14"/>
    </row>
    <row r="177" spans="1:17" ht="16.75" customHeight="1">
      <c r="A177" s="120" t="str">
        <f>'Sorting 1'!A178</f>
        <v>Human IgA</v>
      </c>
      <c r="B177" s="14" t="e">
        <f>'Sorting 1'!F178</f>
        <v>#DIV/0!</v>
      </c>
      <c r="C177" s="14" t="e">
        <f>'Sorting 1'!L178</f>
        <v>#DIV/0!</v>
      </c>
      <c r="D177" s="14" t="e">
        <f>'Sorting 1'!R178</f>
        <v>#DIV/0!</v>
      </c>
      <c r="E177" s="14" t="e">
        <f>'Sorting 1'!X178</f>
        <v>#DIV/0!</v>
      </c>
      <c r="F177" s="14"/>
      <c r="G177" s="14"/>
      <c r="H177" s="14"/>
      <c r="I177" s="14"/>
      <c r="J177" s="14"/>
      <c r="K177" s="14"/>
      <c r="L177" s="14"/>
      <c r="M177" s="14"/>
      <c r="N177" s="14"/>
      <c r="O177" s="14"/>
      <c r="P177" s="14"/>
      <c r="Q177" s="14"/>
    </row>
    <row r="178" spans="1:17" ht="16.75" customHeight="1">
      <c r="A178" s="120" t="str">
        <f>'Sorting 1'!A179</f>
        <v>S16</v>
      </c>
      <c r="B178" s="14" t="e">
        <f>'Sorting 1'!F179</f>
        <v>#DIV/0!</v>
      </c>
      <c r="C178" s="14" t="e">
        <f>'Sorting 1'!L179</f>
        <v>#DIV/0!</v>
      </c>
      <c r="D178" s="14" t="e">
        <f>'Sorting 1'!R179</f>
        <v>#DIV/0!</v>
      </c>
      <c r="E178" s="14" t="e">
        <f>'Sorting 1'!X179</f>
        <v>#DIV/0!</v>
      </c>
      <c r="F178" s="14"/>
      <c r="G178" s="14"/>
      <c r="H178" s="14"/>
      <c r="I178" s="14"/>
      <c r="J178" s="14"/>
      <c r="K178" s="14"/>
      <c r="L178" s="14"/>
      <c r="M178" s="14"/>
      <c r="N178" s="14"/>
      <c r="O178" s="14"/>
      <c r="P178" s="14"/>
      <c r="Q178" s="14"/>
    </row>
    <row r="179" spans="1:17" ht="16.75" customHeight="1">
      <c r="A179" s="120" t="str">
        <f>'Sorting 1'!A180</f>
        <v>S47</v>
      </c>
      <c r="B179" s="14" t="e">
        <f>'Sorting 1'!F180</f>
        <v>#DIV/0!</v>
      </c>
      <c r="C179" s="14" t="e">
        <f>'Sorting 1'!L180</f>
        <v>#DIV/0!</v>
      </c>
      <c r="D179" s="14" t="e">
        <f>'Sorting 1'!R180</f>
        <v>#DIV/0!</v>
      </c>
      <c r="E179" s="14" t="e">
        <f>'Sorting 1'!X180</f>
        <v>#DIV/0!</v>
      </c>
      <c r="F179" s="14"/>
      <c r="G179" s="14"/>
      <c r="H179" s="14"/>
      <c r="I179" s="14"/>
      <c r="J179" s="14"/>
      <c r="K179" s="14"/>
      <c r="L179" s="14"/>
      <c r="M179" s="14"/>
      <c r="N179" s="14"/>
      <c r="O179" s="14"/>
      <c r="P179" s="14"/>
      <c r="Q179" s="14"/>
    </row>
    <row r="180" spans="1:17" ht="16.75" customHeight="1">
      <c r="A180" s="120" t="str">
        <f>'Sorting 1'!A181</f>
        <v>S78</v>
      </c>
      <c r="B180" s="14" t="e">
        <f>'Sorting 1'!F181</f>
        <v>#DIV/0!</v>
      </c>
      <c r="C180" s="14" t="e">
        <f>'Sorting 1'!L181</f>
        <v>#DIV/0!</v>
      </c>
      <c r="D180" s="14" t="e">
        <f>'Sorting 1'!R181</f>
        <v>#DIV/0!</v>
      </c>
      <c r="E180" s="14" t="e">
        <f>'Sorting 1'!X181</f>
        <v>#DIV/0!</v>
      </c>
      <c r="F180" s="14"/>
      <c r="G180" s="14"/>
      <c r="H180" s="14"/>
      <c r="I180" s="14"/>
      <c r="J180" s="14"/>
      <c r="K180" s="14"/>
      <c r="L180" s="14"/>
      <c r="M180" s="14"/>
      <c r="N180" s="14"/>
      <c r="O180" s="14"/>
      <c r="P180" s="14"/>
      <c r="Q180" s="14"/>
    </row>
    <row r="181" spans="1:17" ht="16.75" customHeight="1">
      <c r="A181" s="120" t="str">
        <f>'Sorting 1'!A182</f>
        <v>S109</v>
      </c>
      <c r="B181" s="14" t="e">
        <f>'Sorting 1'!F182</f>
        <v>#DIV/0!</v>
      </c>
      <c r="C181" s="14" t="e">
        <f>'Sorting 1'!L182</f>
        <v>#DIV/0!</v>
      </c>
      <c r="D181" s="14" t="e">
        <f>'Sorting 1'!R182</f>
        <v>#DIV/0!</v>
      </c>
      <c r="E181" s="14" t="e">
        <f>'Sorting 1'!X182</f>
        <v>#DIV/0!</v>
      </c>
      <c r="F181" s="14"/>
      <c r="G181" s="14"/>
      <c r="H181" s="14"/>
      <c r="I181" s="14"/>
      <c r="J181" s="14"/>
      <c r="K181" s="14"/>
      <c r="L181" s="14"/>
      <c r="M181" s="14"/>
      <c r="N181" s="14"/>
      <c r="O181" s="14"/>
      <c r="P181" s="14"/>
      <c r="Q181" s="14"/>
    </row>
    <row r="182" spans="1:17" ht="16.75" customHeight="1">
      <c r="A182" s="120" t="str">
        <f>'Sorting 1'!A183</f>
        <v>S140</v>
      </c>
      <c r="B182" s="14" t="e">
        <f>'Sorting 1'!F183</f>
        <v>#DIV/0!</v>
      </c>
      <c r="C182" s="14" t="e">
        <f>'Sorting 1'!L183</f>
        <v>#DIV/0!</v>
      </c>
      <c r="D182" s="14" t="e">
        <f>'Sorting 1'!R183</f>
        <v>#DIV/0!</v>
      </c>
      <c r="E182" s="14" t="e">
        <f>'Sorting 1'!X183</f>
        <v>#DIV/0!</v>
      </c>
      <c r="F182" s="14"/>
      <c r="G182" s="14"/>
      <c r="H182" s="14"/>
      <c r="I182" s="14"/>
      <c r="J182" s="14"/>
      <c r="K182" s="14"/>
      <c r="L182" s="14"/>
      <c r="M182" s="14"/>
      <c r="N182" s="14"/>
      <c r="O182" s="14"/>
      <c r="P182" s="14"/>
      <c r="Q182" s="14"/>
    </row>
    <row r="183" spans="1:17" ht="16.75" customHeight="1">
      <c r="A183" s="120" t="str">
        <f>'Sorting 1'!A184</f>
        <v>S171</v>
      </c>
      <c r="B183" s="14" t="e">
        <f>'Sorting 1'!F184</f>
        <v>#DIV/0!</v>
      </c>
      <c r="C183" s="14" t="e">
        <f>'Sorting 1'!L184</f>
        <v>#DIV/0!</v>
      </c>
      <c r="D183" s="14" t="e">
        <f>'Sorting 1'!R184</f>
        <v>#DIV/0!</v>
      </c>
      <c r="E183" s="14" t="e">
        <f>'Sorting 1'!X184</f>
        <v>#DIV/0!</v>
      </c>
      <c r="F183" s="14"/>
      <c r="G183" s="14"/>
      <c r="H183" s="14"/>
      <c r="I183" s="14"/>
      <c r="J183" s="14"/>
      <c r="K183" s="14"/>
      <c r="L183" s="14"/>
      <c r="M183" s="14"/>
      <c r="N183" s="14"/>
      <c r="O183" s="14"/>
      <c r="P183" s="14"/>
      <c r="Q183" s="14"/>
    </row>
    <row r="184" spans="1:17" ht="16.75" customHeight="1">
      <c r="A184" s="120" t="str">
        <f>'Sorting 1'!A185</f>
        <v>S202</v>
      </c>
      <c r="B184" s="14" t="e">
        <f>'Sorting 1'!F185</f>
        <v>#DIV/0!</v>
      </c>
      <c r="C184" s="14" t="e">
        <f>'Sorting 1'!L185</f>
        <v>#DIV/0!</v>
      </c>
      <c r="D184" s="14" t="e">
        <f>'Sorting 1'!R185</f>
        <v>#DIV/0!</v>
      </c>
      <c r="E184" s="14" t="e">
        <f>'Sorting 1'!X185</f>
        <v>#DIV/0!</v>
      </c>
      <c r="F184" s="14"/>
      <c r="G184" s="14"/>
      <c r="H184" s="14"/>
      <c r="I184" s="14"/>
      <c r="J184" s="14"/>
      <c r="K184" s="14"/>
      <c r="L184" s="14"/>
      <c r="M184" s="14"/>
      <c r="N184" s="14"/>
      <c r="O184" s="14"/>
      <c r="P184" s="14"/>
      <c r="Q184" s="14"/>
    </row>
    <row r="185" spans="1:17" ht="16.75" customHeight="1">
      <c r="A185" s="120" t="str">
        <f>'Sorting 1'!A186</f>
        <v>S233</v>
      </c>
      <c r="B185" s="14" t="e">
        <f>'Sorting 1'!F186</f>
        <v>#DIV/0!</v>
      </c>
      <c r="C185" s="14" t="e">
        <f>'Sorting 1'!L186</f>
        <v>#DIV/0!</v>
      </c>
      <c r="D185" s="14" t="e">
        <f>'Sorting 1'!R186</f>
        <v>#DIV/0!</v>
      </c>
      <c r="E185" s="14" t="e">
        <f>'Sorting 1'!X186</f>
        <v>#DIV/0!</v>
      </c>
      <c r="F185" s="14"/>
      <c r="G185" s="14"/>
      <c r="H185" s="14"/>
      <c r="I185" s="14"/>
      <c r="J185" s="14"/>
      <c r="K185" s="14"/>
      <c r="L185" s="14"/>
      <c r="M185" s="14"/>
      <c r="N185" s="14"/>
      <c r="O185" s="14"/>
      <c r="P185" s="14"/>
      <c r="Q185" s="14"/>
    </row>
    <row r="186" spans="1:17" ht="16.75" customHeight="1">
      <c r="A186" s="120" t="str">
        <f>'Sorting 1'!A187</f>
        <v>S264</v>
      </c>
      <c r="B186" s="14" t="e">
        <f>'Sorting 1'!F187</f>
        <v>#DIV/0!</v>
      </c>
      <c r="C186" s="14" t="e">
        <f>'Sorting 1'!L187</f>
        <v>#DIV/0!</v>
      </c>
      <c r="D186" s="14" t="e">
        <f>'Sorting 1'!R187</f>
        <v>#DIV/0!</v>
      </c>
      <c r="E186" s="14" t="e">
        <f>'Sorting 1'!X187</f>
        <v>#DIV/0!</v>
      </c>
      <c r="F186" s="14"/>
      <c r="G186" s="14"/>
      <c r="H186" s="14"/>
      <c r="I186" s="14"/>
      <c r="J186" s="14"/>
      <c r="K186" s="14"/>
      <c r="L186" s="14"/>
      <c r="M186" s="14"/>
      <c r="N186" s="14"/>
      <c r="O186" s="14"/>
      <c r="P186" s="14"/>
      <c r="Q186" s="14"/>
    </row>
    <row r="187" spans="1:17" ht="16.75" customHeight="1">
      <c r="A187" s="120" t="str">
        <f>'Sorting 1'!A188</f>
        <v>S295</v>
      </c>
      <c r="B187" s="14" t="e">
        <f>'Sorting 1'!F188</f>
        <v>#DIV/0!</v>
      </c>
      <c r="C187" s="14" t="e">
        <f>'Sorting 1'!L188</f>
        <v>#DIV/0!</v>
      </c>
      <c r="D187" s="14" t="e">
        <f>'Sorting 1'!R188</f>
        <v>#DIV/0!</v>
      </c>
      <c r="E187" s="14" t="e">
        <f>'Sorting 1'!X188</f>
        <v>#DIV/0!</v>
      </c>
      <c r="F187" s="14"/>
      <c r="G187" s="14"/>
      <c r="H187" s="14"/>
      <c r="I187" s="14"/>
      <c r="J187" s="14"/>
      <c r="K187" s="14"/>
      <c r="L187" s="14"/>
      <c r="M187" s="14"/>
      <c r="N187" s="14"/>
      <c r="O187" s="14"/>
      <c r="P187" s="14"/>
      <c r="Q187" s="14"/>
    </row>
    <row r="188" spans="1:17" ht="16.75" customHeight="1">
      <c r="A188" s="120" t="str">
        <f>'Sorting 1'!A189</f>
        <v>S48</v>
      </c>
      <c r="B188" s="14" t="e">
        <f>'Sorting 1'!F189</f>
        <v>#DIV/0!</v>
      </c>
      <c r="C188" s="14" t="e">
        <f>'Sorting 1'!L189</f>
        <v>#DIV/0!</v>
      </c>
      <c r="D188" s="14" t="e">
        <f>'Sorting 1'!R189</f>
        <v>#DIV/0!</v>
      </c>
      <c r="E188" s="14" t="e">
        <f>'Sorting 1'!X189</f>
        <v>#DIV/0!</v>
      </c>
      <c r="F188" s="14"/>
      <c r="G188" s="14"/>
      <c r="H188" s="14"/>
      <c r="I188" s="14"/>
      <c r="J188" s="14"/>
      <c r="K188" s="14"/>
      <c r="L188" s="14"/>
      <c r="M188" s="14"/>
      <c r="N188" s="14"/>
      <c r="O188" s="14"/>
      <c r="P188" s="14"/>
      <c r="Q188" s="14"/>
    </row>
    <row r="189" spans="1:17" ht="16.75" customHeight="1">
      <c r="A189" s="120" t="str">
        <f>'Sorting 1'!A190</f>
        <v>S110</v>
      </c>
      <c r="B189" s="14" t="e">
        <f>'Sorting 1'!F190</f>
        <v>#DIV/0!</v>
      </c>
      <c r="C189" s="14" t="e">
        <f>'Sorting 1'!L190</f>
        <v>#DIV/0!</v>
      </c>
      <c r="D189" s="14" t="e">
        <f>'Sorting 1'!R190</f>
        <v>#DIV/0!</v>
      </c>
      <c r="E189" s="14" t="e">
        <f>'Sorting 1'!X190</f>
        <v>#DIV/0!</v>
      </c>
      <c r="F189" s="14"/>
      <c r="G189" s="14"/>
      <c r="H189" s="14"/>
      <c r="I189" s="14"/>
      <c r="J189" s="14"/>
      <c r="K189" s="14"/>
      <c r="L189" s="14"/>
      <c r="M189" s="14"/>
      <c r="N189" s="14"/>
      <c r="O189" s="14"/>
      <c r="P189" s="14"/>
      <c r="Q189" s="14"/>
    </row>
    <row r="190" spans="1:17" ht="16.75" customHeight="1">
      <c r="A190" s="120" t="str">
        <f>'Sorting 1'!A191</f>
        <v>S172</v>
      </c>
      <c r="B190" s="14" t="e">
        <f>'Sorting 1'!F191</f>
        <v>#DIV/0!</v>
      </c>
      <c r="C190" s="14" t="e">
        <f>'Sorting 1'!L191</f>
        <v>#DIV/0!</v>
      </c>
      <c r="D190" s="14" t="e">
        <f>'Sorting 1'!R191</f>
        <v>#DIV/0!</v>
      </c>
      <c r="E190" s="14" t="e">
        <f>'Sorting 1'!X191</f>
        <v>#DIV/0!</v>
      </c>
      <c r="F190" s="14"/>
      <c r="G190" s="14"/>
      <c r="H190" s="14"/>
      <c r="I190" s="14"/>
      <c r="J190" s="14"/>
      <c r="K190" s="14"/>
      <c r="L190" s="14"/>
      <c r="M190" s="14"/>
      <c r="N190" s="14"/>
      <c r="O190" s="14"/>
      <c r="P190" s="14"/>
      <c r="Q190" s="14"/>
    </row>
    <row r="191" spans="1:17" ht="16.75" customHeight="1">
      <c r="A191" s="120" t="str">
        <f>'Sorting 1'!A192</f>
        <v>S234</v>
      </c>
      <c r="B191" s="14" t="e">
        <f>'Sorting 1'!F192</f>
        <v>#DIV/0!</v>
      </c>
      <c r="C191" s="14" t="e">
        <f>'Sorting 1'!L192</f>
        <v>#DIV/0!</v>
      </c>
      <c r="D191" s="14" t="e">
        <f>'Sorting 1'!R192</f>
        <v>#DIV/0!</v>
      </c>
      <c r="E191" s="14" t="e">
        <f>'Sorting 1'!X192</f>
        <v>#DIV/0!</v>
      </c>
      <c r="F191" s="14"/>
      <c r="G191" s="14"/>
      <c r="H191" s="14"/>
      <c r="I191" s="14"/>
      <c r="J191" s="14"/>
      <c r="K191" s="14"/>
      <c r="L191" s="14"/>
      <c r="M191" s="14"/>
      <c r="N191" s="14"/>
      <c r="O191" s="14"/>
      <c r="P191" s="14"/>
      <c r="Q191" s="14"/>
    </row>
    <row r="192" spans="1:17" ht="16.75" customHeight="1">
      <c r="A192" s="120" t="str">
        <f>'Sorting 1'!A193</f>
        <v>S296</v>
      </c>
      <c r="B192" s="14" t="e">
        <f>'Sorting 1'!F193</f>
        <v>#DIV/0!</v>
      </c>
      <c r="C192" s="14" t="e">
        <f>'Sorting 1'!L193</f>
        <v>#DIV/0!</v>
      </c>
      <c r="D192" s="14" t="e">
        <f>'Sorting 1'!R193</f>
        <v>#DIV/0!</v>
      </c>
      <c r="E192" s="14" t="e">
        <f>'Sorting 1'!X193</f>
        <v>#DIV/0!</v>
      </c>
      <c r="F192" s="14"/>
      <c r="G192" s="14"/>
      <c r="H192" s="14"/>
      <c r="I192" s="14"/>
      <c r="J192" s="14"/>
      <c r="K192" s="14"/>
      <c r="L192" s="14"/>
      <c r="M192" s="14"/>
      <c r="N192" s="14"/>
      <c r="O192" s="14"/>
      <c r="P192" s="14"/>
      <c r="Q192" s="14"/>
    </row>
    <row r="193" spans="1:17" ht="16.75" customHeight="1">
      <c r="A193" s="120" t="str">
        <f>'Sorting 1'!A194</f>
        <v>S17</v>
      </c>
      <c r="B193" s="14" t="e">
        <f>'Sorting 1'!F194</f>
        <v>#DIV/0!</v>
      </c>
      <c r="C193" s="14" t="e">
        <f>'Sorting 1'!L194</f>
        <v>#DIV/0!</v>
      </c>
      <c r="D193" s="14" t="e">
        <f>'Sorting 1'!R194</f>
        <v>#DIV/0!</v>
      </c>
      <c r="E193" s="14" t="e">
        <f>'Sorting 1'!X194</f>
        <v>#DIV/0!</v>
      </c>
      <c r="F193" s="14"/>
      <c r="G193" s="14"/>
      <c r="H193" s="14"/>
      <c r="I193" s="14"/>
      <c r="J193" s="14"/>
      <c r="K193" s="14"/>
      <c r="L193" s="14"/>
      <c r="M193" s="14"/>
      <c r="N193" s="14"/>
      <c r="O193" s="14"/>
      <c r="P193" s="14"/>
      <c r="Q193" s="14"/>
    </row>
    <row r="194" spans="1:17" ht="16.75" customHeight="1">
      <c r="A194" s="120" t="str">
        <f>'Sorting 1'!A195</f>
        <v>S49</v>
      </c>
      <c r="B194" s="14" t="e">
        <f>'Sorting 1'!F195</f>
        <v>#DIV/0!</v>
      </c>
      <c r="C194" s="14" t="e">
        <f>'Sorting 1'!L195</f>
        <v>#DIV/0!</v>
      </c>
      <c r="D194" s="14" t="e">
        <f>'Sorting 1'!R195</f>
        <v>#DIV/0!</v>
      </c>
      <c r="E194" s="14" t="e">
        <f>'Sorting 1'!X195</f>
        <v>#DIV/0!</v>
      </c>
      <c r="F194" s="14"/>
      <c r="G194" s="14"/>
      <c r="H194" s="14"/>
      <c r="I194" s="14"/>
      <c r="J194" s="14"/>
      <c r="K194" s="14"/>
      <c r="L194" s="14"/>
      <c r="M194" s="14"/>
      <c r="N194" s="14"/>
      <c r="O194" s="14"/>
      <c r="P194" s="14"/>
      <c r="Q194" s="14"/>
    </row>
    <row r="195" spans="1:17" ht="16.75" customHeight="1">
      <c r="A195" s="120" t="str">
        <f>'Sorting 1'!A196</f>
        <v>S79</v>
      </c>
      <c r="B195" s="14" t="e">
        <f>'Sorting 1'!F196</f>
        <v>#DIV/0!</v>
      </c>
      <c r="C195" s="14" t="e">
        <f>'Sorting 1'!L196</f>
        <v>#DIV/0!</v>
      </c>
      <c r="D195" s="14" t="e">
        <f>'Sorting 1'!R196</f>
        <v>#DIV/0!</v>
      </c>
      <c r="E195" s="14" t="e">
        <f>'Sorting 1'!X196</f>
        <v>#DIV/0!</v>
      </c>
      <c r="F195" s="14"/>
      <c r="G195" s="14"/>
      <c r="H195" s="14"/>
      <c r="I195" s="14"/>
      <c r="J195" s="14"/>
      <c r="K195" s="14"/>
      <c r="L195" s="14"/>
      <c r="M195" s="14"/>
      <c r="N195" s="14"/>
      <c r="O195" s="14"/>
      <c r="P195" s="14"/>
      <c r="Q195" s="14"/>
    </row>
    <row r="196" spans="1:17" ht="16.75" customHeight="1">
      <c r="A196" s="120" t="str">
        <f>'Sorting 1'!A197</f>
        <v>S111</v>
      </c>
      <c r="B196" s="14" t="e">
        <f>'Sorting 1'!F197</f>
        <v>#DIV/0!</v>
      </c>
      <c r="C196" s="14" t="e">
        <f>'Sorting 1'!L197</f>
        <v>#DIV/0!</v>
      </c>
      <c r="D196" s="14" t="e">
        <f>'Sorting 1'!R197</f>
        <v>#DIV/0!</v>
      </c>
      <c r="E196" s="14" t="e">
        <f>'Sorting 1'!X197</f>
        <v>#DIV/0!</v>
      </c>
      <c r="F196" s="14"/>
      <c r="G196" s="14"/>
      <c r="H196" s="14"/>
      <c r="I196" s="14"/>
      <c r="J196" s="14"/>
      <c r="K196" s="14"/>
      <c r="L196" s="14"/>
      <c r="M196" s="14"/>
      <c r="N196" s="14"/>
      <c r="O196" s="14"/>
      <c r="P196" s="14"/>
      <c r="Q196" s="14"/>
    </row>
    <row r="197" spans="1:17" ht="16.75" customHeight="1">
      <c r="A197" s="120" t="str">
        <f>'Sorting 1'!A198</f>
        <v>S141</v>
      </c>
      <c r="B197" s="14" t="e">
        <f>'Sorting 1'!F198</f>
        <v>#DIV/0!</v>
      </c>
      <c r="C197" s="14" t="e">
        <f>'Sorting 1'!L198</f>
        <v>#DIV/0!</v>
      </c>
      <c r="D197" s="14" t="e">
        <f>'Sorting 1'!R198</f>
        <v>#DIV/0!</v>
      </c>
      <c r="E197" s="14" t="e">
        <f>'Sorting 1'!X198</f>
        <v>#DIV/0!</v>
      </c>
      <c r="F197" s="14"/>
      <c r="G197" s="14"/>
      <c r="H197" s="14"/>
      <c r="I197" s="14"/>
      <c r="J197" s="14"/>
      <c r="K197" s="14"/>
      <c r="L197" s="14"/>
      <c r="M197" s="14"/>
      <c r="N197" s="14"/>
      <c r="O197" s="14"/>
      <c r="P197" s="14"/>
      <c r="Q197" s="14"/>
    </row>
    <row r="198" spans="1:17" ht="16.75" customHeight="1">
      <c r="A198" s="120" t="str">
        <f>'Sorting 1'!A199</f>
        <v>S173</v>
      </c>
      <c r="B198" s="14" t="e">
        <f>'Sorting 1'!F199</f>
        <v>#DIV/0!</v>
      </c>
      <c r="C198" s="14" t="e">
        <f>'Sorting 1'!L199</f>
        <v>#DIV/0!</v>
      </c>
      <c r="D198" s="14" t="e">
        <f>'Sorting 1'!R199</f>
        <v>#DIV/0!</v>
      </c>
      <c r="E198" s="14" t="e">
        <f>'Sorting 1'!X199</f>
        <v>#DIV/0!</v>
      </c>
      <c r="F198" s="14"/>
      <c r="G198" s="14"/>
      <c r="H198" s="14"/>
      <c r="I198" s="14"/>
      <c r="J198" s="14"/>
      <c r="K198" s="14"/>
      <c r="L198" s="14"/>
      <c r="M198" s="14"/>
      <c r="N198" s="14"/>
      <c r="O198" s="14"/>
      <c r="P198" s="14"/>
      <c r="Q198" s="14"/>
    </row>
    <row r="199" spans="1:17" ht="16.75" customHeight="1">
      <c r="A199" s="120" t="str">
        <f>'Sorting 1'!A200</f>
        <v>S203</v>
      </c>
      <c r="B199" s="14" t="e">
        <f>'Sorting 1'!F200</f>
        <v>#DIV/0!</v>
      </c>
      <c r="C199" s="14" t="e">
        <f>'Sorting 1'!L200</f>
        <v>#DIV/0!</v>
      </c>
      <c r="D199" s="14" t="e">
        <f>'Sorting 1'!R200</f>
        <v>#DIV/0!</v>
      </c>
      <c r="E199" s="14" t="e">
        <f>'Sorting 1'!X200</f>
        <v>#DIV/0!</v>
      </c>
      <c r="F199" s="14"/>
      <c r="G199" s="14"/>
      <c r="H199" s="14"/>
      <c r="I199" s="14"/>
      <c r="J199" s="14"/>
      <c r="K199" s="14"/>
      <c r="L199" s="14"/>
      <c r="M199" s="14"/>
      <c r="N199" s="14"/>
      <c r="O199" s="14"/>
      <c r="P199" s="14"/>
      <c r="Q199" s="14"/>
    </row>
    <row r="200" spans="1:17" ht="16.75" customHeight="1">
      <c r="A200" s="120" t="str">
        <f>'Sorting 1'!A201</f>
        <v>S235</v>
      </c>
      <c r="B200" s="14" t="e">
        <f>'Sorting 1'!F201</f>
        <v>#DIV/0!</v>
      </c>
      <c r="C200" s="14" t="e">
        <f>'Sorting 1'!L201</f>
        <v>#DIV/0!</v>
      </c>
      <c r="D200" s="14" t="e">
        <f>'Sorting 1'!R201</f>
        <v>#DIV/0!</v>
      </c>
      <c r="E200" s="14" t="e">
        <f>'Sorting 1'!X201</f>
        <v>#DIV/0!</v>
      </c>
      <c r="F200" s="14"/>
      <c r="G200" s="14"/>
      <c r="H200" s="14"/>
      <c r="I200" s="14"/>
      <c r="J200" s="14"/>
      <c r="K200" s="14"/>
      <c r="L200" s="14"/>
      <c r="M200" s="14"/>
      <c r="N200" s="14"/>
      <c r="O200" s="14"/>
      <c r="P200" s="14"/>
      <c r="Q200" s="14"/>
    </row>
    <row r="201" spans="1:17" ht="16.75" customHeight="1">
      <c r="A201" s="120" t="str">
        <f>'Sorting 1'!A202</f>
        <v>S265</v>
      </c>
      <c r="B201" s="14" t="e">
        <f>'Sorting 1'!F202</f>
        <v>#DIV/0!</v>
      </c>
      <c r="C201" s="14" t="e">
        <f>'Sorting 1'!L202</f>
        <v>#DIV/0!</v>
      </c>
      <c r="D201" s="14" t="e">
        <f>'Sorting 1'!R202</f>
        <v>#DIV/0!</v>
      </c>
      <c r="E201" s="14" t="e">
        <f>'Sorting 1'!X202</f>
        <v>#DIV/0!</v>
      </c>
      <c r="F201" s="14"/>
      <c r="G201" s="14"/>
      <c r="H201" s="14"/>
      <c r="I201" s="14"/>
      <c r="J201" s="14"/>
      <c r="K201" s="14"/>
      <c r="L201" s="14"/>
      <c r="M201" s="14"/>
      <c r="N201" s="14"/>
      <c r="O201" s="14"/>
      <c r="P201" s="14"/>
      <c r="Q201" s="14"/>
    </row>
    <row r="202" spans="1:17" ht="16.75" customHeight="1">
      <c r="A202" s="120" t="str">
        <f>'Sorting 1'!A203</f>
        <v>S297</v>
      </c>
      <c r="B202" s="14" t="e">
        <f>'Sorting 1'!F203</f>
        <v>#DIV/0!</v>
      </c>
      <c r="C202" s="14" t="e">
        <f>'Sorting 1'!L203</f>
        <v>#DIV/0!</v>
      </c>
      <c r="D202" s="14" t="e">
        <f>'Sorting 1'!R203</f>
        <v>#DIV/0!</v>
      </c>
      <c r="E202" s="14" t="e">
        <f>'Sorting 1'!X203</f>
        <v>#DIV/0!</v>
      </c>
      <c r="F202" s="14"/>
      <c r="G202" s="14"/>
      <c r="H202" s="14"/>
      <c r="I202" s="14"/>
      <c r="J202" s="14"/>
      <c r="K202" s="14"/>
      <c r="L202" s="14"/>
      <c r="M202" s="14"/>
      <c r="N202" s="14"/>
      <c r="O202" s="14"/>
      <c r="P202" s="14"/>
      <c r="Q202" s="14"/>
    </row>
    <row r="203" spans="1:17" ht="16.75" customHeight="1">
      <c r="A203" s="120" t="str">
        <f>'Sorting 1'!A204</f>
        <v>Human IgM</v>
      </c>
      <c r="B203" s="14" t="e">
        <f>'Sorting 1'!F204</f>
        <v>#DIV/0!</v>
      </c>
      <c r="C203" s="14" t="e">
        <f>'Sorting 1'!L204</f>
        <v>#DIV/0!</v>
      </c>
      <c r="D203" s="14" t="e">
        <f>'Sorting 1'!R204</f>
        <v>#DIV/0!</v>
      </c>
      <c r="E203" s="14" t="e">
        <f>'Sorting 1'!X204</f>
        <v>#DIV/0!</v>
      </c>
      <c r="F203" s="14"/>
      <c r="G203" s="14"/>
      <c r="H203" s="14"/>
      <c r="I203" s="14"/>
      <c r="J203" s="14"/>
      <c r="K203" s="14"/>
      <c r="L203" s="14"/>
      <c r="M203" s="14"/>
      <c r="N203" s="14"/>
      <c r="O203" s="14"/>
      <c r="P203" s="14"/>
      <c r="Q203" s="14"/>
    </row>
    <row r="204" spans="1:17" ht="16.75" customHeight="1">
      <c r="A204" s="120" t="str">
        <f>'Sorting 1'!A205</f>
        <v>S18</v>
      </c>
      <c r="B204" s="14" t="e">
        <f>'Sorting 1'!F205</f>
        <v>#DIV/0!</v>
      </c>
      <c r="C204" s="14" t="e">
        <f>'Sorting 1'!L205</f>
        <v>#DIV/0!</v>
      </c>
      <c r="D204" s="14" t="e">
        <f>'Sorting 1'!R205</f>
        <v>#DIV/0!</v>
      </c>
      <c r="E204" s="14" t="e">
        <f>'Sorting 1'!X205</f>
        <v>#DIV/0!</v>
      </c>
      <c r="F204" s="14"/>
      <c r="G204" s="14"/>
      <c r="H204" s="14"/>
      <c r="I204" s="14"/>
      <c r="J204" s="14"/>
      <c r="K204" s="14"/>
      <c r="L204" s="14"/>
      <c r="M204" s="14"/>
      <c r="N204" s="14"/>
      <c r="O204" s="14"/>
      <c r="P204" s="14"/>
      <c r="Q204" s="14"/>
    </row>
    <row r="205" spans="1:17" ht="16.75" customHeight="1">
      <c r="A205" s="120" t="str">
        <f>'Sorting 1'!A206</f>
        <v>S50</v>
      </c>
      <c r="B205" s="14" t="e">
        <f>'Sorting 1'!F206</f>
        <v>#DIV/0!</v>
      </c>
      <c r="C205" s="14" t="e">
        <f>'Sorting 1'!L206</f>
        <v>#DIV/0!</v>
      </c>
      <c r="D205" s="14" t="e">
        <f>'Sorting 1'!R206</f>
        <v>#DIV/0!</v>
      </c>
      <c r="E205" s="14" t="e">
        <f>'Sorting 1'!X206</f>
        <v>#DIV/0!</v>
      </c>
      <c r="F205" s="14"/>
      <c r="G205" s="14"/>
      <c r="H205" s="14"/>
      <c r="I205" s="14"/>
      <c r="J205" s="14"/>
      <c r="K205" s="14"/>
      <c r="L205" s="14"/>
      <c r="M205" s="14"/>
      <c r="N205" s="14"/>
      <c r="O205" s="14"/>
      <c r="P205" s="14"/>
      <c r="Q205" s="14"/>
    </row>
    <row r="206" spans="1:17" ht="16.75" customHeight="1">
      <c r="A206" s="120" t="str">
        <f>'Sorting 1'!A207</f>
        <v>S80</v>
      </c>
      <c r="B206" s="14" t="e">
        <f>'Sorting 1'!F207</f>
        <v>#DIV/0!</v>
      </c>
      <c r="C206" s="14" t="e">
        <f>'Sorting 1'!L207</f>
        <v>#DIV/0!</v>
      </c>
      <c r="D206" s="14" t="e">
        <f>'Sorting 1'!R207</f>
        <v>#DIV/0!</v>
      </c>
      <c r="E206" s="14" t="e">
        <f>'Sorting 1'!X207</f>
        <v>#DIV/0!</v>
      </c>
      <c r="F206" s="14"/>
      <c r="G206" s="14"/>
      <c r="H206" s="14"/>
      <c r="I206" s="14"/>
      <c r="J206" s="14"/>
      <c r="K206" s="14"/>
      <c r="L206" s="14"/>
      <c r="M206" s="14"/>
      <c r="N206" s="14"/>
      <c r="O206" s="14"/>
      <c r="P206" s="14"/>
      <c r="Q206" s="14"/>
    </row>
    <row r="207" spans="1:17" ht="16.75" customHeight="1">
      <c r="A207" s="120" t="str">
        <f>'Sorting 1'!A208</f>
        <v>S112</v>
      </c>
      <c r="B207" s="14" t="e">
        <f>'Sorting 1'!F208</f>
        <v>#DIV/0!</v>
      </c>
      <c r="C207" s="14" t="e">
        <f>'Sorting 1'!L208</f>
        <v>#DIV/0!</v>
      </c>
      <c r="D207" s="14" t="e">
        <f>'Sorting 1'!R208</f>
        <v>#DIV/0!</v>
      </c>
      <c r="E207" s="14" t="e">
        <f>'Sorting 1'!X208</f>
        <v>#DIV/0!</v>
      </c>
      <c r="F207" s="14"/>
      <c r="G207" s="14"/>
      <c r="H207" s="14"/>
      <c r="I207" s="14"/>
      <c r="J207" s="14"/>
      <c r="K207" s="14"/>
      <c r="L207" s="14"/>
      <c r="M207" s="14"/>
      <c r="N207" s="14"/>
      <c r="O207" s="14"/>
      <c r="P207" s="14"/>
      <c r="Q207" s="14"/>
    </row>
    <row r="208" spans="1:17" ht="16.75" customHeight="1">
      <c r="A208" s="120" t="str">
        <f>'Sorting 1'!A209</f>
        <v>S142</v>
      </c>
      <c r="B208" s="14" t="e">
        <f>'Sorting 1'!F209</f>
        <v>#DIV/0!</v>
      </c>
      <c r="C208" s="14" t="e">
        <f>'Sorting 1'!L209</f>
        <v>#DIV/0!</v>
      </c>
      <c r="D208" s="14" t="e">
        <f>'Sorting 1'!R209</f>
        <v>#DIV/0!</v>
      </c>
      <c r="E208" s="14" t="e">
        <f>'Sorting 1'!X209</f>
        <v>#DIV/0!</v>
      </c>
      <c r="F208" s="14"/>
      <c r="G208" s="14"/>
      <c r="H208" s="14"/>
      <c r="I208" s="14"/>
      <c r="J208" s="14"/>
      <c r="K208" s="14"/>
      <c r="L208" s="14"/>
      <c r="M208" s="14"/>
      <c r="N208" s="14"/>
      <c r="O208" s="14"/>
      <c r="P208" s="14"/>
      <c r="Q208" s="14"/>
    </row>
    <row r="209" spans="1:17" ht="16.75" customHeight="1">
      <c r="A209" s="120" t="str">
        <f>'Sorting 1'!A210</f>
        <v>S174</v>
      </c>
      <c r="B209" s="14" t="e">
        <f>'Sorting 1'!F210</f>
        <v>#DIV/0!</v>
      </c>
      <c r="C209" s="14" t="e">
        <f>'Sorting 1'!L210</f>
        <v>#DIV/0!</v>
      </c>
      <c r="D209" s="14" t="e">
        <f>'Sorting 1'!R210</f>
        <v>#DIV/0!</v>
      </c>
      <c r="E209" s="14" t="e">
        <f>'Sorting 1'!X210</f>
        <v>#DIV/0!</v>
      </c>
      <c r="F209" s="14"/>
      <c r="G209" s="14"/>
      <c r="H209" s="14"/>
      <c r="I209" s="14"/>
      <c r="J209" s="14"/>
      <c r="K209" s="14"/>
      <c r="L209" s="14"/>
      <c r="M209" s="14"/>
      <c r="N209" s="14"/>
      <c r="O209" s="14"/>
      <c r="P209" s="14"/>
      <c r="Q209" s="14"/>
    </row>
    <row r="210" spans="1:17" ht="16.75" customHeight="1">
      <c r="A210" s="120" t="str">
        <f>'Sorting 1'!A211</f>
        <v>S204</v>
      </c>
      <c r="B210" s="14" t="e">
        <f>'Sorting 1'!F211</f>
        <v>#DIV/0!</v>
      </c>
      <c r="C210" s="14" t="e">
        <f>'Sorting 1'!L211</f>
        <v>#DIV/0!</v>
      </c>
      <c r="D210" s="14" t="e">
        <f>'Sorting 1'!R211</f>
        <v>#DIV/0!</v>
      </c>
      <c r="E210" s="14" t="e">
        <f>'Sorting 1'!X211</f>
        <v>#DIV/0!</v>
      </c>
      <c r="F210" s="14"/>
      <c r="G210" s="14"/>
      <c r="H210" s="14"/>
      <c r="I210" s="14"/>
      <c r="J210" s="14"/>
      <c r="K210" s="14"/>
      <c r="L210" s="14"/>
      <c r="M210" s="14"/>
      <c r="N210" s="14"/>
      <c r="O210" s="14"/>
      <c r="P210" s="14"/>
      <c r="Q210" s="14"/>
    </row>
    <row r="211" spans="1:17" ht="16.75" customHeight="1">
      <c r="A211" s="120" t="str">
        <f>'Sorting 1'!A212</f>
        <v>S236</v>
      </c>
      <c r="B211" s="14" t="e">
        <f>'Sorting 1'!F212</f>
        <v>#DIV/0!</v>
      </c>
      <c r="C211" s="14" t="e">
        <f>'Sorting 1'!L212</f>
        <v>#DIV/0!</v>
      </c>
      <c r="D211" s="14" t="e">
        <f>'Sorting 1'!R212</f>
        <v>#DIV/0!</v>
      </c>
      <c r="E211" s="14" t="e">
        <f>'Sorting 1'!X212</f>
        <v>#DIV/0!</v>
      </c>
      <c r="F211" s="14"/>
      <c r="G211" s="14"/>
      <c r="H211" s="14"/>
      <c r="I211" s="14"/>
      <c r="J211" s="14"/>
      <c r="K211" s="14"/>
      <c r="L211" s="14"/>
      <c r="M211" s="14"/>
      <c r="N211" s="14"/>
      <c r="O211" s="14"/>
      <c r="P211" s="14"/>
      <c r="Q211" s="14"/>
    </row>
    <row r="212" spans="1:17" ht="16.75" customHeight="1">
      <c r="A212" s="120" t="str">
        <f>'Sorting 1'!A213</f>
        <v>S266</v>
      </c>
      <c r="B212" s="14" t="e">
        <f>'Sorting 1'!F213</f>
        <v>#DIV/0!</v>
      </c>
      <c r="C212" s="14" t="e">
        <f>'Sorting 1'!L213</f>
        <v>#DIV/0!</v>
      </c>
      <c r="D212" s="14" t="e">
        <f>'Sorting 1'!R213</f>
        <v>#DIV/0!</v>
      </c>
      <c r="E212" s="14" t="e">
        <f>'Sorting 1'!X213</f>
        <v>#DIV/0!</v>
      </c>
      <c r="F212" s="14"/>
      <c r="G212" s="14"/>
      <c r="H212" s="14"/>
      <c r="I212" s="14"/>
      <c r="J212" s="14"/>
      <c r="K212" s="14"/>
      <c r="L212" s="14"/>
      <c r="M212" s="14"/>
      <c r="N212" s="14"/>
      <c r="O212" s="14"/>
      <c r="P212" s="14"/>
      <c r="Q212" s="14"/>
    </row>
    <row r="213" spans="1:17" ht="16.75" customHeight="1">
      <c r="A213" s="120" t="str">
        <f>'Sorting 1'!A214</f>
        <v>S298</v>
      </c>
      <c r="B213" s="14" t="e">
        <f>'Sorting 1'!F214</f>
        <v>#DIV/0!</v>
      </c>
      <c r="C213" s="14" t="e">
        <f>'Sorting 1'!L214</f>
        <v>#DIV/0!</v>
      </c>
      <c r="D213" s="14" t="e">
        <f>'Sorting 1'!R214</f>
        <v>#DIV/0!</v>
      </c>
      <c r="E213" s="14" t="e">
        <f>'Sorting 1'!X214</f>
        <v>#DIV/0!</v>
      </c>
      <c r="F213" s="14"/>
      <c r="G213" s="14"/>
      <c r="H213" s="14"/>
      <c r="I213" s="14"/>
      <c r="J213" s="14"/>
      <c r="K213" s="14"/>
      <c r="L213" s="14"/>
      <c r="M213" s="14"/>
      <c r="N213" s="14"/>
      <c r="O213" s="14"/>
      <c r="P213" s="14"/>
      <c r="Q213" s="14"/>
    </row>
    <row r="214" spans="1:17" ht="16.75" customHeight="1">
      <c r="A214" s="120" t="str">
        <f>'Sorting 1'!A215</f>
        <v>S19</v>
      </c>
      <c r="B214" s="14" t="e">
        <f>'Sorting 1'!F215</f>
        <v>#DIV/0!</v>
      </c>
      <c r="C214" s="14" t="e">
        <f>'Sorting 1'!L215</f>
        <v>#DIV/0!</v>
      </c>
      <c r="D214" s="14" t="e">
        <f>'Sorting 1'!R215</f>
        <v>#DIV/0!</v>
      </c>
      <c r="E214" s="14" t="e">
        <f>'Sorting 1'!X215</f>
        <v>#DIV/0!</v>
      </c>
      <c r="F214" s="14"/>
      <c r="G214" s="14"/>
      <c r="H214" s="14"/>
      <c r="I214" s="14"/>
      <c r="J214" s="14"/>
      <c r="K214" s="14"/>
      <c r="L214" s="14"/>
      <c r="M214" s="14"/>
      <c r="N214" s="14"/>
      <c r="O214" s="14"/>
      <c r="P214" s="14"/>
      <c r="Q214" s="14"/>
    </row>
    <row r="215" spans="1:17" ht="16.75" customHeight="1">
      <c r="A215" s="120" t="str">
        <f>'Sorting 1'!A216</f>
        <v>S51</v>
      </c>
      <c r="B215" s="14" t="e">
        <f>'Sorting 1'!F216</f>
        <v>#DIV/0!</v>
      </c>
      <c r="C215" s="14" t="e">
        <f>'Sorting 1'!L216</f>
        <v>#DIV/0!</v>
      </c>
      <c r="D215" s="14" t="e">
        <f>'Sorting 1'!R216</f>
        <v>#DIV/0!</v>
      </c>
      <c r="E215" s="14" t="e">
        <f>'Sorting 1'!X216</f>
        <v>#DIV/0!</v>
      </c>
      <c r="F215" s="14"/>
      <c r="G215" s="14"/>
      <c r="H215" s="14"/>
      <c r="I215" s="14"/>
      <c r="J215" s="14"/>
      <c r="K215" s="14"/>
      <c r="L215" s="14"/>
      <c r="M215" s="14"/>
      <c r="N215" s="14"/>
      <c r="O215" s="14"/>
      <c r="P215" s="14"/>
      <c r="Q215" s="14"/>
    </row>
    <row r="216" spans="1:17" ht="16.75" customHeight="1">
      <c r="A216" s="120" t="str">
        <f>'Sorting 1'!A217</f>
        <v>S81</v>
      </c>
      <c r="B216" s="14" t="e">
        <f>'Sorting 1'!F217</f>
        <v>#DIV/0!</v>
      </c>
      <c r="C216" s="14" t="e">
        <f>'Sorting 1'!L217</f>
        <v>#DIV/0!</v>
      </c>
      <c r="D216" s="14" t="e">
        <f>'Sorting 1'!R217</f>
        <v>#DIV/0!</v>
      </c>
      <c r="E216" s="14" t="e">
        <f>'Sorting 1'!X217</f>
        <v>#DIV/0!</v>
      </c>
      <c r="F216" s="14"/>
      <c r="G216" s="14"/>
      <c r="H216" s="14"/>
      <c r="I216" s="14"/>
      <c r="J216" s="14"/>
      <c r="K216" s="14"/>
      <c r="L216" s="14"/>
      <c r="M216" s="14"/>
      <c r="N216" s="14"/>
      <c r="O216" s="14"/>
      <c r="P216" s="14"/>
      <c r="Q216" s="14"/>
    </row>
    <row r="217" spans="1:17" ht="16.75" customHeight="1">
      <c r="A217" s="120" t="str">
        <f>'Sorting 1'!A218</f>
        <v>S113</v>
      </c>
      <c r="B217" s="14" t="e">
        <f>'Sorting 1'!F218</f>
        <v>#DIV/0!</v>
      </c>
      <c r="C217" s="14" t="e">
        <f>'Sorting 1'!L218</f>
        <v>#DIV/0!</v>
      </c>
      <c r="D217" s="14" t="e">
        <f>'Sorting 1'!R218</f>
        <v>#DIV/0!</v>
      </c>
      <c r="E217" s="14" t="e">
        <f>'Sorting 1'!X218</f>
        <v>#DIV/0!</v>
      </c>
      <c r="F217" s="14"/>
      <c r="G217" s="14"/>
      <c r="H217" s="14"/>
      <c r="I217" s="14"/>
      <c r="J217" s="14"/>
      <c r="K217" s="14"/>
      <c r="L217" s="14"/>
      <c r="M217" s="14"/>
      <c r="N217" s="14"/>
      <c r="O217" s="14"/>
      <c r="P217" s="14"/>
      <c r="Q217" s="14"/>
    </row>
    <row r="218" spans="1:17" ht="16.75" customHeight="1">
      <c r="A218" s="120" t="str">
        <f>'Sorting 1'!A219</f>
        <v>S143</v>
      </c>
      <c r="B218" s="14" t="e">
        <f>'Sorting 1'!F219</f>
        <v>#DIV/0!</v>
      </c>
      <c r="C218" s="14" t="e">
        <f>'Sorting 1'!L219</f>
        <v>#DIV/0!</v>
      </c>
      <c r="D218" s="14" t="e">
        <f>'Sorting 1'!R219</f>
        <v>#DIV/0!</v>
      </c>
      <c r="E218" s="14" t="e">
        <f>'Sorting 1'!X219</f>
        <v>#DIV/0!</v>
      </c>
      <c r="F218" s="14"/>
      <c r="G218" s="14"/>
      <c r="H218" s="14"/>
      <c r="I218" s="14"/>
      <c r="J218" s="14"/>
      <c r="K218" s="14"/>
      <c r="L218" s="14"/>
      <c r="M218" s="14"/>
      <c r="N218" s="14"/>
      <c r="O218" s="14"/>
      <c r="P218" s="14"/>
      <c r="Q218" s="14"/>
    </row>
    <row r="219" spans="1:17" ht="16.75" customHeight="1">
      <c r="A219" s="120" t="str">
        <f>'Sorting 1'!A220</f>
        <v>S175</v>
      </c>
      <c r="B219" s="14" t="e">
        <f>'Sorting 1'!F220</f>
        <v>#DIV/0!</v>
      </c>
      <c r="C219" s="14" t="e">
        <f>'Sorting 1'!L220</f>
        <v>#DIV/0!</v>
      </c>
      <c r="D219" s="14" t="e">
        <f>'Sorting 1'!R220</f>
        <v>#DIV/0!</v>
      </c>
      <c r="E219" s="14" t="e">
        <f>'Sorting 1'!X220</f>
        <v>#DIV/0!</v>
      </c>
      <c r="F219" s="14"/>
      <c r="G219" s="14"/>
      <c r="H219" s="14"/>
      <c r="I219" s="14"/>
      <c r="J219" s="14"/>
      <c r="K219" s="14"/>
      <c r="L219" s="14"/>
      <c r="M219" s="14"/>
      <c r="N219" s="14"/>
      <c r="O219" s="14"/>
      <c r="P219" s="14"/>
      <c r="Q219" s="14"/>
    </row>
    <row r="220" spans="1:17" ht="16.75" customHeight="1">
      <c r="A220" s="120" t="str">
        <f>'Sorting 1'!A221</f>
        <v>S205</v>
      </c>
      <c r="B220" s="14" t="e">
        <f>'Sorting 1'!F221</f>
        <v>#DIV/0!</v>
      </c>
      <c r="C220" s="14" t="e">
        <f>'Sorting 1'!L221</f>
        <v>#DIV/0!</v>
      </c>
      <c r="D220" s="14" t="e">
        <f>'Sorting 1'!R221</f>
        <v>#DIV/0!</v>
      </c>
      <c r="E220" s="14" t="e">
        <f>'Sorting 1'!X221</f>
        <v>#DIV/0!</v>
      </c>
      <c r="F220" s="14"/>
      <c r="G220" s="14"/>
      <c r="H220" s="14"/>
      <c r="I220" s="14"/>
      <c r="J220" s="14"/>
      <c r="K220" s="14"/>
      <c r="L220" s="14"/>
      <c r="M220" s="14"/>
      <c r="N220" s="14"/>
      <c r="O220" s="14"/>
      <c r="P220" s="14"/>
      <c r="Q220" s="14"/>
    </row>
    <row r="221" spans="1:17" ht="16.75" customHeight="1">
      <c r="A221" s="120" t="str">
        <f>'Sorting 1'!A222</f>
        <v>S237</v>
      </c>
      <c r="B221" s="14" t="e">
        <f>'Sorting 1'!F222</f>
        <v>#DIV/0!</v>
      </c>
      <c r="C221" s="14" t="e">
        <f>'Sorting 1'!L222</f>
        <v>#DIV/0!</v>
      </c>
      <c r="D221" s="14" t="e">
        <f>'Sorting 1'!R222</f>
        <v>#DIV/0!</v>
      </c>
      <c r="E221" s="14" t="e">
        <f>'Sorting 1'!X222</f>
        <v>#DIV/0!</v>
      </c>
      <c r="F221" s="14"/>
      <c r="G221" s="14"/>
      <c r="H221" s="14"/>
      <c r="I221" s="14"/>
      <c r="J221" s="14"/>
      <c r="K221" s="14"/>
      <c r="L221" s="14"/>
      <c r="M221" s="14"/>
      <c r="N221" s="14"/>
      <c r="O221" s="14"/>
      <c r="P221" s="14"/>
      <c r="Q221" s="14"/>
    </row>
    <row r="222" spans="1:17" ht="16.75" customHeight="1">
      <c r="A222" s="120" t="str">
        <f>'Sorting 1'!A223</f>
        <v>S267</v>
      </c>
      <c r="B222" s="14" t="e">
        <f>'Sorting 1'!F223</f>
        <v>#DIV/0!</v>
      </c>
      <c r="C222" s="14" t="e">
        <f>'Sorting 1'!L223</f>
        <v>#DIV/0!</v>
      </c>
      <c r="D222" s="14" t="e">
        <f>'Sorting 1'!R223</f>
        <v>#DIV/0!</v>
      </c>
      <c r="E222" s="14" t="e">
        <f>'Sorting 1'!X223</f>
        <v>#DIV/0!</v>
      </c>
      <c r="F222" s="14"/>
      <c r="G222" s="14"/>
      <c r="H222" s="14"/>
      <c r="I222" s="14"/>
      <c r="J222" s="14"/>
      <c r="K222" s="14"/>
      <c r="L222" s="14"/>
      <c r="M222" s="14"/>
      <c r="N222" s="14"/>
      <c r="O222" s="14"/>
      <c r="P222" s="14"/>
      <c r="Q222" s="14"/>
    </row>
    <row r="223" spans="1:17" ht="16.75" customHeight="1">
      <c r="A223" s="120" t="str">
        <f>'Sorting 1'!A224</f>
        <v>S299</v>
      </c>
      <c r="B223" s="14" t="e">
        <f>'Sorting 1'!F224</f>
        <v>#DIV/0!</v>
      </c>
      <c r="C223" s="14" t="e">
        <f>'Sorting 1'!L224</f>
        <v>#DIV/0!</v>
      </c>
      <c r="D223" s="14" t="e">
        <f>'Sorting 1'!R224</f>
        <v>#DIV/0!</v>
      </c>
      <c r="E223" s="14" t="e">
        <f>'Sorting 1'!X224</f>
        <v>#DIV/0!</v>
      </c>
      <c r="F223" s="14"/>
      <c r="G223" s="14"/>
      <c r="H223" s="14"/>
      <c r="I223" s="14"/>
      <c r="J223" s="14"/>
      <c r="K223" s="14"/>
      <c r="L223" s="14"/>
      <c r="M223" s="14"/>
      <c r="N223" s="14"/>
      <c r="O223" s="14"/>
      <c r="P223" s="14"/>
      <c r="Q223" s="14"/>
    </row>
    <row r="224" spans="1:17" ht="16.75" customHeight="1">
      <c r="A224" s="120" t="str">
        <f>'Sorting 1'!A225</f>
        <v>S20</v>
      </c>
      <c r="B224" s="14" t="e">
        <f>'Sorting 1'!F225</f>
        <v>#DIV/0!</v>
      </c>
      <c r="C224" s="14" t="e">
        <f>'Sorting 1'!L225</f>
        <v>#DIV/0!</v>
      </c>
      <c r="D224" s="14" t="e">
        <f>'Sorting 1'!R225</f>
        <v>#DIV/0!</v>
      </c>
      <c r="E224" s="14" t="e">
        <f>'Sorting 1'!X225</f>
        <v>#DIV/0!</v>
      </c>
      <c r="F224" s="14"/>
      <c r="G224" s="14"/>
      <c r="H224" s="14"/>
      <c r="I224" s="14"/>
      <c r="J224" s="14"/>
      <c r="K224" s="14"/>
      <c r="L224" s="14"/>
      <c r="M224" s="14"/>
      <c r="N224" s="14"/>
      <c r="O224" s="14"/>
      <c r="P224" s="14"/>
      <c r="Q224" s="14"/>
    </row>
    <row r="225" spans="1:17" ht="16.75" customHeight="1">
      <c r="A225" s="120" t="str">
        <f>'Sorting 1'!A226</f>
        <v>S52</v>
      </c>
      <c r="B225" s="14" t="e">
        <f>'Sorting 1'!F226</f>
        <v>#DIV/0!</v>
      </c>
      <c r="C225" s="14" t="e">
        <f>'Sorting 1'!L226</f>
        <v>#DIV/0!</v>
      </c>
      <c r="D225" s="14" t="e">
        <f>'Sorting 1'!R226</f>
        <v>#DIV/0!</v>
      </c>
      <c r="E225" s="14" t="e">
        <f>'Sorting 1'!X226</f>
        <v>#DIV/0!</v>
      </c>
      <c r="F225" s="14"/>
      <c r="G225" s="14"/>
      <c r="H225" s="14"/>
      <c r="I225" s="14"/>
      <c r="J225" s="14"/>
      <c r="K225" s="14"/>
      <c r="L225" s="14"/>
      <c r="M225" s="14"/>
      <c r="N225" s="14"/>
      <c r="O225" s="14"/>
      <c r="P225" s="14"/>
      <c r="Q225" s="14"/>
    </row>
    <row r="226" spans="1:17" ht="16.75" customHeight="1">
      <c r="A226" s="120" t="str">
        <f>'Sorting 1'!A227</f>
        <v>S82</v>
      </c>
      <c r="B226" s="14" t="e">
        <f>'Sorting 1'!F227</f>
        <v>#DIV/0!</v>
      </c>
      <c r="C226" s="14" t="e">
        <f>'Sorting 1'!L227</f>
        <v>#DIV/0!</v>
      </c>
      <c r="D226" s="14" t="e">
        <f>'Sorting 1'!R227</f>
        <v>#DIV/0!</v>
      </c>
      <c r="E226" s="14" t="e">
        <f>'Sorting 1'!X227</f>
        <v>#DIV/0!</v>
      </c>
      <c r="F226" s="14"/>
      <c r="G226" s="14"/>
      <c r="H226" s="14"/>
      <c r="I226" s="14"/>
      <c r="J226" s="14"/>
      <c r="K226" s="14"/>
      <c r="L226" s="14"/>
      <c r="M226" s="14"/>
      <c r="N226" s="14"/>
      <c r="O226" s="14"/>
      <c r="P226" s="14"/>
      <c r="Q226" s="14"/>
    </row>
    <row r="227" spans="1:17" ht="16.75" customHeight="1">
      <c r="A227" s="120" t="str">
        <f>'Sorting 1'!A228</f>
        <v>S114</v>
      </c>
      <c r="B227" s="14" t="e">
        <f>'Sorting 1'!F228</f>
        <v>#DIV/0!</v>
      </c>
      <c r="C227" s="14" t="e">
        <f>'Sorting 1'!L228</f>
        <v>#DIV/0!</v>
      </c>
      <c r="D227" s="14" t="e">
        <f>'Sorting 1'!R228</f>
        <v>#DIV/0!</v>
      </c>
      <c r="E227" s="14" t="e">
        <f>'Sorting 1'!X228</f>
        <v>#DIV/0!</v>
      </c>
      <c r="F227" s="14"/>
      <c r="G227" s="14"/>
      <c r="H227" s="14"/>
      <c r="I227" s="14"/>
      <c r="J227" s="14"/>
      <c r="K227" s="14"/>
      <c r="L227" s="14"/>
      <c r="M227" s="14"/>
      <c r="N227" s="14"/>
      <c r="O227" s="14"/>
      <c r="P227" s="14"/>
      <c r="Q227" s="14"/>
    </row>
    <row r="228" spans="1:17" ht="16.75" customHeight="1">
      <c r="A228" s="120" t="str">
        <f>'Sorting 1'!A229</f>
        <v>S144</v>
      </c>
      <c r="B228" s="14" t="e">
        <f>'Sorting 1'!F229</f>
        <v>#DIV/0!</v>
      </c>
      <c r="C228" s="14" t="e">
        <f>'Sorting 1'!L229</f>
        <v>#DIV/0!</v>
      </c>
      <c r="D228" s="14" t="e">
        <f>'Sorting 1'!R229</f>
        <v>#DIV/0!</v>
      </c>
      <c r="E228" s="14" t="e">
        <f>'Sorting 1'!X229</f>
        <v>#DIV/0!</v>
      </c>
      <c r="F228" s="14"/>
      <c r="G228" s="14"/>
      <c r="H228" s="14"/>
      <c r="I228" s="14"/>
      <c r="J228" s="14"/>
      <c r="K228" s="14"/>
      <c r="L228" s="14"/>
      <c r="M228" s="14"/>
      <c r="N228" s="14"/>
      <c r="O228" s="14"/>
      <c r="P228" s="14"/>
      <c r="Q228" s="14"/>
    </row>
    <row r="229" spans="1:17" ht="16.75" customHeight="1">
      <c r="A229" s="120" t="str">
        <f>'Sorting 1'!A230</f>
        <v>S176</v>
      </c>
      <c r="B229" s="14" t="e">
        <f>'Sorting 1'!F230</f>
        <v>#DIV/0!</v>
      </c>
      <c r="C229" s="14" t="e">
        <f>'Sorting 1'!L230</f>
        <v>#DIV/0!</v>
      </c>
      <c r="D229" s="14" t="e">
        <f>'Sorting 1'!R230</f>
        <v>#DIV/0!</v>
      </c>
      <c r="E229" s="14" t="e">
        <f>'Sorting 1'!X230</f>
        <v>#DIV/0!</v>
      </c>
      <c r="F229" s="14"/>
      <c r="G229" s="14"/>
      <c r="H229" s="14"/>
      <c r="I229" s="14"/>
      <c r="J229" s="14"/>
      <c r="K229" s="14"/>
      <c r="L229" s="14"/>
      <c r="M229" s="14"/>
      <c r="N229" s="14"/>
      <c r="O229" s="14"/>
      <c r="P229" s="14"/>
      <c r="Q229" s="14"/>
    </row>
    <row r="230" spans="1:17" ht="16.75" customHeight="1">
      <c r="A230" s="120" t="str">
        <f>'Sorting 1'!A231</f>
        <v>S206</v>
      </c>
      <c r="B230" s="14" t="e">
        <f>'Sorting 1'!F231</f>
        <v>#DIV/0!</v>
      </c>
      <c r="C230" s="14" t="e">
        <f>'Sorting 1'!L231</f>
        <v>#DIV/0!</v>
      </c>
      <c r="D230" s="14" t="e">
        <f>'Sorting 1'!R231</f>
        <v>#DIV/0!</v>
      </c>
      <c r="E230" s="14" t="e">
        <f>'Sorting 1'!X231</f>
        <v>#DIV/0!</v>
      </c>
      <c r="F230" s="14"/>
      <c r="G230" s="14"/>
      <c r="H230" s="14"/>
      <c r="I230" s="14"/>
      <c r="J230" s="14"/>
      <c r="K230" s="14"/>
      <c r="L230" s="14"/>
      <c r="M230" s="14"/>
      <c r="N230" s="14"/>
      <c r="O230" s="14"/>
      <c r="P230" s="14"/>
      <c r="Q230" s="14"/>
    </row>
    <row r="231" spans="1:17" ht="16.75" customHeight="1">
      <c r="A231" s="120" t="str">
        <f>'Sorting 1'!A232</f>
        <v>S238</v>
      </c>
      <c r="B231" s="14" t="e">
        <f>'Sorting 1'!F232</f>
        <v>#DIV/0!</v>
      </c>
      <c r="C231" s="14" t="e">
        <f>'Sorting 1'!L232</f>
        <v>#DIV/0!</v>
      </c>
      <c r="D231" s="14" t="e">
        <f>'Sorting 1'!R232</f>
        <v>#DIV/0!</v>
      </c>
      <c r="E231" s="14" t="e">
        <f>'Sorting 1'!X232</f>
        <v>#DIV/0!</v>
      </c>
      <c r="F231" s="14"/>
      <c r="G231" s="14"/>
      <c r="H231" s="14"/>
      <c r="I231" s="14"/>
      <c r="J231" s="14"/>
      <c r="K231" s="14"/>
      <c r="L231" s="14"/>
      <c r="M231" s="14"/>
      <c r="N231" s="14"/>
      <c r="O231" s="14"/>
      <c r="P231" s="14"/>
      <c r="Q231" s="14"/>
    </row>
    <row r="232" spans="1:17" ht="16.75" customHeight="1">
      <c r="A232" s="120" t="str">
        <f>'Sorting 1'!A233</f>
        <v>S268</v>
      </c>
      <c r="B232" s="14" t="e">
        <f>'Sorting 1'!F233</f>
        <v>#DIV/0!</v>
      </c>
      <c r="C232" s="14" t="e">
        <f>'Sorting 1'!L233</f>
        <v>#DIV/0!</v>
      </c>
      <c r="D232" s="14" t="e">
        <f>'Sorting 1'!R233</f>
        <v>#DIV/0!</v>
      </c>
      <c r="E232" s="14" t="e">
        <f>'Sorting 1'!X233</f>
        <v>#DIV/0!</v>
      </c>
      <c r="F232" s="14"/>
      <c r="G232" s="14"/>
      <c r="H232" s="14"/>
      <c r="I232" s="14"/>
      <c r="J232" s="14"/>
      <c r="K232" s="14"/>
      <c r="L232" s="14"/>
      <c r="M232" s="14"/>
      <c r="N232" s="14"/>
      <c r="O232" s="14"/>
      <c r="P232" s="14"/>
      <c r="Q232" s="14"/>
    </row>
    <row r="233" spans="1:17" ht="16.75" customHeight="1">
      <c r="A233" s="120" t="str">
        <f>'Sorting 1'!A234</f>
        <v>S300</v>
      </c>
      <c r="B233" s="14" t="e">
        <f>'Sorting 1'!F234</f>
        <v>#DIV/0!</v>
      </c>
      <c r="C233" s="14" t="e">
        <f>'Sorting 1'!L234</f>
        <v>#DIV/0!</v>
      </c>
      <c r="D233" s="14" t="e">
        <f>'Sorting 1'!R234</f>
        <v>#DIV/0!</v>
      </c>
      <c r="E233" s="14" t="e">
        <f>'Sorting 1'!X234</f>
        <v>#DIV/0!</v>
      </c>
      <c r="F233" s="14"/>
      <c r="G233" s="14"/>
      <c r="H233" s="14"/>
      <c r="I233" s="14"/>
      <c r="J233" s="14"/>
      <c r="K233" s="14"/>
      <c r="L233" s="14"/>
      <c r="M233" s="14"/>
      <c r="N233" s="14"/>
      <c r="O233" s="14"/>
      <c r="P233" s="14"/>
      <c r="Q233" s="14"/>
    </row>
    <row r="234" spans="1:17" ht="16.75" customHeight="1">
      <c r="A234" s="120" t="str">
        <f>'Sorting 1'!A235</f>
        <v>230-30161 S1</v>
      </c>
      <c r="B234" s="14" t="e">
        <f>'Sorting 1'!F235</f>
        <v>#DIV/0!</v>
      </c>
      <c r="C234" s="14" t="e">
        <f>'Sorting 1'!L235</f>
        <v>#DIV/0!</v>
      </c>
      <c r="D234" s="14" t="e">
        <f>'Sorting 1'!R235</f>
        <v>#DIV/0!</v>
      </c>
      <c r="E234" s="14" t="e">
        <f>'Sorting 1'!X235</f>
        <v>#DIV/0!</v>
      </c>
      <c r="F234" s="14"/>
      <c r="G234" s="14"/>
      <c r="H234" s="14"/>
      <c r="I234" s="14"/>
      <c r="J234" s="14"/>
      <c r="K234" s="14"/>
      <c r="L234" s="14"/>
      <c r="M234" s="14"/>
      <c r="N234" s="14"/>
      <c r="O234" s="14"/>
      <c r="P234" s="14"/>
      <c r="Q234" s="14"/>
    </row>
    <row r="235" spans="1:17" ht="16.75" customHeight="1">
      <c r="A235" s="120" t="str">
        <f>'Sorting 1'!A236</f>
        <v>S21</v>
      </c>
      <c r="B235" s="14" t="e">
        <f>'Sorting 1'!F236</f>
        <v>#DIV/0!</v>
      </c>
      <c r="C235" s="14" t="e">
        <f>'Sorting 1'!L236</f>
        <v>#DIV/0!</v>
      </c>
      <c r="D235" s="14" t="e">
        <f>'Sorting 1'!R236</f>
        <v>#DIV/0!</v>
      </c>
      <c r="E235" s="14" t="e">
        <f>'Sorting 1'!X236</f>
        <v>#DIV/0!</v>
      </c>
      <c r="F235" s="14"/>
      <c r="G235" s="14"/>
      <c r="H235" s="14"/>
      <c r="I235" s="14"/>
      <c r="J235" s="14"/>
      <c r="K235" s="14"/>
      <c r="L235" s="14"/>
      <c r="M235" s="14"/>
      <c r="N235" s="14"/>
      <c r="O235" s="14"/>
      <c r="P235" s="14"/>
      <c r="Q235" s="14"/>
    </row>
    <row r="236" spans="1:17" ht="16.75" customHeight="1">
      <c r="A236" s="120" t="str">
        <f>'Sorting 1'!A237</f>
        <v>S83</v>
      </c>
      <c r="B236" s="14" t="e">
        <f>'Sorting 1'!F237</f>
        <v>#DIV/0!</v>
      </c>
      <c r="C236" s="14" t="e">
        <f>'Sorting 1'!L237</f>
        <v>#DIV/0!</v>
      </c>
      <c r="D236" s="14" t="e">
        <f>'Sorting 1'!R237</f>
        <v>#DIV/0!</v>
      </c>
      <c r="E236" s="14" t="e">
        <f>'Sorting 1'!X237</f>
        <v>#DIV/0!</v>
      </c>
      <c r="F236" s="14"/>
      <c r="G236" s="14"/>
      <c r="H236" s="14"/>
      <c r="I236" s="14"/>
      <c r="J236" s="14"/>
      <c r="K236" s="14"/>
      <c r="L236" s="14"/>
      <c r="M236" s="14"/>
      <c r="N236" s="14"/>
      <c r="O236" s="14"/>
      <c r="P236" s="14"/>
      <c r="Q236" s="14"/>
    </row>
    <row r="237" spans="1:17" ht="16.75" customHeight="1">
      <c r="A237" s="120" t="str">
        <f>'Sorting 1'!A238</f>
        <v>S145</v>
      </c>
      <c r="B237" s="14" t="e">
        <f>'Sorting 1'!F238</f>
        <v>#DIV/0!</v>
      </c>
      <c r="C237" s="14" t="e">
        <f>'Sorting 1'!L238</f>
        <v>#DIV/0!</v>
      </c>
      <c r="D237" s="14" t="e">
        <f>'Sorting 1'!R238</f>
        <v>#DIV/0!</v>
      </c>
      <c r="E237" s="14" t="e">
        <f>'Sorting 1'!X238</f>
        <v>#DIV/0!</v>
      </c>
      <c r="F237" s="14"/>
      <c r="G237" s="14"/>
      <c r="H237" s="14"/>
      <c r="I237" s="14"/>
      <c r="J237" s="14"/>
      <c r="K237" s="14"/>
      <c r="L237" s="14"/>
      <c r="M237" s="14"/>
      <c r="N237" s="14"/>
      <c r="O237" s="14"/>
      <c r="P237" s="14"/>
      <c r="Q237" s="14"/>
    </row>
    <row r="238" spans="1:17" ht="16.75" customHeight="1">
      <c r="A238" s="120" t="str">
        <f>'Sorting 1'!A239</f>
        <v>S207</v>
      </c>
      <c r="B238" s="14" t="e">
        <f>'Sorting 1'!F239</f>
        <v>#DIV/0!</v>
      </c>
      <c r="C238" s="14" t="e">
        <f>'Sorting 1'!L239</f>
        <v>#DIV/0!</v>
      </c>
      <c r="D238" s="14" t="e">
        <f>'Sorting 1'!R239</f>
        <v>#DIV/0!</v>
      </c>
      <c r="E238" s="14" t="e">
        <f>'Sorting 1'!X239</f>
        <v>#DIV/0!</v>
      </c>
      <c r="F238" s="14"/>
      <c r="G238" s="14"/>
      <c r="H238" s="14"/>
      <c r="I238" s="14"/>
      <c r="J238" s="14"/>
      <c r="K238" s="14"/>
      <c r="L238" s="14"/>
      <c r="M238" s="14"/>
      <c r="N238" s="14"/>
      <c r="O238" s="14"/>
      <c r="P238" s="14"/>
      <c r="Q238" s="14"/>
    </row>
    <row r="239" spans="1:17" ht="16.75" customHeight="1">
      <c r="A239" s="120" t="str">
        <f>'Sorting 1'!A240</f>
        <v>S269</v>
      </c>
      <c r="B239" s="14" t="e">
        <f>'Sorting 1'!F240</f>
        <v>#DIV/0!</v>
      </c>
      <c r="C239" s="14" t="e">
        <f>'Sorting 1'!L240</f>
        <v>#DIV/0!</v>
      </c>
      <c r="D239" s="14" t="e">
        <f>'Sorting 1'!R240</f>
        <v>#DIV/0!</v>
      </c>
      <c r="E239" s="14" t="e">
        <f>'Sorting 1'!X240</f>
        <v>#DIV/0!</v>
      </c>
      <c r="F239" s="14"/>
      <c r="G239" s="14"/>
      <c r="H239" s="14"/>
      <c r="I239" s="14"/>
      <c r="J239" s="14"/>
      <c r="K239" s="14"/>
      <c r="L239" s="14"/>
      <c r="M239" s="14"/>
      <c r="N239" s="14"/>
      <c r="O239" s="14"/>
      <c r="P239" s="14"/>
      <c r="Q239" s="14"/>
    </row>
    <row r="240" spans="1:17" ht="16.75" customHeight="1">
      <c r="A240" s="120" t="str">
        <f>'Sorting 1'!A241</f>
        <v>S22</v>
      </c>
      <c r="B240" s="14" t="e">
        <f>'Sorting 1'!F241</f>
        <v>#DIV/0!</v>
      </c>
      <c r="C240" s="14" t="e">
        <f>'Sorting 1'!L241</f>
        <v>#DIV/0!</v>
      </c>
      <c r="D240" s="14" t="e">
        <f>'Sorting 1'!R241</f>
        <v>#DIV/0!</v>
      </c>
      <c r="E240" s="14" t="e">
        <f>'Sorting 1'!X241</f>
        <v>#DIV/0!</v>
      </c>
      <c r="F240" s="14"/>
      <c r="G240" s="14"/>
      <c r="H240" s="14"/>
      <c r="I240" s="14"/>
      <c r="J240" s="14"/>
      <c r="K240" s="14"/>
      <c r="L240" s="14"/>
      <c r="M240" s="14"/>
      <c r="N240" s="14"/>
      <c r="O240" s="14"/>
      <c r="P240" s="14"/>
      <c r="Q240" s="14"/>
    </row>
    <row r="241" spans="1:17" ht="16.75" customHeight="1">
      <c r="A241" s="120" t="str">
        <f>'Sorting 1'!A242</f>
        <v>S53</v>
      </c>
      <c r="B241" s="14" t="e">
        <f>'Sorting 1'!F242</f>
        <v>#DIV/0!</v>
      </c>
      <c r="C241" s="14" t="e">
        <f>'Sorting 1'!L242</f>
        <v>#DIV/0!</v>
      </c>
      <c r="D241" s="14" t="e">
        <f>'Sorting 1'!R242</f>
        <v>#DIV/0!</v>
      </c>
      <c r="E241" s="14" t="e">
        <f>'Sorting 1'!X242</f>
        <v>#DIV/0!</v>
      </c>
      <c r="F241" s="14"/>
      <c r="G241" s="14"/>
      <c r="H241" s="14"/>
      <c r="I241" s="14"/>
      <c r="J241" s="14"/>
      <c r="K241" s="14"/>
      <c r="L241" s="14"/>
      <c r="M241" s="14"/>
      <c r="N241" s="14"/>
      <c r="O241" s="14"/>
      <c r="P241" s="14"/>
      <c r="Q241" s="14"/>
    </row>
    <row r="242" spans="1:17" ht="16.75" customHeight="1">
      <c r="A242" s="120" t="str">
        <f>'Sorting 1'!A243</f>
        <v>S84</v>
      </c>
      <c r="B242" s="14" t="e">
        <f>'Sorting 1'!F243</f>
        <v>#DIV/0!</v>
      </c>
      <c r="C242" s="14" t="e">
        <f>'Sorting 1'!L243</f>
        <v>#DIV/0!</v>
      </c>
      <c r="D242" s="14" t="e">
        <f>'Sorting 1'!R243</f>
        <v>#DIV/0!</v>
      </c>
      <c r="E242" s="14" t="e">
        <f>'Sorting 1'!X243</f>
        <v>#DIV/0!</v>
      </c>
      <c r="F242" s="14"/>
      <c r="G242" s="14"/>
      <c r="H242" s="14"/>
      <c r="I242" s="14"/>
      <c r="J242" s="14"/>
      <c r="K242" s="14"/>
      <c r="L242" s="14"/>
      <c r="M242" s="14"/>
      <c r="N242" s="14"/>
      <c r="O242" s="14"/>
      <c r="P242" s="14"/>
      <c r="Q242" s="14"/>
    </row>
    <row r="243" spans="1:17" ht="16.75" customHeight="1">
      <c r="A243" s="120" t="str">
        <f>'Sorting 1'!A244</f>
        <v>S115</v>
      </c>
      <c r="B243" s="14" t="e">
        <f>'Sorting 1'!F244</f>
        <v>#DIV/0!</v>
      </c>
      <c r="C243" s="14" t="e">
        <f>'Sorting 1'!L244</f>
        <v>#DIV/0!</v>
      </c>
      <c r="D243" s="14" t="e">
        <f>'Sorting 1'!R244</f>
        <v>#DIV/0!</v>
      </c>
      <c r="E243" s="14" t="e">
        <f>'Sorting 1'!X244</f>
        <v>#DIV/0!</v>
      </c>
      <c r="F243" s="14"/>
      <c r="G243" s="14"/>
      <c r="H243" s="14"/>
      <c r="I243" s="14"/>
      <c r="J243" s="14"/>
      <c r="K243" s="14"/>
      <c r="L243" s="14"/>
      <c r="M243" s="14"/>
      <c r="N243" s="14"/>
      <c r="O243" s="14"/>
      <c r="P243" s="14"/>
      <c r="Q243" s="14"/>
    </row>
    <row r="244" spans="1:17" ht="16.75" customHeight="1">
      <c r="A244" s="120" t="str">
        <f>'Sorting 1'!A245</f>
        <v>S146</v>
      </c>
      <c r="B244" s="14" t="e">
        <f>'Sorting 1'!F245</f>
        <v>#DIV/0!</v>
      </c>
      <c r="C244" s="14" t="e">
        <f>'Sorting 1'!L245</f>
        <v>#DIV/0!</v>
      </c>
      <c r="D244" s="14" t="e">
        <f>'Sorting 1'!R245</f>
        <v>#DIV/0!</v>
      </c>
      <c r="E244" s="14" t="e">
        <f>'Sorting 1'!X245</f>
        <v>#DIV/0!</v>
      </c>
      <c r="F244" s="14"/>
      <c r="G244" s="14"/>
      <c r="H244" s="14"/>
      <c r="I244" s="14"/>
      <c r="J244" s="14"/>
      <c r="K244" s="14"/>
      <c r="L244" s="14"/>
      <c r="M244" s="14"/>
      <c r="N244" s="14"/>
      <c r="O244" s="14"/>
      <c r="P244" s="14"/>
      <c r="Q244" s="14"/>
    </row>
    <row r="245" spans="1:17" ht="16.75" customHeight="1">
      <c r="A245" s="120" t="str">
        <f>'Sorting 1'!A246</f>
        <v>S177</v>
      </c>
      <c r="B245" s="14" t="e">
        <f>'Sorting 1'!F246</f>
        <v>#DIV/0!</v>
      </c>
      <c r="C245" s="14" t="e">
        <f>'Sorting 1'!L246</f>
        <v>#DIV/0!</v>
      </c>
      <c r="D245" s="14" t="e">
        <f>'Sorting 1'!R246</f>
        <v>#DIV/0!</v>
      </c>
      <c r="E245" s="14" t="e">
        <f>'Sorting 1'!X246</f>
        <v>#DIV/0!</v>
      </c>
      <c r="F245" s="14"/>
      <c r="G245" s="14"/>
      <c r="H245" s="14"/>
      <c r="I245" s="14"/>
      <c r="J245" s="14"/>
      <c r="K245" s="14"/>
      <c r="L245" s="14"/>
      <c r="M245" s="14"/>
      <c r="N245" s="14"/>
      <c r="O245" s="14"/>
      <c r="P245" s="14"/>
      <c r="Q245" s="14"/>
    </row>
    <row r="246" spans="1:17" ht="16.75" customHeight="1">
      <c r="A246" s="120" t="str">
        <f>'Sorting 1'!A247</f>
        <v>S208</v>
      </c>
      <c r="B246" s="14" t="e">
        <f>'Sorting 1'!F247</f>
        <v>#DIV/0!</v>
      </c>
      <c r="C246" s="14" t="e">
        <f>'Sorting 1'!L247</f>
        <v>#DIV/0!</v>
      </c>
      <c r="D246" s="14" t="e">
        <f>'Sorting 1'!R247</f>
        <v>#DIV/0!</v>
      </c>
      <c r="E246" s="14" t="e">
        <f>'Sorting 1'!X247</f>
        <v>#DIV/0!</v>
      </c>
      <c r="F246" s="14"/>
      <c r="G246" s="14"/>
      <c r="H246" s="14"/>
      <c r="I246" s="14"/>
      <c r="J246" s="14"/>
      <c r="K246" s="14"/>
      <c r="L246" s="14"/>
      <c r="M246" s="14"/>
      <c r="N246" s="14"/>
      <c r="O246" s="14"/>
      <c r="P246" s="14"/>
      <c r="Q246" s="14"/>
    </row>
    <row r="247" spans="1:17" ht="16.75" customHeight="1">
      <c r="A247" s="120" t="str">
        <f>'Sorting 1'!A248</f>
        <v>S239</v>
      </c>
      <c r="B247" s="14" t="e">
        <f>'Sorting 1'!F248</f>
        <v>#DIV/0!</v>
      </c>
      <c r="C247" s="14" t="e">
        <f>'Sorting 1'!L248</f>
        <v>#DIV/0!</v>
      </c>
      <c r="D247" s="14" t="e">
        <f>'Sorting 1'!R248</f>
        <v>#DIV/0!</v>
      </c>
      <c r="E247" s="14" t="e">
        <f>'Sorting 1'!X248</f>
        <v>#DIV/0!</v>
      </c>
      <c r="F247" s="14"/>
      <c r="G247" s="14"/>
      <c r="H247" s="14"/>
      <c r="I247" s="14"/>
      <c r="J247" s="14"/>
      <c r="K247" s="14"/>
      <c r="L247" s="14"/>
      <c r="M247" s="14"/>
      <c r="N247" s="14"/>
      <c r="O247" s="14"/>
      <c r="P247" s="14"/>
      <c r="Q247" s="14"/>
    </row>
    <row r="248" spans="1:17" ht="16.75" customHeight="1">
      <c r="A248" s="120" t="str">
        <f>'Sorting 1'!A249</f>
        <v>S270</v>
      </c>
      <c r="B248" s="14" t="e">
        <f>'Sorting 1'!F249</f>
        <v>#DIV/0!</v>
      </c>
      <c r="C248" s="14" t="e">
        <f>'Sorting 1'!L249</f>
        <v>#DIV/0!</v>
      </c>
      <c r="D248" s="14" t="e">
        <f>'Sorting 1'!R249</f>
        <v>#DIV/0!</v>
      </c>
      <c r="E248" s="14" t="e">
        <f>'Sorting 1'!X249</f>
        <v>#DIV/0!</v>
      </c>
      <c r="F248" s="14"/>
      <c r="G248" s="14"/>
      <c r="H248" s="14"/>
      <c r="I248" s="14"/>
      <c r="J248" s="14"/>
      <c r="K248" s="14"/>
      <c r="L248" s="14"/>
      <c r="M248" s="14"/>
      <c r="N248" s="14"/>
      <c r="O248" s="14"/>
      <c r="P248" s="14"/>
      <c r="Q248" s="14"/>
    </row>
    <row r="249" spans="1:17" ht="16.75" customHeight="1">
      <c r="A249" s="120" t="str">
        <f>'Sorting 1'!A250</f>
        <v>S301</v>
      </c>
      <c r="B249" s="14" t="e">
        <f>'Sorting 1'!F250</f>
        <v>#DIV/0!</v>
      </c>
      <c r="C249" s="14" t="e">
        <f>'Sorting 1'!L250</f>
        <v>#DIV/0!</v>
      </c>
      <c r="D249" s="14" t="e">
        <f>'Sorting 1'!R250</f>
        <v>#DIV/0!</v>
      </c>
      <c r="E249" s="14" t="e">
        <f>'Sorting 1'!X250</f>
        <v>#DIV/0!</v>
      </c>
      <c r="F249" s="14"/>
      <c r="G249" s="14"/>
      <c r="H249" s="14"/>
      <c r="I249" s="14"/>
      <c r="J249" s="14"/>
      <c r="K249" s="14"/>
      <c r="L249" s="14"/>
      <c r="M249" s="14"/>
      <c r="N249" s="14"/>
      <c r="O249" s="14"/>
      <c r="P249" s="14"/>
      <c r="Q249" s="14"/>
    </row>
    <row r="250" spans="1:17" ht="16.75" customHeight="1">
      <c r="A250" s="120" t="str">
        <f>'Sorting 1'!A251</f>
        <v>S23</v>
      </c>
      <c r="B250" s="14" t="e">
        <f>'Sorting 1'!F251</f>
        <v>#DIV/0!</v>
      </c>
      <c r="C250" s="14" t="e">
        <f>'Sorting 1'!L251</f>
        <v>#DIV/0!</v>
      </c>
      <c r="D250" s="14" t="e">
        <f>'Sorting 1'!R251</f>
        <v>#DIV/0!</v>
      </c>
      <c r="E250" s="14" t="e">
        <f>'Sorting 1'!X251</f>
        <v>#DIV/0!</v>
      </c>
      <c r="F250" s="14"/>
      <c r="G250" s="14"/>
      <c r="H250" s="14"/>
      <c r="I250" s="14"/>
      <c r="J250" s="14"/>
      <c r="K250" s="14"/>
      <c r="L250" s="14"/>
      <c r="M250" s="14"/>
      <c r="N250" s="14"/>
      <c r="O250" s="14"/>
      <c r="P250" s="14"/>
      <c r="Q250" s="14"/>
    </row>
    <row r="251" spans="1:17" ht="16.75" customHeight="1">
      <c r="A251" s="120" t="str">
        <f>'Sorting 1'!A252</f>
        <v>S54</v>
      </c>
      <c r="B251" s="14" t="e">
        <f>'Sorting 1'!F252</f>
        <v>#DIV/0!</v>
      </c>
      <c r="C251" s="14" t="e">
        <f>'Sorting 1'!L252</f>
        <v>#DIV/0!</v>
      </c>
      <c r="D251" s="14" t="e">
        <f>'Sorting 1'!R252</f>
        <v>#DIV/0!</v>
      </c>
      <c r="E251" s="14" t="e">
        <f>'Sorting 1'!X252</f>
        <v>#DIV/0!</v>
      </c>
      <c r="F251" s="14"/>
      <c r="G251" s="14"/>
      <c r="H251" s="14"/>
      <c r="I251" s="14"/>
      <c r="J251" s="14"/>
      <c r="K251" s="14"/>
      <c r="L251" s="14"/>
      <c r="M251" s="14"/>
      <c r="N251" s="14"/>
      <c r="O251" s="14"/>
      <c r="P251" s="14"/>
      <c r="Q251" s="14"/>
    </row>
    <row r="252" spans="1:17" ht="16.75" customHeight="1">
      <c r="A252" s="120" t="str">
        <f>'Sorting 1'!A253</f>
        <v>S85</v>
      </c>
      <c r="B252" s="14" t="e">
        <f>'Sorting 1'!F253</f>
        <v>#DIV/0!</v>
      </c>
      <c r="C252" s="14" t="e">
        <f>'Sorting 1'!L253</f>
        <v>#DIV/0!</v>
      </c>
      <c r="D252" s="14" t="e">
        <f>'Sorting 1'!R253</f>
        <v>#DIV/0!</v>
      </c>
      <c r="E252" s="14" t="e">
        <f>'Sorting 1'!X253</f>
        <v>#DIV/0!</v>
      </c>
      <c r="F252" s="14"/>
      <c r="G252" s="14"/>
      <c r="H252" s="14"/>
      <c r="I252" s="14"/>
      <c r="J252" s="14"/>
      <c r="K252" s="14"/>
      <c r="L252" s="14"/>
      <c r="M252" s="14"/>
      <c r="N252" s="14"/>
      <c r="O252" s="14"/>
      <c r="P252" s="14"/>
      <c r="Q252" s="14"/>
    </row>
    <row r="253" spans="1:17" ht="16.75" customHeight="1">
      <c r="A253" s="120" t="str">
        <f>'Sorting 1'!A254</f>
        <v>S116</v>
      </c>
      <c r="B253" s="14" t="e">
        <f>'Sorting 1'!F254</f>
        <v>#DIV/0!</v>
      </c>
      <c r="C253" s="14" t="e">
        <f>'Sorting 1'!L254</f>
        <v>#DIV/0!</v>
      </c>
      <c r="D253" s="14" t="e">
        <f>'Sorting 1'!R254</f>
        <v>#DIV/0!</v>
      </c>
      <c r="E253" s="14" t="e">
        <f>'Sorting 1'!X254</f>
        <v>#DIV/0!</v>
      </c>
      <c r="F253" s="14"/>
      <c r="G253" s="14"/>
      <c r="H253" s="14"/>
      <c r="I253" s="14"/>
      <c r="J253" s="14"/>
      <c r="K253" s="14"/>
      <c r="L253" s="14"/>
      <c r="M253" s="14"/>
      <c r="N253" s="14"/>
      <c r="O253" s="14"/>
      <c r="P253" s="14"/>
      <c r="Q253" s="14"/>
    </row>
    <row r="254" spans="1:17" ht="16.75" customHeight="1">
      <c r="A254" s="120" t="str">
        <f>'Sorting 1'!A255</f>
        <v>S147</v>
      </c>
      <c r="B254" s="14" t="e">
        <f>'Sorting 1'!F255</f>
        <v>#DIV/0!</v>
      </c>
      <c r="C254" s="14" t="e">
        <f>'Sorting 1'!L255</f>
        <v>#DIV/0!</v>
      </c>
      <c r="D254" s="14" t="e">
        <f>'Sorting 1'!R255</f>
        <v>#DIV/0!</v>
      </c>
      <c r="E254" s="14" t="e">
        <f>'Sorting 1'!X255</f>
        <v>#DIV/0!</v>
      </c>
      <c r="F254" s="14"/>
      <c r="G254" s="14"/>
      <c r="H254" s="14"/>
      <c r="I254" s="14"/>
      <c r="J254" s="14"/>
      <c r="K254" s="14"/>
      <c r="L254" s="14"/>
      <c r="M254" s="14"/>
      <c r="N254" s="14"/>
      <c r="O254" s="14"/>
      <c r="P254" s="14"/>
      <c r="Q254" s="14"/>
    </row>
    <row r="255" spans="1:17" ht="16.75" customHeight="1">
      <c r="A255" s="120" t="str">
        <f>'Sorting 1'!A256</f>
        <v>S178</v>
      </c>
      <c r="B255" s="14" t="e">
        <f>'Sorting 1'!F256</f>
        <v>#DIV/0!</v>
      </c>
      <c r="C255" s="14" t="e">
        <f>'Sorting 1'!L256</f>
        <v>#DIV/0!</v>
      </c>
      <c r="D255" s="14" t="e">
        <f>'Sorting 1'!R256</f>
        <v>#DIV/0!</v>
      </c>
      <c r="E255" s="14" t="e">
        <f>'Sorting 1'!X256</f>
        <v>#DIV/0!</v>
      </c>
      <c r="F255" s="14"/>
      <c r="G255" s="14"/>
      <c r="H255" s="14"/>
      <c r="I255" s="14"/>
      <c r="J255" s="14"/>
      <c r="K255" s="14"/>
      <c r="L255" s="14"/>
      <c r="M255" s="14"/>
      <c r="N255" s="14"/>
      <c r="O255" s="14"/>
      <c r="P255" s="14"/>
      <c r="Q255" s="14"/>
    </row>
    <row r="256" spans="1:17" ht="16.75" customHeight="1">
      <c r="A256" s="120" t="str">
        <f>'Sorting 1'!A257</f>
        <v>S209</v>
      </c>
      <c r="B256" s="14" t="e">
        <f>'Sorting 1'!F257</f>
        <v>#DIV/0!</v>
      </c>
      <c r="C256" s="14" t="e">
        <f>'Sorting 1'!L257</f>
        <v>#DIV/0!</v>
      </c>
      <c r="D256" s="14" t="e">
        <f>'Sorting 1'!R257</f>
        <v>#DIV/0!</v>
      </c>
      <c r="E256" s="14" t="e">
        <f>'Sorting 1'!X257</f>
        <v>#DIV/0!</v>
      </c>
      <c r="F256" s="14"/>
      <c r="G256" s="14"/>
      <c r="H256" s="14"/>
      <c r="I256" s="14"/>
      <c r="J256" s="14"/>
      <c r="K256" s="14"/>
      <c r="L256" s="14"/>
      <c r="M256" s="14"/>
      <c r="N256" s="14"/>
      <c r="O256" s="14"/>
      <c r="P256" s="14"/>
      <c r="Q256" s="14"/>
    </row>
    <row r="257" spans="1:17" ht="16.75" customHeight="1">
      <c r="A257" s="120" t="str">
        <f>'Sorting 1'!A258</f>
        <v>S240</v>
      </c>
      <c r="B257" s="14" t="e">
        <f>'Sorting 1'!F258</f>
        <v>#DIV/0!</v>
      </c>
      <c r="C257" s="14" t="e">
        <f>'Sorting 1'!L258</f>
        <v>#DIV/0!</v>
      </c>
      <c r="D257" s="14" t="e">
        <f>'Sorting 1'!R258</f>
        <v>#DIV/0!</v>
      </c>
      <c r="E257" s="14" t="e">
        <f>'Sorting 1'!X258</f>
        <v>#DIV/0!</v>
      </c>
      <c r="F257" s="14"/>
      <c r="G257" s="14"/>
      <c r="H257" s="14"/>
      <c r="I257" s="14"/>
      <c r="J257" s="14"/>
      <c r="K257" s="14"/>
      <c r="L257" s="14"/>
      <c r="M257" s="14"/>
      <c r="N257" s="14"/>
      <c r="O257" s="14"/>
      <c r="P257" s="14"/>
      <c r="Q257" s="14"/>
    </row>
    <row r="258" spans="1:17" ht="16.75" customHeight="1">
      <c r="A258" s="120" t="str">
        <f>'Sorting 1'!A259</f>
        <v>S271</v>
      </c>
      <c r="B258" s="14" t="e">
        <f>'Sorting 1'!F259</f>
        <v>#DIV/0!</v>
      </c>
      <c r="C258" s="14" t="e">
        <f>'Sorting 1'!L259</f>
        <v>#DIV/0!</v>
      </c>
      <c r="D258" s="14" t="e">
        <f>'Sorting 1'!R259</f>
        <v>#DIV/0!</v>
      </c>
      <c r="E258" s="14" t="e">
        <f>'Sorting 1'!X259</f>
        <v>#DIV/0!</v>
      </c>
      <c r="F258" s="14"/>
      <c r="G258" s="14"/>
      <c r="H258" s="14"/>
      <c r="I258" s="14"/>
      <c r="J258" s="14"/>
      <c r="K258" s="14"/>
      <c r="L258" s="14"/>
      <c r="M258" s="14"/>
      <c r="N258" s="14"/>
      <c r="O258" s="14"/>
      <c r="P258" s="14"/>
      <c r="Q258" s="14"/>
    </row>
    <row r="259" spans="1:17" ht="16.75" customHeight="1">
      <c r="A259" s="120" t="str">
        <f>'Sorting 1'!A260</f>
        <v>S302</v>
      </c>
      <c r="B259" s="14" t="e">
        <f>'Sorting 1'!F260</f>
        <v>#DIV/0!</v>
      </c>
      <c r="C259" s="14" t="e">
        <f>'Sorting 1'!L260</f>
        <v>#DIV/0!</v>
      </c>
      <c r="D259" s="14" t="e">
        <f>'Sorting 1'!R260</f>
        <v>#DIV/0!</v>
      </c>
      <c r="E259" s="14" t="e">
        <f>'Sorting 1'!X260</f>
        <v>#DIV/0!</v>
      </c>
      <c r="F259" s="14"/>
      <c r="G259" s="14"/>
      <c r="H259" s="14"/>
      <c r="I259" s="14"/>
      <c r="J259" s="14"/>
      <c r="K259" s="14"/>
      <c r="L259" s="14"/>
      <c r="M259" s="14"/>
      <c r="N259" s="14"/>
      <c r="O259" s="14"/>
      <c r="P259" s="14"/>
      <c r="Q259" s="14"/>
    </row>
    <row r="260" spans="1:17" ht="16.75" customHeight="1">
      <c r="A260" s="120" t="str">
        <f>'Sorting 1'!A261</f>
        <v>230-30163 S2</v>
      </c>
      <c r="B260" s="14" t="e">
        <f>'Sorting 1'!F261</f>
        <v>#DIV/0!</v>
      </c>
      <c r="C260" s="14" t="e">
        <f>'Sorting 1'!L261</f>
        <v>#DIV/0!</v>
      </c>
      <c r="D260" s="14" t="e">
        <f>'Sorting 1'!R261</f>
        <v>#DIV/0!</v>
      </c>
      <c r="E260" s="14" t="e">
        <f>'Sorting 1'!X261</f>
        <v>#DIV/0!</v>
      </c>
      <c r="F260" s="14"/>
      <c r="G260" s="14"/>
      <c r="H260" s="14"/>
      <c r="I260" s="14"/>
      <c r="J260" s="14"/>
      <c r="K260" s="14"/>
      <c r="L260" s="14"/>
      <c r="M260" s="14"/>
      <c r="N260" s="14"/>
      <c r="O260" s="14"/>
      <c r="P260" s="14"/>
      <c r="Q260" s="14"/>
    </row>
    <row r="261" spans="1:17" ht="16.75" customHeight="1">
      <c r="A261" s="120" t="str">
        <f>'Sorting 1'!A262</f>
        <v>S24</v>
      </c>
      <c r="B261" s="14" t="e">
        <f>'Sorting 1'!F262</f>
        <v>#DIV/0!</v>
      </c>
      <c r="C261" s="14" t="e">
        <f>'Sorting 1'!L262</f>
        <v>#DIV/0!</v>
      </c>
      <c r="D261" s="14" t="e">
        <f>'Sorting 1'!R262</f>
        <v>#DIV/0!</v>
      </c>
      <c r="E261" s="14" t="e">
        <f>'Sorting 1'!X262</f>
        <v>#DIV/0!</v>
      </c>
      <c r="F261" s="14"/>
      <c r="G261" s="14"/>
      <c r="H261" s="14"/>
      <c r="I261" s="14"/>
      <c r="J261" s="14"/>
      <c r="K261" s="14"/>
      <c r="L261" s="14"/>
      <c r="M261" s="14"/>
      <c r="N261" s="14"/>
      <c r="O261" s="14"/>
      <c r="P261" s="14"/>
      <c r="Q261" s="14"/>
    </row>
    <row r="262" spans="1:17" ht="16.75" customHeight="1">
      <c r="A262" s="120" t="str">
        <f>'Sorting 1'!A263</f>
        <v>S55</v>
      </c>
      <c r="B262" s="14" t="e">
        <f>'Sorting 1'!F263</f>
        <v>#DIV/0!</v>
      </c>
      <c r="C262" s="14" t="e">
        <f>'Sorting 1'!L263</f>
        <v>#DIV/0!</v>
      </c>
      <c r="D262" s="14" t="e">
        <f>'Sorting 1'!R263</f>
        <v>#DIV/0!</v>
      </c>
      <c r="E262" s="14" t="e">
        <f>'Sorting 1'!X263</f>
        <v>#DIV/0!</v>
      </c>
      <c r="F262" s="14"/>
      <c r="G262" s="14"/>
      <c r="H262" s="14"/>
      <c r="I262" s="14"/>
      <c r="J262" s="14"/>
      <c r="K262" s="14"/>
      <c r="L262" s="14"/>
      <c r="M262" s="14"/>
      <c r="N262" s="14"/>
      <c r="O262" s="14"/>
      <c r="P262" s="14"/>
      <c r="Q262" s="14"/>
    </row>
    <row r="263" spans="1:17" ht="16.75" customHeight="1">
      <c r="A263" s="120" t="str">
        <f>'Sorting 1'!A264</f>
        <v>S86</v>
      </c>
      <c r="B263" s="14" t="e">
        <f>'Sorting 1'!F264</f>
        <v>#DIV/0!</v>
      </c>
      <c r="C263" s="14" t="e">
        <f>'Sorting 1'!L264</f>
        <v>#DIV/0!</v>
      </c>
      <c r="D263" s="14" t="e">
        <f>'Sorting 1'!R264</f>
        <v>#DIV/0!</v>
      </c>
      <c r="E263" s="14" t="e">
        <f>'Sorting 1'!X264</f>
        <v>#DIV/0!</v>
      </c>
      <c r="F263" s="14"/>
      <c r="G263" s="14"/>
      <c r="H263" s="14"/>
      <c r="I263" s="14"/>
      <c r="J263" s="14"/>
      <c r="K263" s="14"/>
      <c r="L263" s="14"/>
      <c r="M263" s="14"/>
      <c r="N263" s="14"/>
      <c r="O263" s="14"/>
      <c r="P263" s="14"/>
      <c r="Q263" s="14"/>
    </row>
    <row r="264" spans="1:17" ht="16.75" customHeight="1">
      <c r="A264" s="120" t="str">
        <f>'Sorting 1'!A265</f>
        <v>S117</v>
      </c>
      <c r="B264" s="14" t="e">
        <f>'Sorting 1'!F265</f>
        <v>#DIV/0!</v>
      </c>
      <c r="C264" s="14" t="e">
        <f>'Sorting 1'!L265</f>
        <v>#DIV/0!</v>
      </c>
      <c r="D264" s="14" t="e">
        <f>'Sorting 1'!R265</f>
        <v>#DIV/0!</v>
      </c>
      <c r="E264" s="14" t="e">
        <f>'Sorting 1'!X265</f>
        <v>#DIV/0!</v>
      </c>
      <c r="F264" s="14"/>
      <c r="G264" s="14"/>
      <c r="H264" s="14"/>
      <c r="I264" s="14"/>
      <c r="J264" s="14"/>
      <c r="K264" s="14"/>
      <c r="L264" s="14"/>
      <c r="M264" s="14"/>
      <c r="N264" s="14"/>
      <c r="O264" s="14"/>
      <c r="P264" s="14"/>
      <c r="Q264" s="14"/>
    </row>
    <row r="265" spans="1:17" ht="16.75" customHeight="1">
      <c r="A265" s="120" t="str">
        <f>'Sorting 1'!A266</f>
        <v>S148</v>
      </c>
      <c r="B265" s="14" t="e">
        <f>'Sorting 1'!F266</f>
        <v>#DIV/0!</v>
      </c>
      <c r="C265" s="14" t="e">
        <f>'Sorting 1'!L266</f>
        <v>#DIV/0!</v>
      </c>
      <c r="D265" s="14" t="e">
        <f>'Sorting 1'!R266</f>
        <v>#DIV/0!</v>
      </c>
      <c r="E265" s="14" t="e">
        <f>'Sorting 1'!X266</f>
        <v>#DIV/0!</v>
      </c>
      <c r="F265" s="14"/>
      <c r="G265" s="14"/>
      <c r="H265" s="14"/>
      <c r="I265" s="14"/>
      <c r="J265" s="14"/>
      <c r="K265" s="14"/>
      <c r="L265" s="14"/>
      <c r="M265" s="14"/>
      <c r="N265" s="14"/>
      <c r="O265" s="14"/>
      <c r="P265" s="14"/>
      <c r="Q265" s="14"/>
    </row>
    <row r="266" spans="1:17" ht="16.75" customHeight="1">
      <c r="A266" s="120" t="str">
        <f>'Sorting 1'!A267</f>
        <v>S179</v>
      </c>
      <c r="B266" s="14" t="e">
        <f>'Sorting 1'!F267</f>
        <v>#DIV/0!</v>
      </c>
      <c r="C266" s="14" t="e">
        <f>'Sorting 1'!L267</f>
        <v>#DIV/0!</v>
      </c>
      <c r="D266" s="14" t="e">
        <f>'Sorting 1'!R267</f>
        <v>#DIV/0!</v>
      </c>
      <c r="E266" s="14" t="e">
        <f>'Sorting 1'!X267</f>
        <v>#DIV/0!</v>
      </c>
      <c r="F266" s="14"/>
      <c r="G266" s="14"/>
      <c r="H266" s="14"/>
      <c r="I266" s="14"/>
      <c r="J266" s="14"/>
      <c r="K266" s="14"/>
      <c r="L266" s="14"/>
      <c r="M266" s="14"/>
      <c r="N266" s="14"/>
      <c r="O266" s="14"/>
      <c r="P266" s="14"/>
      <c r="Q266" s="14"/>
    </row>
    <row r="267" spans="1:17" ht="16.75" customHeight="1">
      <c r="A267" s="120" t="str">
        <f>'Sorting 1'!A268</f>
        <v>S210</v>
      </c>
      <c r="B267" s="14" t="e">
        <f>'Sorting 1'!F268</f>
        <v>#DIV/0!</v>
      </c>
      <c r="C267" s="14" t="e">
        <f>'Sorting 1'!L268</f>
        <v>#DIV/0!</v>
      </c>
      <c r="D267" s="14" t="e">
        <f>'Sorting 1'!R268</f>
        <v>#DIV/0!</v>
      </c>
      <c r="E267" s="14" t="e">
        <f>'Sorting 1'!X268</f>
        <v>#DIV/0!</v>
      </c>
      <c r="F267" s="14"/>
      <c r="G267" s="14"/>
      <c r="H267" s="14"/>
      <c r="I267" s="14"/>
      <c r="J267" s="14"/>
      <c r="K267" s="14"/>
      <c r="L267" s="14"/>
      <c r="M267" s="14"/>
      <c r="N267" s="14"/>
      <c r="O267" s="14"/>
      <c r="P267" s="14"/>
      <c r="Q267" s="14"/>
    </row>
    <row r="268" spans="1:17" ht="16.75" customHeight="1">
      <c r="A268" s="120" t="str">
        <f>'Sorting 1'!A269</f>
        <v>S241</v>
      </c>
      <c r="B268" s="14" t="e">
        <f>'Sorting 1'!F269</f>
        <v>#DIV/0!</v>
      </c>
      <c r="C268" s="14" t="e">
        <f>'Sorting 1'!L269</f>
        <v>#DIV/0!</v>
      </c>
      <c r="D268" s="14" t="e">
        <f>'Sorting 1'!R269</f>
        <v>#DIV/0!</v>
      </c>
      <c r="E268" s="14" t="e">
        <f>'Sorting 1'!X269</f>
        <v>#DIV/0!</v>
      </c>
      <c r="F268" s="14"/>
      <c r="G268" s="14"/>
      <c r="H268" s="14"/>
      <c r="I268" s="14"/>
      <c r="J268" s="14"/>
      <c r="K268" s="14"/>
      <c r="L268" s="14"/>
      <c r="M268" s="14"/>
      <c r="N268" s="14"/>
      <c r="O268" s="14"/>
      <c r="P268" s="14"/>
      <c r="Q268" s="14"/>
    </row>
    <row r="269" spans="1:17" ht="16.75" customHeight="1">
      <c r="A269" s="120" t="str">
        <f>'Sorting 1'!A270</f>
        <v>S272</v>
      </c>
      <c r="B269" s="14" t="e">
        <f>'Sorting 1'!F270</f>
        <v>#DIV/0!</v>
      </c>
      <c r="C269" s="14" t="e">
        <f>'Sorting 1'!L270</f>
        <v>#DIV/0!</v>
      </c>
      <c r="D269" s="14" t="e">
        <f>'Sorting 1'!R270</f>
        <v>#DIV/0!</v>
      </c>
      <c r="E269" s="14" t="e">
        <f>'Sorting 1'!X270</f>
        <v>#DIV/0!</v>
      </c>
      <c r="F269" s="14"/>
      <c r="G269" s="14"/>
      <c r="H269" s="14"/>
      <c r="I269" s="14"/>
      <c r="J269" s="14"/>
      <c r="K269" s="14"/>
      <c r="L269" s="14"/>
      <c r="M269" s="14"/>
      <c r="N269" s="14"/>
      <c r="O269" s="14"/>
      <c r="P269" s="14"/>
      <c r="Q269" s="14"/>
    </row>
    <row r="270" spans="1:17" ht="16.75" customHeight="1">
      <c r="A270" s="120" t="str">
        <f>'Sorting 1'!A271</f>
        <v>S303</v>
      </c>
      <c r="B270" s="14" t="e">
        <f>'Sorting 1'!F271</f>
        <v>#DIV/0!</v>
      </c>
      <c r="C270" s="14" t="e">
        <f>'Sorting 1'!L271</f>
        <v>#DIV/0!</v>
      </c>
      <c r="D270" s="14" t="e">
        <f>'Sorting 1'!R271</f>
        <v>#DIV/0!</v>
      </c>
      <c r="E270" s="14" t="e">
        <f>'Sorting 1'!X271</f>
        <v>#DIV/0!</v>
      </c>
      <c r="F270" s="14"/>
      <c r="G270" s="14"/>
      <c r="H270" s="14"/>
      <c r="I270" s="14"/>
      <c r="J270" s="14"/>
      <c r="K270" s="14"/>
      <c r="L270" s="14"/>
      <c r="M270" s="14"/>
      <c r="N270" s="14"/>
      <c r="O270" s="14"/>
      <c r="P270" s="14"/>
      <c r="Q270" s="14"/>
    </row>
    <row r="271" spans="1:17" ht="16.75" customHeight="1">
      <c r="A271" s="120" t="str">
        <f>'Sorting 1'!A272</f>
        <v>S25</v>
      </c>
      <c r="B271" s="14" t="e">
        <f>'Sorting 1'!F272</f>
        <v>#DIV/0!</v>
      </c>
      <c r="C271" s="14" t="e">
        <f>'Sorting 1'!L272</f>
        <v>#DIV/0!</v>
      </c>
      <c r="D271" s="14" t="e">
        <f>'Sorting 1'!R272</f>
        <v>#DIV/0!</v>
      </c>
      <c r="E271" s="14" t="e">
        <f>'Sorting 1'!X272</f>
        <v>#DIV/0!</v>
      </c>
      <c r="F271" s="14"/>
      <c r="G271" s="14"/>
      <c r="H271" s="14"/>
      <c r="I271" s="14"/>
      <c r="J271" s="14"/>
      <c r="K271" s="14"/>
      <c r="L271" s="14"/>
      <c r="M271" s="14"/>
      <c r="N271" s="14"/>
      <c r="O271" s="14"/>
      <c r="P271" s="14"/>
      <c r="Q271" s="14"/>
    </row>
    <row r="272" spans="1:17" ht="16.75" customHeight="1">
      <c r="A272" s="120" t="str">
        <f>'Sorting 1'!A273</f>
        <v>S56</v>
      </c>
      <c r="B272" s="14" t="e">
        <f>'Sorting 1'!F273</f>
        <v>#DIV/0!</v>
      </c>
      <c r="C272" s="14" t="e">
        <f>'Sorting 1'!L273</f>
        <v>#DIV/0!</v>
      </c>
      <c r="D272" s="14" t="e">
        <f>'Sorting 1'!R273</f>
        <v>#DIV/0!</v>
      </c>
      <c r="E272" s="14" t="e">
        <f>'Sorting 1'!X273</f>
        <v>#DIV/0!</v>
      </c>
      <c r="F272" s="14"/>
      <c r="G272" s="14"/>
      <c r="H272" s="14"/>
      <c r="I272" s="14"/>
      <c r="J272" s="14"/>
      <c r="K272" s="14"/>
      <c r="L272" s="14"/>
      <c r="M272" s="14"/>
      <c r="N272" s="14"/>
      <c r="O272" s="14"/>
      <c r="P272" s="14"/>
      <c r="Q272" s="14"/>
    </row>
    <row r="273" spans="1:17" ht="16.75" customHeight="1">
      <c r="A273" s="120" t="str">
        <f>'Sorting 1'!A274</f>
        <v>S87</v>
      </c>
      <c r="B273" s="14" t="e">
        <f>'Sorting 1'!F274</f>
        <v>#DIV/0!</v>
      </c>
      <c r="C273" s="14" t="e">
        <f>'Sorting 1'!L274</f>
        <v>#DIV/0!</v>
      </c>
      <c r="D273" s="14" t="e">
        <f>'Sorting 1'!R274</f>
        <v>#DIV/0!</v>
      </c>
      <c r="E273" s="14" t="e">
        <f>'Sorting 1'!X274</f>
        <v>#DIV/0!</v>
      </c>
      <c r="F273" s="14"/>
      <c r="G273" s="14"/>
      <c r="H273" s="14"/>
      <c r="I273" s="14"/>
      <c r="J273" s="14"/>
      <c r="K273" s="14"/>
      <c r="L273" s="14"/>
      <c r="M273" s="14"/>
      <c r="N273" s="14"/>
      <c r="O273" s="14"/>
      <c r="P273" s="14"/>
      <c r="Q273" s="14"/>
    </row>
    <row r="274" spans="1:17" ht="16.75" customHeight="1">
      <c r="A274" s="120" t="str">
        <f>'Sorting 1'!A275</f>
        <v>S118</v>
      </c>
      <c r="B274" s="14" t="e">
        <f>'Sorting 1'!F275</f>
        <v>#DIV/0!</v>
      </c>
      <c r="C274" s="14" t="e">
        <f>'Sorting 1'!L275</f>
        <v>#DIV/0!</v>
      </c>
      <c r="D274" s="14" t="e">
        <f>'Sorting 1'!R275</f>
        <v>#DIV/0!</v>
      </c>
      <c r="E274" s="14" t="e">
        <f>'Sorting 1'!X275</f>
        <v>#DIV/0!</v>
      </c>
      <c r="F274" s="14"/>
      <c r="G274" s="14"/>
      <c r="H274" s="14"/>
      <c r="I274" s="14"/>
      <c r="J274" s="14"/>
      <c r="K274" s="14"/>
      <c r="L274" s="14"/>
      <c r="M274" s="14"/>
      <c r="N274" s="14"/>
      <c r="O274" s="14"/>
      <c r="P274" s="14"/>
      <c r="Q274" s="14"/>
    </row>
    <row r="275" spans="1:17" ht="16.75" customHeight="1">
      <c r="A275" s="120" t="str">
        <f>'Sorting 1'!A276</f>
        <v>S149</v>
      </c>
      <c r="B275" s="14" t="e">
        <f>'Sorting 1'!F276</f>
        <v>#DIV/0!</v>
      </c>
      <c r="C275" s="14" t="e">
        <f>'Sorting 1'!L276</f>
        <v>#DIV/0!</v>
      </c>
      <c r="D275" s="14" t="e">
        <f>'Sorting 1'!R276</f>
        <v>#DIV/0!</v>
      </c>
      <c r="E275" s="14" t="e">
        <f>'Sorting 1'!X276</f>
        <v>#DIV/0!</v>
      </c>
      <c r="F275" s="14"/>
      <c r="G275" s="14"/>
      <c r="H275" s="14"/>
      <c r="I275" s="14"/>
      <c r="J275" s="14"/>
      <c r="K275" s="14"/>
      <c r="L275" s="14"/>
      <c r="M275" s="14"/>
      <c r="N275" s="14"/>
      <c r="O275" s="14"/>
      <c r="P275" s="14"/>
      <c r="Q275" s="14"/>
    </row>
    <row r="276" spans="1:17" ht="16.75" customHeight="1">
      <c r="A276" s="120" t="str">
        <f>'Sorting 1'!A277</f>
        <v>S180</v>
      </c>
      <c r="B276" s="14" t="e">
        <f>'Sorting 1'!F277</f>
        <v>#DIV/0!</v>
      </c>
      <c r="C276" s="14" t="e">
        <f>'Sorting 1'!L277</f>
        <v>#DIV/0!</v>
      </c>
      <c r="D276" s="14" t="e">
        <f>'Sorting 1'!R277</f>
        <v>#DIV/0!</v>
      </c>
      <c r="E276" s="14" t="e">
        <f>'Sorting 1'!X277</f>
        <v>#DIV/0!</v>
      </c>
      <c r="F276" s="14"/>
      <c r="G276" s="14"/>
      <c r="H276" s="14"/>
      <c r="I276" s="14"/>
      <c r="J276" s="14"/>
      <c r="K276" s="14"/>
      <c r="L276" s="14"/>
      <c r="M276" s="14"/>
      <c r="N276" s="14"/>
      <c r="O276" s="14"/>
      <c r="P276" s="14"/>
      <c r="Q276" s="14"/>
    </row>
    <row r="277" spans="1:17" ht="16.75" customHeight="1">
      <c r="A277" s="120" t="str">
        <f>'Sorting 1'!A278</f>
        <v>S211</v>
      </c>
      <c r="B277" s="14" t="e">
        <f>'Sorting 1'!F278</f>
        <v>#DIV/0!</v>
      </c>
      <c r="C277" s="14" t="e">
        <f>'Sorting 1'!L278</f>
        <v>#DIV/0!</v>
      </c>
      <c r="D277" s="14" t="e">
        <f>'Sorting 1'!R278</f>
        <v>#DIV/0!</v>
      </c>
      <c r="E277" s="14" t="e">
        <f>'Sorting 1'!X278</f>
        <v>#DIV/0!</v>
      </c>
      <c r="F277" s="14"/>
      <c r="G277" s="14"/>
      <c r="H277" s="14"/>
      <c r="I277" s="14"/>
      <c r="J277" s="14"/>
      <c r="K277" s="14"/>
      <c r="L277" s="14"/>
      <c r="M277" s="14"/>
      <c r="N277" s="14"/>
      <c r="O277" s="14"/>
      <c r="P277" s="14"/>
      <c r="Q277" s="14"/>
    </row>
    <row r="278" spans="1:17" ht="16.75" customHeight="1">
      <c r="A278" s="120" t="str">
        <f>'Sorting 1'!A279</f>
        <v>S242</v>
      </c>
      <c r="B278" s="14" t="e">
        <f>'Sorting 1'!F279</f>
        <v>#DIV/0!</v>
      </c>
      <c r="C278" s="14" t="e">
        <f>'Sorting 1'!L279</f>
        <v>#DIV/0!</v>
      </c>
      <c r="D278" s="14" t="e">
        <f>'Sorting 1'!R279</f>
        <v>#DIV/0!</v>
      </c>
      <c r="E278" s="14" t="e">
        <f>'Sorting 1'!X279</f>
        <v>#DIV/0!</v>
      </c>
      <c r="F278" s="14"/>
      <c r="G278" s="14"/>
      <c r="H278" s="14"/>
      <c r="I278" s="14"/>
      <c r="J278" s="14"/>
      <c r="K278" s="14"/>
      <c r="L278" s="14"/>
      <c r="M278" s="14"/>
      <c r="N278" s="14"/>
      <c r="O278" s="14"/>
      <c r="P278" s="14"/>
      <c r="Q278" s="14"/>
    </row>
    <row r="279" spans="1:17" ht="16.75" customHeight="1">
      <c r="A279" s="120" t="str">
        <f>'Sorting 1'!A280</f>
        <v>S273</v>
      </c>
      <c r="B279" s="14" t="e">
        <f>'Sorting 1'!F280</f>
        <v>#DIV/0!</v>
      </c>
      <c r="C279" s="14" t="e">
        <f>'Sorting 1'!L280</f>
        <v>#DIV/0!</v>
      </c>
      <c r="D279" s="14" t="e">
        <f>'Sorting 1'!R280</f>
        <v>#DIV/0!</v>
      </c>
      <c r="E279" s="14" t="e">
        <f>'Sorting 1'!X280</f>
        <v>#DIV/0!</v>
      </c>
      <c r="F279" s="14"/>
      <c r="G279" s="14"/>
      <c r="H279" s="14"/>
      <c r="I279" s="14"/>
      <c r="J279" s="14"/>
      <c r="K279" s="14"/>
      <c r="L279" s="14"/>
      <c r="M279" s="14"/>
      <c r="N279" s="14"/>
      <c r="O279" s="14"/>
      <c r="P279" s="14"/>
      <c r="Q279" s="14"/>
    </row>
    <row r="280" spans="1:17" ht="16.75" customHeight="1">
      <c r="A280" s="120" t="str">
        <f>'Sorting 1'!A281</f>
        <v>S304</v>
      </c>
      <c r="B280" s="14" t="e">
        <f>'Sorting 1'!F281</f>
        <v>#DIV/0!</v>
      </c>
      <c r="C280" s="14" t="e">
        <f>'Sorting 1'!L281</f>
        <v>#DIV/0!</v>
      </c>
      <c r="D280" s="14" t="e">
        <f>'Sorting 1'!R281</f>
        <v>#DIV/0!</v>
      </c>
      <c r="E280" s="14" t="e">
        <f>'Sorting 1'!X281</f>
        <v>#DIV/0!</v>
      </c>
      <c r="F280" s="14"/>
      <c r="G280" s="14"/>
      <c r="H280" s="14"/>
      <c r="I280" s="14"/>
      <c r="J280" s="14"/>
      <c r="K280" s="14"/>
      <c r="L280" s="14"/>
      <c r="M280" s="14"/>
      <c r="N280" s="14"/>
      <c r="O280" s="14"/>
      <c r="P280" s="14"/>
      <c r="Q280" s="14"/>
    </row>
    <row r="281" spans="1:17" ht="16.75" customHeight="1">
      <c r="A281" s="120" t="str">
        <f>'Sorting 1'!A282</f>
        <v>S57</v>
      </c>
      <c r="B281" s="14" t="e">
        <f>'Sorting 1'!F282</f>
        <v>#DIV/0!</v>
      </c>
      <c r="C281" s="14" t="e">
        <f>'Sorting 1'!L282</f>
        <v>#DIV/0!</v>
      </c>
      <c r="D281" s="14" t="e">
        <f>'Sorting 1'!R282</f>
        <v>#DIV/0!</v>
      </c>
      <c r="E281" s="14" t="e">
        <f>'Sorting 1'!X282</f>
        <v>#DIV/0!</v>
      </c>
      <c r="F281" s="14"/>
      <c r="G281" s="14"/>
      <c r="H281" s="14"/>
      <c r="I281" s="14"/>
      <c r="J281" s="14"/>
      <c r="K281" s="14"/>
      <c r="L281" s="14"/>
      <c r="M281" s="14"/>
      <c r="N281" s="14"/>
      <c r="O281" s="14"/>
      <c r="P281" s="14"/>
      <c r="Q281" s="14"/>
    </row>
    <row r="282" spans="1:17" ht="16.75" customHeight="1">
      <c r="A282" s="120" t="str">
        <f>'Sorting 1'!A283</f>
        <v>S119</v>
      </c>
      <c r="B282" s="14" t="e">
        <f>'Sorting 1'!F283</f>
        <v>#DIV/0!</v>
      </c>
      <c r="C282" s="14" t="e">
        <f>'Sorting 1'!L283</f>
        <v>#DIV/0!</v>
      </c>
      <c r="D282" s="14" t="e">
        <f>'Sorting 1'!R283</f>
        <v>#DIV/0!</v>
      </c>
      <c r="E282" s="14" t="e">
        <f>'Sorting 1'!X283</f>
        <v>#DIV/0!</v>
      </c>
      <c r="F282" s="14"/>
      <c r="G282" s="14"/>
      <c r="H282" s="14"/>
      <c r="I282" s="14"/>
      <c r="J282" s="14"/>
      <c r="K282" s="14"/>
      <c r="L282" s="14"/>
      <c r="M282" s="14"/>
      <c r="N282" s="14"/>
      <c r="O282" s="14"/>
      <c r="P282" s="14"/>
      <c r="Q282" s="14"/>
    </row>
    <row r="283" spans="1:17" ht="16.75" customHeight="1">
      <c r="A283" s="120" t="str">
        <f>'Sorting 1'!A284</f>
        <v>S181</v>
      </c>
      <c r="B283" s="14" t="e">
        <f>'Sorting 1'!F284</f>
        <v>#DIV/0!</v>
      </c>
      <c r="C283" s="14" t="e">
        <f>'Sorting 1'!L284</f>
        <v>#DIV/0!</v>
      </c>
      <c r="D283" s="14" t="e">
        <f>'Sorting 1'!R284</f>
        <v>#DIV/0!</v>
      </c>
      <c r="E283" s="14" t="e">
        <f>'Sorting 1'!X284</f>
        <v>#DIV/0!</v>
      </c>
      <c r="F283" s="14"/>
      <c r="G283" s="14"/>
      <c r="H283" s="14"/>
      <c r="I283" s="14"/>
      <c r="J283" s="14"/>
      <c r="K283" s="14"/>
      <c r="L283" s="14"/>
      <c r="M283" s="14"/>
      <c r="N283" s="14"/>
      <c r="O283" s="14"/>
      <c r="P283" s="14"/>
      <c r="Q283" s="14"/>
    </row>
    <row r="284" spans="1:17" ht="16.75" customHeight="1">
      <c r="A284" s="120" t="str">
        <f>'Sorting 1'!A285</f>
        <v>S243</v>
      </c>
      <c r="B284" s="14" t="e">
        <f>'Sorting 1'!F285</f>
        <v>#DIV/0!</v>
      </c>
      <c r="C284" s="14" t="e">
        <f>'Sorting 1'!L285</f>
        <v>#DIV/0!</v>
      </c>
      <c r="D284" s="14" t="e">
        <f>'Sorting 1'!R285</f>
        <v>#DIV/0!</v>
      </c>
      <c r="E284" s="14" t="e">
        <f>'Sorting 1'!X285</f>
        <v>#DIV/0!</v>
      </c>
      <c r="F284" s="14"/>
      <c r="G284" s="14"/>
      <c r="H284" s="14"/>
      <c r="I284" s="14"/>
      <c r="J284" s="14"/>
      <c r="K284" s="14"/>
      <c r="L284" s="14"/>
      <c r="M284" s="14"/>
      <c r="N284" s="14"/>
      <c r="O284" s="14"/>
      <c r="P284" s="14"/>
      <c r="Q284" s="14"/>
    </row>
    <row r="285" spans="1:17" ht="16.75" customHeight="1">
      <c r="A285" s="120" t="str">
        <f>'Sorting 1'!A286</f>
        <v>S305</v>
      </c>
      <c r="B285" s="14" t="e">
        <f>'Sorting 1'!F286</f>
        <v>#DIV/0!</v>
      </c>
      <c r="C285" s="14" t="e">
        <f>'Sorting 1'!L286</f>
        <v>#DIV/0!</v>
      </c>
      <c r="D285" s="14" t="e">
        <f>'Sorting 1'!R286</f>
        <v>#DIV/0!</v>
      </c>
      <c r="E285" s="14" t="e">
        <f>'Sorting 1'!X286</f>
        <v>#DIV/0!</v>
      </c>
      <c r="F285" s="14"/>
      <c r="G285" s="14"/>
      <c r="H285" s="14"/>
      <c r="I285" s="14"/>
      <c r="J285" s="14"/>
      <c r="K285" s="14"/>
      <c r="L285" s="14"/>
      <c r="M285" s="14"/>
      <c r="N285" s="14"/>
      <c r="O285" s="14"/>
      <c r="P285" s="14"/>
      <c r="Q285" s="14"/>
    </row>
    <row r="286" spans="1:17" ht="16.75" customHeight="1">
      <c r="A286" s="120" t="str">
        <f>'Sorting 1'!A287</f>
        <v>230-30162 S1RBD</v>
      </c>
      <c r="B286" s="14" t="e">
        <f>'Sorting 1'!F287</f>
        <v>#DIV/0!</v>
      </c>
      <c r="C286" s="14" t="e">
        <f>'Sorting 1'!L287</f>
        <v>#DIV/0!</v>
      </c>
      <c r="D286" s="14" t="e">
        <f>'Sorting 1'!R287</f>
        <v>#DIV/0!</v>
      </c>
      <c r="E286" s="14" t="e">
        <f>'Sorting 1'!X287</f>
        <v>#DIV/0!</v>
      </c>
      <c r="F286" s="14"/>
      <c r="G286" s="14"/>
      <c r="H286" s="14"/>
      <c r="I286" s="14"/>
      <c r="J286" s="14"/>
      <c r="K286" s="14"/>
      <c r="L286" s="14"/>
      <c r="M286" s="14"/>
      <c r="N286" s="14"/>
      <c r="O286" s="14"/>
      <c r="P286" s="14"/>
      <c r="Q286" s="14"/>
    </row>
    <row r="287" spans="1:17" ht="16.75" customHeight="1">
      <c r="A287" s="120" t="str">
        <f>'Sorting 1'!A288</f>
        <v>S26</v>
      </c>
      <c r="B287" s="14" t="e">
        <f>'Sorting 1'!F288</f>
        <v>#DIV/0!</v>
      </c>
      <c r="C287" s="14" t="e">
        <f>'Sorting 1'!L288</f>
        <v>#DIV/0!</v>
      </c>
      <c r="D287" s="14" t="e">
        <f>'Sorting 1'!R288</f>
        <v>#DIV/0!</v>
      </c>
      <c r="E287" s="14" t="e">
        <f>'Sorting 1'!X288</f>
        <v>#DIV/0!</v>
      </c>
      <c r="F287" s="14"/>
      <c r="G287" s="14"/>
      <c r="H287" s="14"/>
      <c r="I287" s="14"/>
      <c r="J287" s="14"/>
      <c r="K287" s="14"/>
      <c r="L287" s="14"/>
      <c r="M287" s="14"/>
      <c r="N287" s="14"/>
      <c r="O287" s="14"/>
      <c r="P287" s="14"/>
      <c r="Q287" s="14"/>
    </row>
    <row r="288" spans="1:17" ht="16.75" customHeight="1">
      <c r="A288" s="120" t="str">
        <f>'Sorting 1'!A289</f>
        <v>S58</v>
      </c>
      <c r="B288" s="14" t="e">
        <f>'Sorting 1'!F289</f>
        <v>#DIV/0!</v>
      </c>
      <c r="C288" s="14" t="e">
        <f>'Sorting 1'!L289</f>
        <v>#DIV/0!</v>
      </c>
      <c r="D288" s="14" t="e">
        <f>'Sorting 1'!R289</f>
        <v>#DIV/0!</v>
      </c>
      <c r="E288" s="14" t="e">
        <f>'Sorting 1'!X289</f>
        <v>#DIV/0!</v>
      </c>
      <c r="F288" s="14"/>
      <c r="G288" s="14"/>
      <c r="H288" s="14"/>
      <c r="I288" s="14"/>
      <c r="J288" s="14"/>
      <c r="K288" s="14"/>
      <c r="L288" s="14"/>
      <c r="M288" s="14"/>
      <c r="N288" s="14"/>
      <c r="O288" s="14"/>
      <c r="P288" s="14"/>
      <c r="Q288" s="14"/>
    </row>
    <row r="289" spans="1:17" ht="16.75" customHeight="1">
      <c r="A289" s="120" t="str">
        <f>'Sorting 1'!A290</f>
        <v>S88</v>
      </c>
      <c r="B289" s="14" t="e">
        <f>'Sorting 1'!F290</f>
        <v>#DIV/0!</v>
      </c>
      <c r="C289" s="14" t="e">
        <f>'Sorting 1'!L290</f>
        <v>#DIV/0!</v>
      </c>
      <c r="D289" s="14" t="e">
        <f>'Sorting 1'!R290</f>
        <v>#DIV/0!</v>
      </c>
      <c r="E289" s="14" t="e">
        <f>'Sorting 1'!X290</f>
        <v>#DIV/0!</v>
      </c>
      <c r="F289" s="14"/>
      <c r="G289" s="14"/>
      <c r="H289" s="14"/>
      <c r="I289" s="14"/>
      <c r="J289" s="14"/>
      <c r="K289" s="14"/>
      <c r="L289" s="14"/>
      <c r="M289" s="14"/>
      <c r="N289" s="14"/>
      <c r="O289" s="14"/>
      <c r="P289" s="14"/>
      <c r="Q289" s="14"/>
    </row>
    <row r="290" spans="1:17" ht="16.75" customHeight="1">
      <c r="A290" s="120" t="str">
        <f>'Sorting 1'!A291</f>
        <v>S120</v>
      </c>
      <c r="B290" s="14" t="e">
        <f>'Sorting 1'!F291</f>
        <v>#DIV/0!</v>
      </c>
      <c r="C290" s="14" t="e">
        <f>'Sorting 1'!L291</f>
        <v>#DIV/0!</v>
      </c>
      <c r="D290" s="14" t="e">
        <f>'Sorting 1'!R291</f>
        <v>#DIV/0!</v>
      </c>
      <c r="E290" s="14" t="e">
        <f>'Sorting 1'!X291</f>
        <v>#DIV/0!</v>
      </c>
      <c r="F290" s="14"/>
      <c r="G290" s="14"/>
      <c r="H290" s="14"/>
      <c r="I290" s="14"/>
      <c r="J290" s="14"/>
      <c r="K290" s="14"/>
      <c r="L290" s="14"/>
      <c r="M290" s="14"/>
      <c r="N290" s="14"/>
      <c r="O290" s="14"/>
      <c r="P290" s="14"/>
      <c r="Q290" s="14"/>
    </row>
    <row r="291" spans="1:17" ht="16.75" customHeight="1">
      <c r="A291" s="120" t="str">
        <f>'Sorting 1'!A292</f>
        <v>S150</v>
      </c>
      <c r="B291" s="14" t="e">
        <f>'Sorting 1'!F292</f>
        <v>#DIV/0!</v>
      </c>
      <c r="C291" s="14" t="e">
        <f>'Sorting 1'!L292</f>
        <v>#DIV/0!</v>
      </c>
      <c r="D291" s="14" t="e">
        <f>'Sorting 1'!R292</f>
        <v>#DIV/0!</v>
      </c>
      <c r="E291" s="14" t="e">
        <f>'Sorting 1'!X292</f>
        <v>#DIV/0!</v>
      </c>
      <c r="F291" s="14"/>
      <c r="G291" s="14"/>
      <c r="H291" s="14"/>
      <c r="I291" s="14"/>
      <c r="J291" s="14"/>
      <c r="K291" s="14"/>
      <c r="L291" s="14"/>
      <c r="M291" s="14"/>
      <c r="N291" s="14"/>
      <c r="O291" s="14"/>
      <c r="P291" s="14"/>
      <c r="Q291" s="14"/>
    </row>
    <row r="292" spans="1:17" ht="16.75" customHeight="1">
      <c r="A292" s="120" t="str">
        <f>'Sorting 1'!A293</f>
        <v>S182</v>
      </c>
      <c r="B292" s="14" t="e">
        <f>'Sorting 1'!F293</f>
        <v>#DIV/0!</v>
      </c>
      <c r="C292" s="14" t="e">
        <f>'Sorting 1'!L293</f>
        <v>#DIV/0!</v>
      </c>
      <c r="D292" s="14" t="e">
        <f>'Sorting 1'!R293</f>
        <v>#DIV/0!</v>
      </c>
      <c r="E292" s="14" t="e">
        <f>'Sorting 1'!X293</f>
        <v>#DIV/0!</v>
      </c>
      <c r="F292" s="14"/>
      <c r="G292" s="14"/>
      <c r="H292" s="14"/>
      <c r="I292" s="14"/>
      <c r="J292" s="14"/>
      <c r="K292" s="14"/>
      <c r="L292" s="14"/>
      <c r="M292" s="14"/>
      <c r="N292" s="14"/>
      <c r="O292" s="14"/>
      <c r="P292" s="14"/>
      <c r="Q292" s="14"/>
    </row>
    <row r="293" spans="1:17" ht="16.75" customHeight="1">
      <c r="A293" s="120" t="str">
        <f>'Sorting 1'!A294</f>
        <v>S212</v>
      </c>
      <c r="B293" s="14" t="e">
        <f>'Sorting 1'!F294</f>
        <v>#DIV/0!</v>
      </c>
      <c r="C293" s="14" t="e">
        <f>'Sorting 1'!L294</f>
        <v>#DIV/0!</v>
      </c>
      <c r="D293" s="14" t="e">
        <f>'Sorting 1'!R294</f>
        <v>#DIV/0!</v>
      </c>
      <c r="E293" s="14" t="e">
        <f>'Sorting 1'!X294</f>
        <v>#DIV/0!</v>
      </c>
      <c r="F293" s="14"/>
      <c r="G293" s="14"/>
      <c r="H293" s="14"/>
      <c r="I293" s="14"/>
      <c r="J293" s="14"/>
      <c r="K293" s="14"/>
      <c r="L293" s="14"/>
      <c r="M293" s="14"/>
      <c r="N293" s="14"/>
      <c r="O293" s="14"/>
      <c r="P293" s="14"/>
      <c r="Q293" s="14"/>
    </row>
    <row r="294" spans="1:17" ht="16.75" customHeight="1">
      <c r="A294" s="120" t="str">
        <f>'Sorting 1'!A295</f>
        <v>S244</v>
      </c>
      <c r="B294" s="14" t="e">
        <f>'Sorting 1'!F295</f>
        <v>#DIV/0!</v>
      </c>
      <c r="C294" s="14" t="e">
        <f>'Sorting 1'!L295</f>
        <v>#DIV/0!</v>
      </c>
      <c r="D294" s="14" t="e">
        <f>'Sorting 1'!R295</f>
        <v>#DIV/0!</v>
      </c>
      <c r="E294" s="14" t="e">
        <f>'Sorting 1'!X295</f>
        <v>#DIV/0!</v>
      </c>
      <c r="F294" s="14"/>
      <c r="G294" s="14"/>
      <c r="H294" s="14"/>
      <c r="I294" s="14"/>
      <c r="J294" s="14"/>
      <c r="K294" s="14"/>
      <c r="L294" s="14"/>
      <c r="M294" s="14"/>
      <c r="N294" s="14"/>
      <c r="O294" s="14"/>
      <c r="P294" s="14"/>
      <c r="Q294" s="14"/>
    </row>
    <row r="295" spans="1:17" ht="16.75" customHeight="1">
      <c r="A295" s="120" t="str">
        <f>'Sorting 1'!A296</f>
        <v>S274</v>
      </c>
      <c r="B295" s="14" t="e">
        <f>'Sorting 1'!F296</f>
        <v>#DIV/0!</v>
      </c>
      <c r="C295" s="14" t="e">
        <f>'Sorting 1'!L296</f>
        <v>#DIV/0!</v>
      </c>
      <c r="D295" s="14" t="e">
        <f>'Sorting 1'!R296</f>
        <v>#DIV/0!</v>
      </c>
      <c r="E295" s="14" t="e">
        <f>'Sorting 1'!X296</f>
        <v>#DIV/0!</v>
      </c>
      <c r="F295" s="14"/>
      <c r="G295" s="14"/>
      <c r="H295" s="14"/>
      <c r="I295" s="14"/>
      <c r="J295" s="14"/>
      <c r="K295" s="14"/>
      <c r="L295" s="14"/>
      <c r="M295" s="14"/>
      <c r="N295" s="14"/>
      <c r="O295" s="14"/>
      <c r="P295" s="14"/>
      <c r="Q295" s="14"/>
    </row>
    <row r="296" spans="1:17" ht="16.75" customHeight="1">
      <c r="A296" s="120" t="str">
        <f>'Sorting 1'!A297</f>
        <v>S306</v>
      </c>
      <c r="B296" s="14" t="e">
        <f>'Sorting 1'!F297</f>
        <v>#DIV/0!</v>
      </c>
      <c r="C296" s="14" t="e">
        <f>'Sorting 1'!L297</f>
        <v>#DIV/0!</v>
      </c>
      <c r="D296" s="14" t="e">
        <f>'Sorting 1'!R297</f>
        <v>#DIV/0!</v>
      </c>
      <c r="E296" s="14" t="e">
        <f>'Sorting 1'!X297</f>
        <v>#DIV/0!</v>
      </c>
      <c r="F296" s="14"/>
      <c r="G296" s="14"/>
      <c r="H296" s="14"/>
      <c r="I296" s="14"/>
      <c r="J296" s="14"/>
      <c r="K296" s="14"/>
      <c r="L296" s="14"/>
      <c r="M296" s="14"/>
      <c r="N296" s="14"/>
      <c r="O296" s="14"/>
      <c r="P296" s="14"/>
      <c r="Q296" s="14"/>
    </row>
    <row r="297" spans="1:17" ht="16.75" customHeight="1">
      <c r="A297" s="120" t="str">
        <f>'Sorting 1'!A298</f>
        <v>S27</v>
      </c>
      <c r="B297" s="14" t="e">
        <f>'Sorting 1'!F298</f>
        <v>#DIV/0!</v>
      </c>
      <c r="C297" s="14" t="e">
        <f>'Sorting 1'!L298</f>
        <v>#DIV/0!</v>
      </c>
      <c r="D297" s="14" t="e">
        <f>'Sorting 1'!R298</f>
        <v>#DIV/0!</v>
      </c>
      <c r="E297" s="14" t="e">
        <f>'Sorting 1'!X298</f>
        <v>#DIV/0!</v>
      </c>
      <c r="F297" s="14"/>
      <c r="G297" s="14"/>
      <c r="H297" s="14"/>
      <c r="I297" s="14"/>
      <c r="J297" s="14"/>
      <c r="K297" s="14"/>
      <c r="L297" s="14"/>
      <c r="M297" s="14"/>
      <c r="N297" s="14"/>
      <c r="O297" s="14"/>
      <c r="P297" s="14"/>
      <c r="Q297" s="14"/>
    </row>
    <row r="298" spans="1:17" ht="16.75" customHeight="1">
      <c r="A298" s="120" t="str">
        <f>'Sorting 1'!A299</f>
        <v>S59</v>
      </c>
      <c r="B298" s="14" t="e">
        <f>'Sorting 1'!F299</f>
        <v>#DIV/0!</v>
      </c>
      <c r="C298" s="14" t="e">
        <f>'Sorting 1'!L299</f>
        <v>#DIV/0!</v>
      </c>
      <c r="D298" s="14" t="e">
        <f>'Sorting 1'!R299</f>
        <v>#DIV/0!</v>
      </c>
      <c r="E298" s="14" t="e">
        <f>'Sorting 1'!X299</f>
        <v>#DIV/0!</v>
      </c>
      <c r="F298" s="14"/>
      <c r="G298" s="14"/>
      <c r="H298" s="14"/>
      <c r="I298" s="14"/>
      <c r="J298" s="14"/>
      <c r="K298" s="14"/>
      <c r="L298" s="14"/>
      <c r="M298" s="14"/>
      <c r="N298" s="14"/>
      <c r="O298" s="14"/>
      <c r="P298" s="14"/>
      <c r="Q298" s="14"/>
    </row>
    <row r="299" spans="1:17" ht="16.75" customHeight="1">
      <c r="A299" s="120" t="str">
        <f>'Sorting 1'!A300</f>
        <v>S89</v>
      </c>
      <c r="B299" s="14" t="e">
        <f>'Sorting 1'!F300</f>
        <v>#DIV/0!</v>
      </c>
      <c r="C299" s="14" t="e">
        <f>'Sorting 1'!L300</f>
        <v>#DIV/0!</v>
      </c>
      <c r="D299" s="14" t="e">
        <f>'Sorting 1'!R300</f>
        <v>#DIV/0!</v>
      </c>
      <c r="E299" s="14" t="e">
        <f>'Sorting 1'!X300</f>
        <v>#DIV/0!</v>
      </c>
      <c r="F299" s="14"/>
      <c r="G299" s="14"/>
      <c r="H299" s="14"/>
      <c r="I299" s="14"/>
      <c r="J299" s="14"/>
      <c r="K299" s="14"/>
      <c r="L299" s="14"/>
      <c r="M299" s="14"/>
      <c r="N299" s="14"/>
      <c r="O299" s="14"/>
      <c r="P299" s="14"/>
      <c r="Q299" s="14"/>
    </row>
    <row r="300" spans="1:17" ht="16.75" customHeight="1">
      <c r="A300" s="120" t="str">
        <f>'Sorting 1'!A301</f>
        <v>S121</v>
      </c>
      <c r="B300" s="14" t="e">
        <f>'Sorting 1'!F301</f>
        <v>#DIV/0!</v>
      </c>
      <c r="C300" s="14" t="e">
        <f>'Sorting 1'!L301</f>
        <v>#DIV/0!</v>
      </c>
      <c r="D300" s="14" t="e">
        <f>'Sorting 1'!R301</f>
        <v>#DIV/0!</v>
      </c>
      <c r="E300" s="14" t="e">
        <f>'Sorting 1'!X301</f>
        <v>#DIV/0!</v>
      </c>
      <c r="F300" s="14"/>
      <c r="G300" s="14"/>
      <c r="H300" s="14"/>
      <c r="I300" s="14"/>
      <c r="J300" s="14"/>
      <c r="K300" s="14"/>
      <c r="L300" s="14"/>
      <c r="M300" s="14"/>
      <c r="N300" s="14"/>
      <c r="O300" s="14"/>
      <c r="P300" s="14"/>
      <c r="Q300" s="14"/>
    </row>
    <row r="301" spans="1:17" ht="16.75" customHeight="1">
      <c r="A301" s="120" t="str">
        <f>'Sorting 1'!A302</f>
        <v>S151</v>
      </c>
      <c r="B301" s="14" t="e">
        <f>'Sorting 1'!F302</f>
        <v>#DIV/0!</v>
      </c>
      <c r="C301" s="14" t="e">
        <f>'Sorting 1'!L302</f>
        <v>#DIV/0!</v>
      </c>
      <c r="D301" s="14" t="e">
        <f>'Sorting 1'!R302</f>
        <v>#DIV/0!</v>
      </c>
      <c r="E301" s="14" t="e">
        <f>'Sorting 1'!X302</f>
        <v>#DIV/0!</v>
      </c>
      <c r="F301" s="14"/>
      <c r="G301" s="14"/>
      <c r="H301" s="14"/>
      <c r="I301" s="14"/>
      <c r="J301" s="14"/>
      <c r="K301" s="14"/>
      <c r="L301" s="14"/>
      <c r="M301" s="14"/>
      <c r="N301" s="14"/>
      <c r="O301" s="14"/>
      <c r="P301" s="14"/>
      <c r="Q301" s="14"/>
    </row>
    <row r="302" spans="1:17" ht="16.75" customHeight="1">
      <c r="A302" s="120" t="str">
        <f>'Sorting 1'!A303</f>
        <v>S183</v>
      </c>
      <c r="B302" s="14" t="e">
        <f>'Sorting 1'!F303</f>
        <v>#DIV/0!</v>
      </c>
      <c r="C302" s="14" t="e">
        <f>'Sorting 1'!L303</f>
        <v>#DIV/0!</v>
      </c>
      <c r="D302" s="14" t="e">
        <f>'Sorting 1'!R303</f>
        <v>#DIV/0!</v>
      </c>
      <c r="E302" s="14" t="e">
        <f>'Sorting 1'!X303</f>
        <v>#DIV/0!</v>
      </c>
      <c r="F302" s="14"/>
      <c r="G302" s="14"/>
      <c r="H302" s="14"/>
      <c r="I302" s="14"/>
      <c r="J302" s="14"/>
      <c r="K302" s="14"/>
      <c r="L302" s="14"/>
      <c r="M302" s="14"/>
      <c r="N302" s="14"/>
      <c r="O302" s="14"/>
      <c r="P302" s="14"/>
      <c r="Q302" s="14"/>
    </row>
    <row r="303" spans="1:17" ht="16.75" customHeight="1">
      <c r="A303" s="120" t="str">
        <f>'Sorting 1'!A304</f>
        <v>S213</v>
      </c>
      <c r="B303" s="14" t="e">
        <f>'Sorting 1'!F304</f>
        <v>#DIV/0!</v>
      </c>
      <c r="C303" s="14" t="e">
        <f>'Sorting 1'!L304</f>
        <v>#DIV/0!</v>
      </c>
      <c r="D303" s="14" t="e">
        <f>'Sorting 1'!R304</f>
        <v>#DIV/0!</v>
      </c>
      <c r="E303" s="14" t="e">
        <f>'Sorting 1'!X304</f>
        <v>#DIV/0!</v>
      </c>
      <c r="F303" s="14"/>
      <c r="G303" s="14"/>
      <c r="H303" s="14"/>
      <c r="I303" s="14"/>
      <c r="J303" s="14"/>
      <c r="K303" s="14"/>
      <c r="L303" s="14"/>
      <c r="M303" s="14"/>
      <c r="N303" s="14"/>
      <c r="O303" s="14"/>
      <c r="P303" s="14"/>
      <c r="Q303" s="14"/>
    </row>
    <row r="304" spans="1:17" ht="16.75" customHeight="1">
      <c r="A304" s="120" t="str">
        <f>'Sorting 1'!A305</f>
        <v>S245</v>
      </c>
      <c r="B304" s="14" t="e">
        <f>'Sorting 1'!F305</f>
        <v>#DIV/0!</v>
      </c>
      <c r="C304" s="14" t="e">
        <f>'Sorting 1'!L305</f>
        <v>#DIV/0!</v>
      </c>
      <c r="D304" s="14" t="e">
        <f>'Sorting 1'!R305</f>
        <v>#DIV/0!</v>
      </c>
      <c r="E304" s="14" t="e">
        <f>'Sorting 1'!X305</f>
        <v>#DIV/0!</v>
      </c>
      <c r="F304" s="14"/>
      <c r="G304" s="14"/>
      <c r="H304" s="14"/>
      <c r="I304" s="14"/>
      <c r="J304" s="14"/>
      <c r="K304" s="14"/>
      <c r="L304" s="14"/>
      <c r="M304" s="14"/>
      <c r="N304" s="14"/>
      <c r="O304" s="14"/>
      <c r="P304" s="14"/>
      <c r="Q304" s="14"/>
    </row>
    <row r="305" spans="1:17" ht="16.75" customHeight="1">
      <c r="A305" s="120" t="str">
        <f>'Sorting 1'!A306</f>
        <v>S275</v>
      </c>
      <c r="B305" s="14" t="e">
        <f>'Sorting 1'!F306</f>
        <v>#DIV/0!</v>
      </c>
      <c r="C305" s="14" t="e">
        <f>'Sorting 1'!L306</f>
        <v>#DIV/0!</v>
      </c>
      <c r="D305" s="14" t="e">
        <f>'Sorting 1'!R306</f>
        <v>#DIV/0!</v>
      </c>
      <c r="E305" s="14" t="e">
        <f>'Sorting 1'!X306</f>
        <v>#DIV/0!</v>
      </c>
      <c r="F305" s="14"/>
      <c r="G305" s="14"/>
      <c r="H305" s="14"/>
      <c r="I305" s="14"/>
      <c r="J305" s="14"/>
      <c r="K305" s="14"/>
      <c r="L305" s="14"/>
      <c r="M305" s="14"/>
      <c r="N305" s="14"/>
      <c r="O305" s="14"/>
      <c r="P305" s="14"/>
      <c r="Q305" s="14"/>
    </row>
    <row r="306" spans="1:17" ht="16.75" customHeight="1">
      <c r="A306" s="120" t="str">
        <f>'Sorting 1'!A307</f>
        <v>S307</v>
      </c>
      <c r="B306" s="14" t="e">
        <f>'Sorting 1'!F307</f>
        <v>#DIV/0!</v>
      </c>
      <c r="C306" s="14" t="e">
        <f>'Sorting 1'!L307</f>
        <v>#DIV/0!</v>
      </c>
      <c r="D306" s="14" t="e">
        <f>'Sorting 1'!R307</f>
        <v>#DIV/0!</v>
      </c>
      <c r="E306" s="14" t="e">
        <f>'Sorting 1'!X307</f>
        <v>#DIV/0!</v>
      </c>
      <c r="F306" s="14"/>
      <c r="G306" s="14"/>
      <c r="H306" s="14"/>
      <c r="I306" s="14"/>
      <c r="J306" s="14"/>
      <c r="K306" s="14"/>
      <c r="L306" s="14"/>
      <c r="M306" s="14"/>
      <c r="N306" s="14"/>
      <c r="O306" s="14"/>
      <c r="P306" s="14"/>
      <c r="Q306" s="14"/>
    </row>
    <row r="307" spans="1:17" ht="16.75" customHeight="1">
      <c r="A307" s="120" t="str">
        <f>'Sorting 1'!A308</f>
        <v>S28</v>
      </c>
      <c r="B307" s="14" t="e">
        <f>'Sorting 1'!F308</f>
        <v>#DIV/0!</v>
      </c>
      <c r="C307" s="14" t="e">
        <f>'Sorting 1'!L308</f>
        <v>#DIV/0!</v>
      </c>
      <c r="D307" s="14" t="e">
        <f>'Sorting 1'!R308</f>
        <v>#DIV/0!</v>
      </c>
      <c r="E307" s="14" t="e">
        <f>'Sorting 1'!X308</f>
        <v>#DIV/0!</v>
      </c>
      <c r="F307" s="14"/>
      <c r="G307" s="14"/>
      <c r="H307" s="14"/>
      <c r="I307" s="14"/>
      <c r="J307" s="14"/>
      <c r="K307" s="14"/>
      <c r="L307" s="14"/>
      <c r="M307" s="14"/>
      <c r="N307" s="14"/>
      <c r="O307" s="14"/>
      <c r="P307" s="14"/>
      <c r="Q307" s="14"/>
    </row>
    <row r="308" spans="1:17" ht="16.75" customHeight="1">
      <c r="A308" s="120" t="str">
        <f>'Sorting 1'!A309</f>
        <v>S60</v>
      </c>
      <c r="B308" s="14" t="e">
        <f>'Sorting 1'!F309</f>
        <v>#DIV/0!</v>
      </c>
      <c r="C308" s="14" t="e">
        <f>'Sorting 1'!L309</f>
        <v>#DIV/0!</v>
      </c>
      <c r="D308" s="14" t="e">
        <f>'Sorting 1'!R309</f>
        <v>#DIV/0!</v>
      </c>
      <c r="E308" s="14" t="e">
        <f>'Sorting 1'!X309</f>
        <v>#DIV/0!</v>
      </c>
      <c r="F308" s="14"/>
      <c r="G308" s="14"/>
      <c r="H308" s="14"/>
      <c r="I308" s="14"/>
      <c r="J308" s="14"/>
      <c r="K308" s="14"/>
      <c r="L308" s="14"/>
      <c r="M308" s="14"/>
      <c r="N308" s="14"/>
      <c r="O308" s="14"/>
      <c r="P308" s="14"/>
      <c r="Q308" s="14"/>
    </row>
    <row r="309" spans="1:17" ht="16.75" customHeight="1">
      <c r="A309" s="120" t="str">
        <f>'Sorting 1'!A310</f>
        <v>S90</v>
      </c>
      <c r="B309" s="14" t="e">
        <f>'Sorting 1'!F310</f>
        <v>#DIV/0!</v>
      </c>
      <c r="C309" s="14" t="e">
        <f>'Sorting 1'!L310</f>
        <v>#DIV/0!</v>
      </c>
      <c r="D309" s="14" t="e">
        <f>'Sorting 1'!R310</f>
        <v>#DIV/0!</v>
      </c>
      <c r="E309" s="14" t="e">
        <f>'Sorting 1'!X310</f>
        <v>#DIV/0!</v>
      </c>
      <c r="F309" s="14"/>
      <c r="G309" s="14"/>
      <c r="H309" s="14"/>
      <c r="I309" s="14"/>
      <c r="J309" s="14"/>
      <c r="K309" s="14"/>
      <c r="L309" s="14"/>
      <c r="M309" s="14"/>
      <c r="N309" s="14"/>
      <c r="O309" s="14"/>
      <c r="P309" s="14"/>
      <c r="Q309" s="14"/>
    </row>
    <row r="310" spans="1:17" ht="16.75" customHeight="1">
      <c r="A310" s="120" t="str">
        <f>'Sorting 1'!A311</f>
        <v>S122</v>
      </c>
      <c r="B310" s="14" t="e">
        <f>'Sorting 1'!F311</f>
        <v>#DIV/0!</v>
      </c>
      <c r="C310" s="14" t="e">
        <f>'Sorting 1'!L311</f>
        <v>#DIV/0!</v>
      </c>
      <c r="D310" s="14" t="e">
        <f>'Sorting 1'!R311</f>
        <v>#DIV/0!</v>
      </c>
      <c r="E310" s="14" t="e">
        <f>'Sorting 1'!X311</f>
        <v>#DIV/0!</v>
      </c>
      <c r="F310" s="14"/>
      <c r="G310" s="14"/>
      <c r="H310" s="14"/>
      <c r="I310" s="14"/>
      <c r="J310" s="14"/>
      <c r="K310" s="14"/>
      <c r="L310" s="14"/>
      <c r="M310" s="14"/>
      <c r="N310" s="14"/>
      <c r="O310" s="14"/>
      <c r="P310" s="14"/>
      <c r="Q310" s="14"/>
    </row>
    <row r="311" spans="1:17" ht="16.75" customHeight="1">
      <c r="A311" s="120" t="str">
        <f>'Sorting 1'!A312</f>
        <v>S152</v>
      </c>
      <c r="B311" s="14" t="e">
        <f>'Sorting 1'!F312</f>
        <v>#DIV/0!</v>
      </c>
      <c r="C311" s="14" t="e">
        <f>'Sorting 1'!L312</f>
        <v>#DIV/0!</v>
      </c>
      <c r="D311" s="14" t="e">
        <f>'Sorting 1'!R312</f>
        <v>#DIV/0!</v>
      </c>
      <c r="E311" s="14" t="e">
        <f>'Sorting 1'!X312</f>
        <v>#DIV/0!</v>
      </c>
      <c r="F311" s="14"/>
      <c r="G311" s="14"/>
      <c r="H311" s="14"/>
      <c r="I311" s="14"/>
      <c r="J311" s="14"/>
      <c r="K311" s="14"/>
      <c r="L311" s="14"/>
      <c r="M311" s="14"/>
      <c r="N311" s="14"/>
      <c r="O311" s="14"/>
      <c r="P311" s="14"/>
      <c r="Q311" s="14"/>
    </row>
    <row r="312" spans="1:17" ht="16.75" customHeight="1">
      <c r="A312" s="120" t="str">
        <f>'Sorting 1'!A313</f>
        <v>S184</v>
      </c>
      <c r="B312" s="14" t="e">
        <f>'Sorting 1'!F313</f>
        <v>#DIV/0!</v>
      </c>
      <c r="C312" s="14" t="e">
        <f>'Sorting 1'!L313</f>
        <v>#DIV/0!</v>
      </c>
      <c r="D312" s="14" t="e">
        <f>'Sorting 1'!R313</f>
        <v>#DIV/0!</v>
      </c>
      <c r="E312" s="14" t="e">
        <f>'Sorting 1'!X313</f>
        <v>#DIV/0!</v>
      </c>
      <c r="F312" s="14"/>
      <c r="G312" s="14"/>
      <c r="H312" s="14"/>
      <c r="I312" s="14"/>
      <c r="J312" s="14"/>
      <c r="K312" s="14"/>
      <c r="L312" s="14"/>
      <c r="M312" s="14"/>
      <c r="N312" s="14"/>
      <c r="O312" s="14"/>
      <c r="P312" s="14"/>
      <c r="Q312" s="14"/>
    </row>
    <row r="313" spans="1:17" ht="16.75" customHeight="1">
      <c r="A313" s="120" t="str">
        <f>'Sorting 1'!A314</f>
        <v>S214</v>
      </c>
      <c r="B313" s="14" t="e">
        <f>'Sorting 1'!F314</f>
        <v>#DIV/0!</v>
      </c>
      <c r="C313" s="14" t="e">
        <f>'Sorting 1'!L314</f>
        <v>#DIV/0!</v>
      </c>
      <c r="D313" s="14" t="e">
        <f>'Sorting 1'!R314</f>
        <v>#DIV/0!</v>
      </c>
      <c r="E313" s="14" t="e">
        <f>'Sorting 1'!X314</f>
        <v>#DIV/0!</v>
      </c>
      <c r="F313" s="14"/>
      <c r="G313" s="14"/>
      <c r="H313" s="14"/>
      <c r="I313" s="14"/>
      <c r="J313" s="14"/>
      <c r="K313" s="14"/>
      <c r="L313" s="14"/>
      <c r="M313" s="14"/>
      <c r="N313" s="14"/>
      <c r="O313" s="14"/>
      <c r="P313" s="14"/>
      <c r="Q313" s="14"/>
    </row>
    <row r="314" spans="1:17" ht="16.75" customHeight="1">
      <c r="A314" s="120" t="str">
        <f>'Sorting 1'!A315</f>
        <v>S246</v>
      </c>
      <c r="B314" s="14" t="e">
        <f>'Sorting 1'!F315</f>
        <v>#DIV/0!</v>
      </c>
      <c r="C314" s="14" t="e">
        <f>'Sorting 1'!L315</f>
        <v>#DIV/0!</v>
      </c>
      <c r="D314" s="14" t="e">
        <f>'Sorting 1'!R315</f>
        <v>#DIV/0!</v>
      </c>
      <c r="E314" s="14" t="e">
        <f>'Sorting 1'!X315</f>
        <v>#DIV/0!</v>
      </c>
      <c r="F314" s="14"/>
      <c r="G314" s="14"/>
      <c r="H314" s="14"/>
      <c r="I314" s="14"/>
      <c r="J314" s="14"/>
      <c r="K314" s="14"/>
      <c r="L314" s="14"/>
      <c r="M314" s="14"/>
      <c r="N314" s="14"/>
      <c r="O314" s="14"/>
      <c r="P314" s="14"/>
      <c r="Q314" s="14"/>
    </row>
    <row r="315" spans="1:17" ht="16.75" customHeight="1">
      <c r="A315" s="120" t="str">
        <f>'Sorting 1'!A316</f>
        <v>S276</v>
      </c>
      <c r="B315" s="14" t="e">
        <f>'Sorting 1'!F316</f>
        <v>#DIV/0!</v>
      </c>
      <c r="C315" s="14" t="e">
        <f>'Sorting 1'!L316</f>
        <v>#DIV/0!</v>
      </c>
      <c r="D315" s="14" t="e">
        <f>'Sorting 1'!R316</f>
        <v>#DIV/0!</v>
      </c>
      <c r="E315" s="14" t="e">
        <f>'Sorting 1'!X316</f>
        <v>#DIV/0!</v>
      </c>
      <c r="F315" s="14"/>
      <c r="G315" s="14"/>
      <c r="H315" s="14"/>
      <c r="I315" s="14"/>
      <c r="J315" s="14"/>
      <c r="K315" s="14"/>
      <c r="L315" s="14"/>
      <c r="M315" s="14"/>
      <c r="N315" s="14"/>
      <c r="O315" s="14"/>
      <c r="P315" s="14"/>
      <c r="Q315" s="14"/>
    </row>
    <row r="316" spans="1:17" ht="16.75" customHeight="1">
      <c r="A316" s="120" t="str">
        <f>'Sorting 1'!A317</f>
        <v>S308</v>
      </c>
      <c r="B316" s="14" t="e">
        <f>'Sorting 1'!F317</f>
        <v>#DIV/0!</v>
      </c>
      <c r="C316" s="14" t="e">
        <f>'Sorting 1'!L317</f>
        <v>#DIV/0!</v>
      </c>
      <c r="D316" s="14" t="e">
        <f>'Sorting 1'!R317</f>
        <v>#DIV/0!</v>
      </c>
      <c r="E316" s="14" t="e">
        <f>'Sorting 1'!X317</f>
        <v>#DIV/0!</v>
      </c>
      <c r="F316" s="14"/>
      <c r="G316" s="14"/>
      <c r="H316" s="14"/>
      <c r="I316" s="14"/>
      <c r="J316" s="14"/>
      <c r="K316" s="14"/>
      <c r="L316" s="14"/>
      <c r="M316" s="14"/>
      <c r="N316" s="14"/>
      <c r="O316" s="14"/>
      <c r="P316" s="14"/>
      <c r="Q316" s="14"/>
    </row>
    <row r="317" spans="1:17" ht="16.75" customHeight="1">
      <c r="A317" s="120" t="str">
        <f>'Sorting 1'!A318</f>
        <v>S29</v>
      </c>
      <c r="B317" s="14" t="e">
        <f>'Sorting 1'!F318</f>
        <v>#DIV/0!</v>
      </c>
      <c r="C317" s="14" t="e">
        <f>'Sorting 1'!L318</f>
        <v>#DIV/0!</v>
      </c>
      <c r="D317" s="14" t="e">
        <f>'Sorting 1'!R318</f>
        <v>#DIV/0!</v>
      </c>
      <c r="E317" s="14" t="e">
        <f>'Sorting 1'!X318</f>
        <v>#DIV/0!</v>
      </c>
      <c r="F317" s="14"/>
      <c r="G317" s="14"/>
      <c r="H317" s="14"/>
      <c r="I317" s="14"/>
      <c r="J317" s="14"/>
      <c r="K317" s="14"/>
      <c r="L317" s="14"/>
      <c r="M317" s="14"/>
      <c r="N317" s="14"/>
      <c r="O317" s="14"/>
      <c r="P317" s="14"/>
      <c r="Q317" s="14"/>
    </row>
    <row r="318" spans="1:17" ht="16.75" customHeight="1">
      <c r="A318" s="120" t="str">
        <f>'Sorting 1'!A319</f>
        <v>S61</v>
      </c>
      <c r="B318" s="14" t="e">
        <f>'Sorting 1'!F319</f>
        <v>#DIV/0!</v>
      </c>
      <c r="C318" s="14" t="e">
        <f>'Sorting 1'!L319</f>
        <v>#DIV/0!</v>
      </c>
      <c r="D318" s="14" t="e">
        <f>'Sorting 1'!R319</f>
        <v>#DIV/0!</v>
      </c>
      <c r="E318" s="14" t="e">
        <f>'Sorting 1'!X319</f>
        <v>#DIV/0!</v>
      </c>
      <c r="F318" s="14"/>
      <c r="G318" s="14"/>
      <c r="H318" s="14"/>
      <c r="I318" s="14"/>
      <c r="J318" s="14"/>
      <c r="K318" s="14"/>
      <c r="L318" s="14"/>
      <c r="M318" s="14"/>
      <c r="N318" s="14"/>
      <c r="O318" s="14"/>
      <c r="P318" s="14"/>
      <c r="Q318" s="14"/>
    </row>
    <row r="319" spans="1:17" ht="16.75" customHeight="1">
      <c r="A319" s="120" t="str">
        <f>'Sorting 1'!A320</f>
        <v>S91</v>
      </c>
      <c r="B319" s="14" t="e">
        <f>'Sorting 1'!F320</f>
        <v>#DIV/0!</v>
      </c>
      <c r="C319" s="14" t="e">
        <f>'Sorting 1'!L320</f>
        <v>#DIV/0!</v>
      </c>
      <c r="D319" s="14" t="e">
        <f>'Sorting 1'!R320</f>
        <v>#DIV/0!</v>
      </c>
      <c r="E319" s="14" t="e">
        <f>'Sorting 1'!X320</f>
        <v>#DIV/0!</v>
      </c>
      <c r="F319" s="14"/>
      <c r="G319" s="14"/>
      <c r="H319" s="14"/>
      <c r="I319" s="14"/>
      <c r="J319" s="14"/>
      <c r="K319" s="14"/>
      <c r="L319" s="14"/>
      <c r="M319" s="14"/>
      <c r="N319" s="14"/>
      <c r="O319" s="14"/>
      <c r="P319" s="14"/>
      <c r="Q319" s="14"/>
    </row>
    <row r="320" spans="1:17" ht="16.75" customHeight="1">
      <c r="A320" s="120" t="str">
        <f>'Sorting 1'!A321</f>
        <v>S123</v>
      </c>
      <c r="B320" s="14" t="e">
        <f>'Sorting 1'!F321</f>
        <v>#DIV/0!</v>
      </c>
      <c r="C320" s="14" t="e">
        <f>'Sorting 1'!L321</f>
        <v>#DIV/0!</v>
      </c>
      <c r="D320" s="14" t="e">
        <f>'Sorting 1'!R321</f>
        <v>#DIV/0!</v>
      </c>
      <c r="E320" s="14" t="e">
        <f>'Sorting 1'!X321</f>
        <v>#DIV/0!</v>
      </c>
      <c r="F320" s="14"/>
      <c r="G320" s="14"/>
      <c r="H320" s="14"/>
      <c r="I320" s="14"/>
      <c r="J320" s="14"/>
      <c r="K320" s="14"/>
      <c r="L320" s="14"/>
      <c r="M320" s="14"/>
      <c r="N320" s="14"/>
      <c r="O320" s="14"/>
      <c r="P320" s="14"/>
      <c r="Q320" s="14"/>
    </row>
    <row r="321" spans="1:17" ht="16.75" customHeight="1">
      <c r="A321" s="120" t="str">
        <f>'Sorting 1'!A322</f>
        <v>S153</v>
      </c>
      <c r="B321" s="14" t="e">
        <f>'Sorting 1'!F322</f>
        <v>#DIV/0!</v>
      </c>
      <c r="C321" s="14" t="e">
        <f>'Sorting 1'!L322</f>
        <v>#DIV/0!</v>
      </c>
      <c r="D321" s="14" t="e">
        <f>'Sorting 1'!R322</f>
        <v>#DIV/0!</v>
      </c>
      <c r="E321" s="14" t="e">
        <f>'Sorting 1'!X322</f>
        <v>#DIV/0!</v>
      </c>
      <c r="F321" s="14"/>
      <c r="G321" s="14"/>
      <c r="H321" s="14"/>
      <c r="I321" s="14"/>
      <c r="J321" s="14"/>
      <c r="K321" s="14"/>
      <c r="L321" s="14"/>
      <c r="M321" s="14"/>
      <c r="N321" s="14"/>
      <c r="O321" s="14"/>
      <c r="P321" s="14"/>
      <c r="Q321" s="14"/>
    </row>
    <row r="322" spans="1:17" ht="16.75" customHeight="1">
      <c r="A322" s="120" t="str">
        <f>'Sorting 1'!A323</f>
        <v>S185</v>
      </c>
      <c r="B322" s="14" t="e">
        <f>'Sorting 1'!F323</f>
        <v>#DIV/0!</v>
      </c>
      <c r="C322" s="14" t="e">
        <f>'Sorting 1'!L323</f>
        <v>#DIV/0!</v>
      </c>
      <c r="D322" s="14" t="e">
        <f>'Sorting 1'!R323</f>
        <v>#DIV/0!</v>
      </c>
      <c r="E322" s="14" t="e">
        <f>'Sorting 1'!X323</f>
        <v>#DIV/0!</v>
      </c>
      <c r="F322" s="14"/>
      <c r="G322" s="14"/>
      <c r="H322" s="14"/>
      <c r="I322" s="14"/>
      <c r="J322" s="14"/>
      <c r="K322" s="14"/>
      <c r="L322" s="14"/>
      <c r="M322" s="14"/>
      <c r="N322" s="14"/>
      <c r="O322" s="14"/>
      <c r="P322" s="14"/>
      <c r="Q322" s="14"/>
    </row>
    <row r="323" spans="1:17" ht="16.75" customHeight="1">
      <c r="A323" s="120" t="str">
        <f>'Sorting 1'!A324</f>
        <v>S215</v>
      </c>
      <c r="B323" s="14" t="e">
        <f>'Sorting 1'!F324</f>
        <v>#DIV/0!</v>
      </c>
      <c r="C323" s="14" t="e">
        <f>'Sorting 1'!L324</f>
        <v>#DIV/0!</v>
      </c>
      <c r="D323" s="14" t="e">
        <f>'Sorting 1'!R324</f>
        <v>#DIV/0!</v>
      </c>
      <c r="E323" s="14" t="e">
        <f>'Sorting 1'!X324</f>
        <v>#DIV/0!</v>
      </c>
      <c r="F323" s="14"/>
      <c r="G323" s="14"/>
      <c r="H323" s="14"/>
      <c r="I323" s="14"/>
      <c r="J323" s="14"/>
      <c r="K323" s="14"/>
      <c r="L323" s="14"/>
      <c r="M323" s="14"/>
      <c r="N323" s="14"/>
      <c r="O323" s="14"/>
      <c r="P323" s="14"/>
      <c r="Q323" s="14"/>
    </row>
    <row r="324" spans="1:17" ht="16.75" customHeight="1">
      <c r="A324" s="120" t="str">
        <f>'Sorting 1'!A325</f>
        <v>S247</v>
      </c>
      <c r="B324" s="14" t="e">
        <f>'Sorting 1'!F325</f>
        <v>#DIV/0!</v>
      </c>
      <c r="C324" s="14" t="e">
        <f>'Sorting 1'!L325</f>
        <v>#DIV/0!</v>
      </c>
      <c r="D324" s="14" t="e">
        <f>'Sorting 1'!R325</f>
        <v>#DIV/0!</v>
      </c>
      <c r="E324" s="14" t="e">
        <f>'Sorting 1'!X325</f>
        <v>#DIV/0!</v>
      </c>
      <c r="F324" s="14"/>
      <c r="G324" s="14"/>
      <c r="H324" s="14"/>
      <c r="I324" s="14"/>
      <c r="J324" s="14"/>
      <c r="K324" s="14"/>
      <c r="L324" s="14"/>
      <c r="M324" s="14"/>
      <c r="N324" s="14"/>
      <c r="O324" s="14"/>
      <c r="P324" s="14"/>
      <c r="Q324" s="14"/>
    </row>
    <row r="325" spans="1:17" ht="16.75" customHeight="1">
      <c r="A325" s="120" t="str">
        <f>'Sorting 1'!A326</f>
        <v>S277</v>
      </c>
      <c r="B325" s="14" t="e">
        <f>'Sorting 1'!F326</f>
        <v>#DIV/0!</v>
      </c>
      <c r="C325" s="14" t="e">
        <f>'Sorting 1'!L326</f>
        <v>#DIV/0!</v>
      </c>
      <c r="D325" s="14" t="e">
        <f>'Sorting 1'!R326</f>
        <v>#DIV/0!</v>
      </c>
      <c r="E325" s="14" t="e">
        <f>'Sorting 1'!X326</f>
        <v>#DIV/0!</v>
      </c>
      <c r="F325" s="14"/>
      <c r="G325" s="14"/>
      <c r="H325" s="14"/>
      <c r="I325" s="14"/>
      <c r="J325" s="14"/>
      <c r="K325" s="14"/>
      <c r="L325" s="14"/>
      <c r="M325" s="14"/>
      <c r="N325" s="14"/>
      <c r="O325" s="14"/>
      <c r="P325" s="14"/>
      <c r="Q325" s="14"/>
    </row>
    <row r="326" spans="1:17" ht="16.75" customHeight="1">
      <c r="A326" s="120" t="str">
        <f>'Sorting 1'!A327</f>
        <v>S309</v>
      </c>
      <c r="B326" s="14" t="e">
        <f>'Sorting 1'!F327</f>
        <v>#DIV/0!</v>
      </c>
      <c r="C326" s="14" t="e">
        <f>'Sorting 1'!L327</f>
        <v>#DIV/0!</v>
      </c>
      <c r="D326" s="14" t="e">
        <f>'Sorting 1'!R327</f>
        <v>#DIV/0!</v>
      </c>
      <c r="E326" s="14" t="e">
        <f>'Sorting 1'!X327</f>
        <v>#DIV/0!</v>
      </c>
      <c r="F326" s="14"/>
      <c r="G326" s="14"/>
      <c r="H326" s="14"/>
      <c r="I326" s="14"/>
      <c r="J326" s="14"/>
      <c r="K326" s="14"/>
      <c r="L326" s="14"/>
      <c r="M326" s="14"/>
      <c r="N326" s="14"/>
      <c r="O326" s="14"/>
      <c r="P326" s="14"/>
      <c r="Q326" s="14"/>
    </row>
    <row r="327" spans="1:17" ht="16.75" customHeight="1">
      <c r="A327" s="120" t="str">
        <f>'Sorting 1'!A328</f>
        <v>S30</v>
      </c>
      <c r="B327" s="14" t="e">
        <f>'Sorting 1'!F328</f>
        <v>#DIV/0!</v>
      </c>
      <c r="C327" s="14" t="e">
        <f>'Sorting 1'!L328</f>
        <v>#DIV/0!</v>
      </c>
      <c r="D327" s="14" t="e">
        <f>'Sorting 1'!R328</f>
        <v>#DIV/0!</v>
      </c>
      <c r="E327" s="14" t="e">
        <f>'Sorting 1'!X328</f>
        <v>#DIV/0!</v>
      </c>
      <c r="F327" s="14"/>
      <c r="G327" s="14"/>
      <c r="H327" s="14"/>
      <c r="I327" s="14"/>
      <c r="J327" s="14"/>
      <c r="K327" s="14"/>
      <c r="L327" s="14"/>
      <c r="M327" s="14"/>
      <c r="N327" s="14"/>
      <c r="O327" s="14"/>
      <c r="P327" s="14"/>
      <c r="Q327" s="14"/>
    </row>
    <row r="328" spans="1:17" ht="16.75" customHeight="1">
      <c r="A328" s="120" t="str">
        <f>'Sorting 1'!A329</f>
        <v>S92</v>
      </c>
      <c r="B328" s="14" t="e">
        <f>'Sorting 1'!F329</f>
        <v>#DIV/0!</v>
      </c>
      <c r="C328" s="14" t="e">
        <f>'Sorting 1'!L329</f>
        <v>#DIV/0!</v>
      </c>
      <c r="D328" s="14" t="e">
        <f>'Sorting 1'!R329</f>
        <v>#DIV/0!</v>
      </c>
      <c r="E328" s="14" t="e">
        <f>'Sorting 1'!X329</f>
        <v>#DIV/0!</v>
      </c>
      <c r="F328" s="14"/>
      <c r="G328" s="14"/>
      <c r="H328" s="14"/>
      <c r="I328" s="14"/>
      <c r="J328" s="14"/>
      <c r="K328" s="14"/>
      <c r="L328" s="14"/>
      <c r="M328" s="14"/>
      <c r="N328" s="14"/>
      <c r="O328" s="14"/>
      <c r="P328" s="14"/>
      <c r="Q328" s="14"/>
    </row>
    <row r="329" spans="1:17" ht="16.75" customHeight="1">
      <c r="A329" s="120" t="str">
        <f>'Sorting 1'!A330</f>
        <v>S154</v>
      </c>
      <c r="B329" s="14" t="e">
        <f>'Sorting 1'!F330</f>
        <v>#DIV/0!</v>
      </c>
      <c r="C329" s="14" t="e">
        <f>'Sorting 1'!L330</f>
        <v>#DIV/0!</v>
      </c>
      <c r="D329" s="14" t="e">
        <f>'Sorting 1'!R330</f>
        <v>#DIV/0!</v>
      </c>
      <c r="E329" s="14" t="e">
        <f>'Sorting 1'!X330</f>
        <v>#DIV/0!</v>
      </c>
      <c r="F329" s="14"/>
      <c r="G329" s="14"/>
      <c r="H329" s="14"/>
      <c r="I329" s="14"/>
      <c r="J329" s="14"/>
      <c r="K329" s="14"/>
      <c r="L329" s="14"/>
      <c r="M329" s="14"/>
      <c r="N329" s="14"/>
      <c r="O329" s="14"/>
      <c r="P329" s="14"/>
      <c r="Q329" s="14"/>
    </row>
    <row r="330" spans="1:17" ht="16.75" customHeight="1">
      <c r="A330" s="120" t="str">
        <f>'Sorting 1'!A331</f>
        <v>S216</v>
      </c>
      <c r="B330" s="14" t="e">
        <f>'Sorting 1'!F331</f>
        <v>#DIV/0!</v>
      </c>
      <c r="C330" s="14" t="e">
        <f>'Sorting 1'!L331</f>
        <v>#DIV/0!</v>
      </c>
      <c r="D330" s="14" t="e">
        <f>'Sorting 1'!R331</f>
        <v>#DIV/0!</v>
      </c>
      <c r="E330" s="14" t="e">
        <f>'Sorting 1'!X331</f>
        <v>#DIV/0!</v>
      </c>
      <c r="F330" s="14"/>
      <c r="G330" s="14"/>
      <c r="H330" s="14"/>
      <c r="I330" s="14"/>
      <c r="J330" s="14"/>
      <c r="K330" s="14"/>
      <c r="L330" s="14"/>
      <c r="M330" s="14"/>
      <c r="N330" s="14"/>
      <c r="O330" s="14"/>
      <c r="P330" s="14"/>
      <c r="Q330" s="14"/>
    </row>
    <row r="331" spans="1:17" ht="16.75" customHeight="1">
      <c r="A331" s="120" t="str">
        <f>'Sorting 1'!A332</f>
        <v>S278</v>
      </c>
      <c r="B331" s="14" t="e">
        <f>'Sorting 1'!F332</f>
        <v>#DIV/0!</v>
      </c>
      <c r="C331" s="14" t="e">
        <f>'Sorting 1'!L332</f>
        <v>#DIV/0!</v>
      </c>
      <c r="D331" s="14" t="e">
        <f>'Sorting 1'!R332</f>
        <v>#DIV/0!</v>
      </c>
      <c r="E331" s="14" t="e">
        <f>'Sorting 1'!X332</f>
        <v>#DIV/0!</v>
      </c>
      <c r="F331" s="14"/>
      <c r="G331" s="14"/>
      <c r="H331" s="14"/>
      <c r="I331" s="14"/>
      <c r="J331" s="14"/>
      <c r="K331" s="14"/>
      <c r="L331" s="14"/>
      <c r="M331" s="14"/>
      <c r="N331" s="14"/>
      <c r="O331" s="14"/>
      <c r="P331" s="14"/>
      <c r="Q331" s="14"/>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Q331"/>
  <sheetViews>
    <sheetView zoomScale="50" zoomScaleNormal="50" workbookViewId="0">
      <pane xSplit="1" ySplit="4" topLeftCell="B5" activePane="bottomRight" state="frozen"/>
      <selection pane="topRight" activeCell="B1" sqref="B1"/>
      <selection pane="bottomLeft" activeCell="A5" sqref="A5"/>
      <selection pane="bottomRight" activeCell="A5" sqref="A5:Q5"/>
    </sheetView>
  </sheetViews>
  <sheetFormatPr defaultColWidth="9.08984375" defaultRowHeight="16.75" customHeight="1"/>
  <cols>
    <col min="1" max="1" width="24.54296875" style="13" customWidth="1"/>
    <col min="2" max="17" width="17.08984375" style="16"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ht="16.75" customHeight="1">
      <c r="A1" s="69"/>
      <c r="B1" s="65"/>
      <c r="C1" s="65"/>
      <c r="D1" s="65"/>
      <c r="E1" s="65"/>
      <c r="F1" s="65"/>
      <c r="G1" s="65"/>
      <c r="H1" s="65"/>
      <c r="I1" s="65"/>
      <c r="J1" s="65"/>
      <c r="K1" s="65"/>
      <c r="L1" s="65"/>
      <c r="M1" s="65"/>
      <c r="N1" s="65"/>
      <c r="O1" s="65"/>
      <c r="P1" s="65"/>
      <c r="Q1" s="65"/>
    </row>
    <row r="2" spans="1:17" ht="16.75" customHeight="1">
      <c r="A2" s="72" t="s">
        <v>1613</v>
      </c>
      <c r="B2" s="65"/>
      <c r="C2" s="65"/>
      <c r="D2" s="65"/>
      <c r="E2" s="68"/>
      <c r="F2" s="65"/>
      <c r="G2" s="65"/>
      <c r="H2" s="65"/>
      <c r="I2" s="65"/>
      <c r="J2" s="65"/>
      <c r="K2" s="65"/>
      <c r="L2" s="65"/>
      <c r="M2" s="65"/>
      <c r="N2" s="65"/>
      <c r="O2" s="65"/>
      <c r="P2" s="65"/>
      <c r="Q2" s="65"/>
    </row>
    <row r="3" spans="1:17" ht="16.75" customHeight="1">
      <c r="A3" s="72"/>
      <c r="B3" s="65"/>
      <c r="C3" s="65"/>
      <c r="D3" s="65"/>
      <c r="E3" s="91"/>
      <c r="F3" s="65"/>
      <c r="G3" s="65"/>
      <c r="H3" s="65"/>
      <c r="I3" s="65"/>
      <c r="J3" s="65"/>
      <c r="K3" s="65"/>
      <c r="L3" s="65"/>
      <c r="M3" s="65"/>
      <c r="N3" s="65"/>
      <c r="O3" s="65"/>
      <c r="P3" s="65"/>
      <c r="Q3" s="65"/>
    </row>
    <row r="4" spans="1:17" ht="35.4" customHeight="1">
      <c r="A4" s="95" t="s">
        <v>156</v>
      </c>
      <c r="B4" s="92" t="str">
        <f>'Averages 1'!B4</f>
        <v>Sample 1</v>
      </c>
      <c r="C4" s="92" t="str">
        <f>'Averages 1'!C4</f>
        <v>Sample 2</v>
      </c>
      <c r="D4" s="73" t="str">
        <f>'Averages 1'!D4</f>
        <v>Sample 3</v>
      </c>
      <c r="E4" s="93" t="str">
        <f>'Averages 1'!E4</f>
        <v>Sample 4</v>
      </c>
      <c r="F4" s="92"/>
      <c r="G4" s="92"/>
      <c r="H4" s="92"/>
      <c r="I4" s="92"/>
      <c r="J4" s="92"/>
      <c r="K4" s="92"/>
      <c r="L4" s="92"/>
      <c r="M4" s="92"/>
      <c r="N4" s="92"/>
      <c r="O4" s="92"/>
      <c r="P4" s="92"/>
      <c r="Q4" s="92"/>
    </row>
    <row r="5" spans="1:17" ht="16.75" customHeight="1">
      <c r="A5" s="120" t="str">
        <f>'Sorting 1'!A6</f>
        <v>POS</v>
      </c>
      <c r="B5" s="14">
        <f>IF('Averages 1'!B5&lt;1,1,'Averages 1'!B5)</f>
        <v>1</v>
      </c>
      <c r="C5" s="14">
        <f>IF('Averages 1'!C5&lt;1,1,'Averages 1'!C5)</f>
        <v>1</v>
      </c>
      <c r="D5" s="14">
        <f>IF('Averages 1'!D5&lt;1,1,'Averages 1'!D5)</f>
        <v>1</v>
      </c>
      <c r="E5" s="14">
        <f>IF('Averages 1'!E5&lt;1,1,'Averages 1'!E5)</f>
        <v>1</v>
      </c>
      <c r="F5" s="14"/>
      <c r="G5" s="14"/>
      <c r="H5" s="14"/>
      <c r="I5" s="14"/>
      <c r="J5" s="14"/>
      <c r="K5" s="14"/>
      <c r="L5" s="14"/>
      <c r="M5" s="14"/>
      <c r="N5" s="14"/>
      <c r="O5" s="14"/>
      <c r="P5" s="14"/>
      <c r="Q5" s="14"/>
    </row>
    <row r="6" spans="1:17" ht="16.75" customHeight="1">
      <c r="A6" s="120" t="str">
        <f>'Sorting 1'!A7</f>
        <v>NEG</v>
      </c>
      <c r="B6" s="14">
        <f>IF('Averages 1'!B6&lt;1,1,'Averages 1'!B6)</f>
        <v>1</v>
      </c>
      <c r="C6" s="14">
        <f>IF('Averages 1'!C6&lt;1,1,'Averages 1'!C6)</f>
        <v>1</v>
      </c>
      <c r="D6" s="14">
        <f>IF('Averages 1'!D6&lt;1,1,'Averages 1'!D6)</f>
        <v>1</v>
      </c>
      <c r="E6" s="14">
        <f>IF('Averages 1'!E6&lt;1,1,'Averages 1'!E6)</f>
        <v>1</v>
      </c>
      <c r="F6" s="14"/>
      <c r="G6" s="14"/>
      <c r="H6" s="14"/>
      <c r="I6" s="14"/>
      <c r="J6" s="14"/>
      <c r="K6" s="14"/>
      <c r="L6" s="14"/>
      <c r="M6" s="14"/>
      <c r="N6" s="14"/>
      <c r="O6" s="14"/>
      <c r="P6" s="14"/>
      <c r="Q6" s="14"/>
    </row>
    <row r="7" spans="1:17" ht="16.75" customHeight="1">
      <c r="A7" s="120" t="str">
        <f>'Sorting 1'!A8</f>
        <v>S31</v>
      </c>
      <c r="B7" s="14" t="e">
        <f>IF('Averages 1'!B7&lt;1,1,'Averages 1'!B7)</f>
        <v>#DIV/0!</v>
      </c>
      <c r="C7" s="14" t="e">
        <f>IF('Averages 1'!C7&lt;1,1,'Averages 1'!C7)</f>
        <v>#DIV/0!</v>
      </c>
      <c r="D7" s="14" t="e">
        <f>IF('Averages 1'!D7&lt;1,1,'Averages 1'!D7)</f>
        <v>#DIV/0!</v>
      </c>
      <c r="E7" s="14" t="e">
        <f>IF('Averages 1'!E7&lt;1,1,'Averages 1'!E7)</f>
        <v>#DIV/0!</v>
      </c>
      <c r="F7" s="14"/>
      <c r="G7" s="14"/>
      <c r="H7" s="14"/>
      <c r="I7" s="14"/>
      <c r="J7" s="14"/>
      <c r="K7" s="14"/>
      <c r="L7" s="14"/>
      <c r="M7" s="14"/>
      <c r="N7" s="14"/>
      <c r="O7" s="14"/>
      <c r="P7" s="14"/>
      <c r="Q7" s="14"/>
    </row>
    <row r="8" spans="1:17" ht="16.75" customHeight="1">
      <c r="A8" s="120" t="str">
        <f>'Sorting 1'!A9</f>
        <v>S93</v>
      </c>
      <c r="B8" s="14" t="e">
        <f>IF('Averages 1'!B8&lt;1,1,'Averages 1'!B8)</f>
        <v>#DIV/0!</v>
      </c>
      <c r="C8" s="14" t="e">
        <f>IF('Averages 1'!C8&lt;1,1,'Averages 1'!C8)</f>
        <v>#DIV/0!</v>
      </c>
      <c r="D8" s="14" t="e">
        <f>IF('Averages 1'!D8&lt;1,1,'Averages 1'!D8)</f>
        <v>#DIV/0!</v>
      </c>
      <c r="E8" s="14" t="e">
        <f>IF('Averages 1'!E8&lt;1,1,'Averages 1'!E8)</f>
        <v>#DIV/0!</v>
      </c>
      <c r="F8" s="14"/>
      <c r="G8" s="14"/>
      <c r="H8" s="14"/>
      <c r="I8" s="14"/>
      <c r="J8" s="14"/>
      <c r="K8" s="14"/>
      <c r="L8" s="14"/>
      <c r="M8" s="14"/>
      <c r="N8" s="14"/>
      <c r="O8" s="14"/>
      <c r="P8" s="14"/>
      <c r="Q8" s="14"/>
    </row>
    <row r="9" spans="1:17" ht="16.75" customHeight="1">
      <c r="A9" s="120" t="str">
        <f>'Sorting 1'!A10</f>
        <v>S155</v>
      </c>
      <c r="B9" s="14" t="e">
        <f>IF('Averages 1'!B9&lt;1,1,'Averages 1'!B9)</f>
        <v>#DIV/0!</v>
      </c>
      <c r="C9" s="14" t="e">
        <f>IF('Averages 1'!C9&lt;1,1,'Averages 1'!C9)</f>
        <v>#DIV/0!</v>
      </c>
      <c r="D9" s="14" t="e">
        <f>IF('Averages 1'!D9&lt;1,1,'Averages 1'!D9)</f>
        <v>#DIV/0!</v>
      </c>
      <c r="E9" s="14" t="e">
        <f>IF('Averages 1'!E9&lt;1,1,'Averages 1'!E9)</f>
        <v>#DIV/0!</v>
      </c>
      <c r="F9" s="14"/>
      <c r="G9" s="14"/>
      <c r="H9" s="14"/>
      <c r="I9" s="14"/>
      <c r="J9" s="14"/>
      <c r="K9" s="14"/>
      <c r="L9" s="14"/>
      <c r="M9" s="14"/>
      <c r="N9" s="14"/>
      <c r="O9" s="14"/>
      <c r="P9" s="14"/>
      <c r="Q9" s="14"/>
    </row>
    <row r="10" spans="1:17" ht="16.75" customHeight="1">
      <c r="A10" s="120" t="str">
        <f>'Sorting 1'!A11</f>
        <v>S217</v>
      </c>
      <c r="B10" s="14" t="e">
        <f>IF('Averages 1'!B10&lt;1,1,'Averages 1'!B10)</f>
        <v>#DIV/0!</v>
      </c>
      <c r="C10" s="14" t="e">
        <f>IF('Averages 1'!C10&lt;1,1,'Averages 1'!C10)</f>
        <v>#DIV/0!</v>
      </c>
      <c r="D10" s="14" t="e">
        <f>IF('Averages 1'!D10&lt;1,1,'Averages 1'!D10)</f>
        <v>#DIV/0!</v>
      </c>
      <c r="E10" s="14" t="e">
        <f>IF('Averages 1'!E10&lt;1,1,'Averages 1'!E10)</f>
        <v>#DIV/0!</v>
      </c>
      <c r="F10" s="14"/>
      <c r="G10" s="14"/>
      <c r="H10" s="14"/>
      <c r="I10" s="14"/>
      <c r="J10" s="14"/>
      <c r="K10" s="14"/>
      <c r="L10" s="14"/>
      <c r="M10" s="14"/>
      <c r="N10" s="14"/>
      <c r="O10" s="14"/>
      <c r="P10" s="14"/>
      <c r="Q10" s="14"/>
    </row>
    <row r="11" spans="1:17" ht="16.75" customHeight="1">
      <c r="A11" s="120" t="str">
        <f>'Sorting 1'!A12</f>
        <v>S279</v>
      </c>
      <c r="B11" s="14" t="e">
        <f>IF('Averages 1'!B11&lt;1,1,'Averages 1'!B11)</f>
        <v>#DIV/0!</v>
      </c>
      <c r="C11" s="14" t="e">
        <f>IF('Averages 1'!C11&lt;1,1,'Averages 1'!C11)</f>
        <v>#DIV/0!</v>
      </c>
      <c r="D11" s="14" t="e">
        <f>IF('Averages 1'!D11&lt;1,1,'Averages 1'!D11)</f>
        <v>#DIV/0!</v>
      </c>
      <c r="E11" s="14" t="e">
        <f>IF('Averages 1'!E11&lt;1,1,'Averages 1'!E11)</f>
        <v>#DIV/0!</v>
      </c>
      <c r="F11" s="14"/>
      <c r="G11" s="14"/>
      <c r="H11" s="14"/>
      <c r="I11" s="14"/>
      <c r="J11" s="14"/>
      <c r="K11" s="14"/>
      <c r="L11" s="14"/>
      <c r="M11" s="14"/>
      <c r="N11" s="14"/>
      <c r="O11" s="14"/>
      <c r="P11" s="14"/>
      <c r="Q11" s="14"/>
    </row>
    <row r="12" spans="1:17" ht="16.75" customHeight="1">
      <c r="A12" s="120" t="str">
        <f>'Sorting 1'!A13</f>
        <v>Bio-BSA (2)</v>
      </c>
      <c r="B12" s="14" t="e">
        <f>IF('Averages 1'!B12&lt;1,1,'Averages 1'!B12)</f>
        <v>#DIV/0!</v>
      </c>
      <c r="C12" s="14" t="e">
        <f>IF('Averages 1'!C12&lt;1,1,'Averages 1'!C12)</f>
        <v>#DIV/0!</v>
      </c>
      <c r="D12" s="14" t="e">
        <f>IF('Averages 1'!D12&lt;1,1,'Averages 1'!D12)</f>
        <v>#DIV/0!</v>
      </c>
      <c r="E12" s="14" t="e">
        <f>IF('Averages 1'!E12&lt;1,1,'Averages 1'!E12)</f>
        <v>#DIV/0!</v>
      </c>
      <c r="F12" s="14"/>
      <c r="G12" s="14"/>
      <c r="H12" s="14"/>
      <c r="I12" s="14"/>
      <c r="J12" s="14"/>
      <c r="K12" s="14"/>
      <c r="L12" s="14"/>
      <c r="M12" s="14"/>
      <c r="N12" s="14"/>
      <c r="O12" s="14"/>
      <c r="P12" s="14"/>
      <c r="Q12" s="14"/>
    </row>
    <row r="13" spans="1:17" ht="16.75" customHeight="1">
      <c r="A13" s="120" t="str">
        <f>'Sorting 1'!A14</f>
        <v>S32</v>
      </c>
      <c r="B13" s="14" t="e">
        <f>IF('Averages 1'!B13&lt;1,1,'Averages 1'!B13)</f>
        <v>#DIV/0!</v>
      </c>
      <c r="C13" s="14" t="e">
        <f>IF('Averages 1'!C13&lt;1,1,'Averages 1'!C13)</f>
        <v>#DIV/0!</v>
      </c>
      <c r="D13" s="14" t="e">
        <f>IF('Averages 1'!D13&lt;1,1,'Averages 1'!D13)</f>
        <v>#DIV/0!</v>
      </c>
      <c r="E13" s="14" t="e">
        <f>IF('Averages 1'!E13&lt;1,1,'Averages 1'!E13)</f>
        <v>#DIV/0!</v>
      </c>
      <c r="F13" s="14"/>
      <c r="G13" s="14"/>
      <c r="H13" s="14"/>
      <c r="I13" s="14"/>
      <c r="J13" s="14"/>
      <c r="K13" s="14"/>
      <c r="L13" s="14"/>
      <c r="M13" s="14"/>
      <c r="N13" s="14"/>
      <c r="O13" s="14"/>
      <c r="P13" s="14"/>
      <c r="Q13" s="14"/>
    </row>
    <row r="14" spans="1:17" ht="16.75" customHeight="1">
      <c r="A14" s="120" t="str">
        <f>'Sorting 1'!A15</f>
        <v>S62</v>
      </c>
      <c r="B14" s="14" t="e">
        <f>IF('Averages 1'!B14&lt;1,1,'Averages 1'!B14)</f>
        <v>#DIV/0!</v>
      </c>
      <c r="C14" s="14" t="e">
        <f>IF('Averages 1'!C14&lt;1,1,'Averages 1'!C14)</f>
        <v>#DIV/0!</v>
      </c>
      <c r="D14" s="14" t="e">
        <f>IF('Averages 1'!D14&lt;1,1,'Averages 1'!D14)</f>
        <v>#DIV/0!</v>
      </c>
      <c r="E14" s="14" t="e">
        <f>IF('Averages 1'!E14&lt;1,1,'Averages 1'!E14)</f>
        <v>#DIV/0!</v>
      </c>
      <c r="F14" s="14"/>
      <c r="G14" s="14"/>
      <c r="H14" s="14"/>
      <c r="I14" s="14"/>
      <c r="J14" s="14"/>
      <c r="K14" s="14"/>
      <c r="L14" s="14"/>
      <c r="M14" s="14"/>
      <c r="N14" s="14"/>
      <c r="O14" s="14"/>
      <c r="P14" s="14"/>
      <c r="Q14" s="14"/>
    </row>
    <row r="15" spans="1:17" ht="16.75" customHeight="1">
      <c r="A15" s="120" t="str">
        <f>'Sorting 1'!A16</f>
        <v>S94</v>
      </c>
      <c r="B15" s="14" t="e">
        <f>IF('Averages 1'!B15&lt;1,1,'Averages 1'!B15)</f>
        <v>#DIV/0!</v>
      </c>
      <c r="C15" s="14" t="e">
        <f>IF('Averages 1'!C15&lt;1,1,'Averages 1'!C15)</f>
        <v>#DIV/0!</v>
      </c>
      <c r="D15" s="14" t="e">
        <f>IF('Averages 1'!D15&lt;1,1,'Averages 1'!D15)</f>
        <v>#DIV/0!</v>
      </c>
      <c r="E15" s="14" t="e">
        <f>IF('Averages 1'!E15&lt;1,1,'Averages 1'!E15)</f>
        <v>#DIV/0!</v>
      </c>
      <c r="F15" s="14"/>
      <c r="G15" s="14"/>
      <c r="H15" s="14"/>
      <c r="I15" s="14"/>
      <c r="J15" s="14"/>
      <c r="K15" s="14"/>
      <c r="L15" s="14"/>
      <c r="M15" s="14"/>
      <c r="N15" s="14"/>
      <c r="O15" s="14"/>
      <c r="P15" s="14"/>
      <c r="Q15" s="14"/>
    </row>
    <row r="16" spans="1:17" ht="16.75" customHeight="1">
      <c r="A16" s="120" t="str">
        <f>'Sorting 1'!A17</f>
        <v>S124</v>
      </c>
      <c r="B16" s="14" t="e">
        <f>IF('Averages 1'!B16&lt;1,1,'Averages 1'!B16)</f>
        <v>#DIV/0!</v>
      </c>
      <c r="C16" s="14" t="e">
        <f>IF('Averages 1'!C16&lt;1,1,'Averages 1'!C16)</f>
        <v>#DIV/0!</v>
      </c>
      <c r="D16" s="14" t="e">
        <f>IF('Averages 1'!D16&lt;1,1,'Averages 1'!D16)</f>
        <v>#DIV/0!</v>
      </c>
      <c r="E16" s="14" t="e">
        <f>IF('Averages 1'!E16&lt;1,1,'Averages 1'!E16)</f>
        <v>#DIV/0!</v>
      </c>
      <c r="F16" s="14"/>
      <c r="G16" s="14"/>
      <c r="H16" s="14"/>
      <c r="I16" s="14"/>
      <c r="J16" s="14"/>
      <c r="K16" s="14"/>
      <c r="L16" s="14"/>
      <c r="M16" s="14"/>
      <c r="N16" s="14"/>
      <c r="O16" s="14"/>
      <c r="P16" s="14"/>
      <c r="Q16" s="14"/>
    </row>
    <row r="17" spans="1:17" ht="16.75" customHeight="1">
      <c r="A17" s="120" t="str">
        <f>'Sorting 1'!A18</f>
        <v>S156</v>
      </c>
      <c r="B17" s="14" t="e">
        <f>IF('Averages 1'!B17&lt;1,1,'Averages 1'!B17)</f>
        <v>#DIV/0!</v>
      </c>
      <c r="C17" s="14" t="e">
        <f>IF('Averages 1'!C17&lt;1,1,'Averages 1'!C17)</f>
        <v>#DIV/0!</v>
      </c>
      <c r="D17" s="14" t="e">
        <f>IF('Averages 1'!D17&lt;1,1,'Averages 1'!D17)</f>
        <v>#DIV/0!</v>
      </c>
      <c r="E17" s="14" t="e">
        <f>IF('Averages 1'!E17&lt;1,1,'Averages 1'!E17)</f>
        <v>#DIV/0!</v>
      </c>
      <c r="F17" s="14"/>
      <c r="G17" s="14"/>
      <c r="H17" s="14"/>
      <c r="I17" s="14"/>
      <c r="J17" s="14"/>
      <c r="K17" s="14"/>
      <c r="L17" s="14"/>
      <c r="M17" s="14"/>
      <c r="N17" s="14"/>
      <c r="O17" s="14"/>
      <c r="P17" s="14"/>
      <c r="Q17" s="14"/>
    </row>
    <row r="18" spans="1:17" ht="16.75" customHeight="1">
      <c r="A18" s="120" t="str">
        <f>'Sorting 1'!A19</f>
        <v>S186</v>
      </c>
      <c r="B18" s="14" t="e">
        <f>IF('Averages 1'!B18&lt;1,1,'Averages 1'!B18)</f>
        <v>#DIV/0!</v>
      </c>
      <c r="C18" s="14" t="e">
        <f>IF('Averages 1'!C18&lt;1,1,'Averages 1'!C18)</f>
        <v>#DIV/0!</v>
      </c>
      <c r="D18" s="14" t="e">
        <f>IF('Averages 1'!D18&lt;1,1,'Averages 1'!D18)</f>
        <v>#DIV/0!</v>
      </c>
      <c r="E18" s="14" t="e">
        <f>IF('Averages 1'!E18&lt;1,1,'Averages 1'!E18)</f>
        <v>#DIV/0!</v>
      </c>
      <c r="F18" s="14"/>
      <c r="G18" s="14"/>
      <c r="H18" s="14"/>
      <c r="I18" s="14"/>
      <c r="J18" s="14"/>
      <c r="K18" s="14"/>
      <c r="L18" s="14"/>
      <c r="M18" s="14"/>
      <c r="N18" s="14"/>
      <c r="O18" s="14"/>
      <c r="P18" s="14"/>
      <c r="Q18" s="14"/>
    </row>
    <row r="19" spans="1:17" ht="16.75" customHeight="1">
      <c r="A19" s="120" t="str">
        <f>'Sorting 1'!A20</f>
        <v>S218</v>
      </c>
      <c r="B19" s="14" t="e">
        <f>IF('Averages 1'!B19&lt;1,1,'Averages 1'!B19)</f>
        <v>#DIV/0!</v>
      </c>
      <c r="C19" s="14" t="e">
        <f>IF('Averages 1'!C19&lt;1,1,'Averages 1'!C19)</f>
        <v>#DIV/0!</v>
      </c>
      <c r="D19" s="14" t="e">
        <f>IF('Averages 1'!D19&lt;1,1,'Averages 1'!D19)</f>
        <v>#DIV/0!</v>
      </c>
      <c r="E19" s="14" t="e">
        <f>IF('Averages 1'!E19&lt;1,1,'Averages 1'!E19)</f>
        <v>#DIV/0!</v>
      </c>
      <c r="F19" s="14"/>
      <c r="G19" s="14"/>
      <c r="H19" s="14"/>
      <c r="I19" s="14"/>
      <c r="J19" s="14"/>
      <c r="K19" s="14"/>
      <c r="L19" s="14"/>
      <c r="M19" s="14"/>
      <c r="N19" s="14"/>
      <c r="O19" s="14"/>
      <c r="P19" s="14"/>
      <c r="Q19" s="14"/>
    </row>
    <row r="20" spans="1:17" ht="16.75" customHeight="1">
      <c r="A20" s="120" t="str">
        <f>'Sorting 1'!A21</f>
        <v>S248</v>
      </c>
      <c r="B20" s="14" t="e">
        <f>IF('Averages 1'!B20&lt;1,1,'Averages 1'!B20)</f>
        <v>#DIV/0!</v>
      </c>
      <c r="C20" s="14" t="e">
        <f>IF('Averages 1'!C20&lt;1,1,'Averages 1'!C20)</f>
        <v>#DIV/0!</v>
      </c>
      <c r="D20" s="14" t="e">
        <f>IF('Averages 1'!D20&lt;1,1,'Averages 1'!D20)</f>
        <v>#DIV/0!</v>
      </c>
      <c r="E20" s="14" t="e">
        <f>IF('Averages 1'!E20&lt;1,1,'Averages 1'!E20)</f>
        <v>#DIV/0!</v>
      </c>
      <c r="F20" s="14"/>
      <c r="G20" s="14"/>
      <c r="H20" s="14"/>
      <c r="I20" s="14"/>
      <c r="J20" s="14"/>
      <c r="K20" s="14"/>
      <c r="L20" s="14"/>
      <c r="M20" s="14"/>
      <c r="N20" s="14"/>
      <c r="O20" s="14"/>
      <c r="P20" s="14"/>
      <c r="Q20" s="14"/>
    </row>
    <row r="21" spans="1:17" ht="16.75" customHeight="1">
      <c r="A21" s="120" t="str">
        <f>'Sorting 1'!A22</f>
        <v>S280</v>
      </c>
      <c r="B21" s="14" t="e">
        <f>IF('Averages 1'!B21&lt;1,1,'Averages 1'!B21)</f>
        <v>#DIV/0!</v>
      </c>
      <c r="C21" s="14" t="e">
        <f>IF('Averages 1'!C21&lt;1,1,'Averages 1'!C21)</f>
        <v>#DIV/0!</v>
      </c>
      <c r="D21" s="14" t="e">
        <f>IF('Averages 1'!D21&lt;1,1,'Averages 1'!D21)</f>
        <v>#DIV/0!</v>
      </c>
      <c r="E21" s="14" t="e">
        <f>IF('Averages 1'!E21&lt;1,1,'Averages 1'!E21)</f>
        <v>#DIV/0!</v>
      </c>
      <c r="F21" s="14"/>
      <c r="G21" s="14"/>
      <c r="H21" s="14"/>
      <c r="I21" s="14"/>
      <c r="J21" s="14"/>
      <c r="K21" s="14"/>
      <c r="L21" s="14"/>
      <c r="M21" s="14"/>
      <c r="N21" s="14"/>
      <c r="O21" s="14"/>
      <c r="P21" s="14"/>
      <c r="Q21" s="14"/>
    </row>
    <row r="22" spans="1:17" ht="16.75" customHeight="1">
      <c r="A22" s="120" t="str">
        <f>'Sorting 1'!A23</f>
        <v>S310</v>
      </c>
      <c r="B22" s="14" t="e">
        <f>IF('Averages 1'!B22&lt;1,1,'Averages 1'!B22)</f>
        <v>#DIV/0!</v>
      </c>
      <c r="C22" s="14" t="e">
        <f>IF('Averages 1'!C22&lt;1,1,'Averages 1'!C22)</f>
        <v>#DIV/0!</v>
      </c>
      <c r="D22" s="14" t="e">
        <f>IF('Averages 1'!D22&lt;1,1,'Averages 1'!D22)</f>
        <v>#DIV/0!</v>
      </c>
      <c r="E22" s="14" t="e">
        <f>IF('Averages 1'!E22&lt;1,1,'Averages 1'!E22)</f>
        <v>#DIV/0!</v>
      </c>
      <c r="F22" s="14"/>
      <c r="G22" s="14"/>
      <c r="H22" s="14"/>
      <c r="I22" s="14"/>
      <c r="J22" s="14"/>
      <c r="K22" s="14"/>
      <c r="L22" s="14"/>
      <c r="M22" s="14"/>
      <c r="N22" s="14"/>
      <c r="O22" s="14"/>
      <c r="P22" s="14"/>
      <c r="Q22" s="14"/>
    </row>
    <row r="23" spans="1:17" ht="16.75" customHeight="1">
      <c r="A23" s="120" t="str">
        <f>'Sorting 1'!A24</f>
        <v>S1</v>
      </c>
      <c r="B23" s="14" t="e">
        <f>IF('Averages 1'!B23&lt;1,1,'Averages 1'!B23)</f>
        <v>#DIV/0!</v>
      </c>
      <c r="C23" s="14" t="e">
        <f>IF('Averages 1'!C23&lt;1,1,'Averages 1'!C23)</f>
        <v>#DIV/0!</v>
      </c>
      <c r="D23" s="14" t="e">
        <f>IF('Averages 1'!D23&lt;1,1,'Averages 1'!D23)</f>
        <v>#DIV/0!</v>
      </c>
      <c r="E23" s="14" t="e">
        <f>IF('Averages 1'!E23&lt;1,1,'Averages 1'!E23)</f>
        <v>#DIV/0!</v>
      </c>
      <c r="F23" s="14"/>
      <c r="G23" s="14"/>
      <c r="H23" s="14"/>
      <c r="I23" s="14"/>
      <c r="J23" s="14"/>
      <c r="K23" s="14"/>
      <c r="L23" s="14"/>
      <c r="M23" s="14"/>
      <c r="N23" s="14"/>
      <c r="O23" s="14"/>
      <c r="P23" s="14"/>
      <c r="Q23" s="14"/>
    </row>
    <row r="24" spans="1:17" ht="16.75" customHeight="1">
      <c r="A24" s="120" t="str">
        <f>'Sorting 1'!A25</f>
        <v>S33</v>
      </c>
      <c r="B24" s="14" t="e">
        <f>IF('Averages 1'!B24&lt;1,1,'Averages 1'!B24)</f>
        <v>#DIV/0!</v>
      </c>
      <c r="C24" s="14" t="e">
        <f>IF('Averages 1'!C24&lt;1,1,'Averages 1'!C24)</f>
        <v>#DIV/0!</v>
      </c>
      <c r="D24" s="14" t="e">
        <f>IF('Averages 1'!D24&lt;1,1,'Averages 1'!D24)</f>
        <v>#DIV/0!</v>
      </c>
      <c r="E24" s="14" t="e">
        <f>IF('Averages 1'!E24&lt;1,1,'Averages 1'!E24)</f>
        <v>#DIV/0!</v>
      </c>
      <c r="F24" s="14"/>
      <c r="G24" s="14"/>
      <c r="H24" s="14"/>
      <c r="I24" s="14"/>
      <c r="J24" s="14"/>
      <c r="K24" s="14"/>
      <c r="L24" s="14"/>
      <c r="M24" s="14"/>
      <c r="N24" s="14"/>
      <c r="O24" s="14"/>
      <c r="P24" s="14"/>
      <c r="Q24" s="14"/>
    </row>
    <row r="25" spans="1:17" ht="16.75" customHeight="1">
      <c r="A25" s="120" t="str">
        <f>'Sorting 1'!A26</f>
        <v>S63</v>
      </c>
      <c r="B25" s="14" t="e">
        <f>IF('Averages 1'!B25&lt;1,1,'Averages 1'!B25)</f>
        <v>#DIV/0!</v>
      </c>
      <c r="C25" s="14" t="e">
        <f>IF('Averages 1'!C25&lt;1,1,'Averages 1'!C25)</f>
        <v>#DIV/0!</v>
      </c>
      <c r="D25" s="14" t="e">
        <f>IF('Averages 1'!D25&lt;1,1,'Averages 1'!D25)</f>
        <v>#DIV/0!</v>
      </c>
      <c r="E25" s="14" t="e">
        <f>IF('Averages 1'!E25&lt;1,1,'Averages 1'!E25)</f>
        <v>#DIV/0!</v>
      </c>
      <c r="F25" s="14"/>
      <c r="G25" s="14"/>
      <c r="H25" s="14"/>
      <c r="I25" s="14"/>
      <c r="J25" s="14"/>
      <c r="K25" s="14"/>
      <c r="L25" s="14"/>
      <c r="M25" s="14"/>
      <c r="N25" s="14"/>
      <c r="O25" s="14"/>
      <c r="P25" s="14"/>
      <c r="Q25" s="14"/>
    </row>
    <row r="26" spans="1:17" ht="16.75" customHeight="1">
      <c r="A26" s="120" t="str">
        <f>'Sorting 1'!A27</f>
        <v>S95</v>
      </c>
      <c r="B26" s="14" t="e">
        <f>IF('Averages 1'!B26&lt;1,1,'Averages 1'!B26)</f>
        <v>#DIV/0!</v>
      </c>
      <c r="C26" s="14" t="e">
        <f>IF('Averages 1'!C26&lt;1,1,'Averages 1'!C26)</f>
        <v>#DIV/0!</v>
      </c>
      <c r="D26" s="14" t="e">
        <f>IF('Averages 1'!D26&lt;1,1,'Averages 1'!D26)</f>
        <v>#DIV/0!</v>
      </c>
      <c r="E26" s="14" t="e">
        <f>IF('Averages 1'!E26&lt;1,1,'Averages 1'!E26)</f>
        <v>#DIV/0!</v>
      </c>
      <c r="F26" s="14"/>
      <c r="G26" s="14"/>
      <c r="H26" s="14"/>
      <c r="I26" s="14"/>
      <c r="J26" s="14"/>
      <c r="K26" s="14"/>
      <c r="L26" s="14"/>
      <c r="M26" s="14"/>
      <c r="N26" s="14"/>
      <c r="O26" s="14"/>
      <c r="P26" s="14"/>
      <c r="Q26" s="14"/>
    </row>
    <row r="27" spans="1:17" ht="16.75" customHeight="1">
      <c r="A27" s="120" t="str">
        <f>'Sorting 1'!A28</f>
        <v>S125</v>
      </c>
      <c r="B27" s="14" t="e">
        <f>IF('Averages 1'!B27&lt;1,1,'Averages 1'!B27)</f>
        <v>#DIV/0!</v>
      </c>
      <c r="C27" s="14" t="e">
        <f>IF('Averages 1'!C27&lt;1,1,'Averages 1'!C27)</f>
        <v>#DIV/0!</v>
      </c>
      <c r="D27" s="14" t="e">
        <f>IF('Averages 1'!D27&lt;1,1,'Averages 1'!D27)</f>
        <v>#DIV/0!</v>
      </c>
      <c r="E27" s="14" t="e">
        <f>IF('Averages 1'!E27&lt;1,1,'Averages 1'!E27)</f>
        <v>#DIV/0!</v>
      </c>
      <c r="F27" s="14"/>
      <c r="G27" s="14"/>
      <c r="H27" s="14"/>
      <c r="I27" s="14"/>
      <c r="J27" s="14"/>
      <c r="K27" s="14"/>
      <c r="L27" s="14"/>
      <c r="M27" s="14"/>
      <c r="N27" s="14"/>
      <c r="O27" s="14"/>
      <c r="P27" s="14"/>
      <c r="Q27" s="14"/>
    </row>
    <row r="28" spans="1:17" ht="16.75" customHeight="1">
      <c r="A28" s="120" t="str">
        <f>'Sorting 1'!A29</f>
        <v>S157</v>
      </c>
      <c r="B28" s="14" t="e">
        <f>IF('Averages 1'!B28&lt;1,1,'Averages 1'!B28)</f>
        <v>#DIV/0!</v>
      </c>
      <c r="C28" s="14" t="e">
        <f>IF('Averages 1'!C28&lt;1,1,'Averages 1'!C28)</f>
        <v>#DIV/0!</v>
      </c>
      <c r="D28" s="14" t="e">
        <f>IF('Averages 1'!D28&lt;1,1,'Averages 1'!D28)</f>
        <v>#DIV/0!</v>
      </c>
      <c r="E28" s="14" t="e">
        <f>IF('Averages 1'!E28&lt;1,1,'Averages 1'!E28)</f>
        <v>#DIV/0!</v>
      </c>
      <c r="F28" s="14"/>
      <c r="G28" s="14"/>
      <c r="H28" s="14"/>
      <c r="I28" s="14"/>
      <c r="J28" s="14"/>
      <c r="K28" s="14"/>
      <c r="L28" s="14"/>
      <c r="M28" s="14"/>
      <c r="N28" s="14"/>
      <c r="O28" s="14"/>
      <c r="P28" s="14"/>
      <c r="Q28" s="14"/>
    </row>
    <row r="29" spans="1:17" ht="16.75" customHeight="1">
      <c r="A29" s="120" t="str">
        <f>'Sorting 1'!A30</f>
        <v>S187</v>
      </c>
      <c r="B29" s="14" t="e">
        <f>IF('Averages 1'!B29&lt;1,1,'Averages 1'!B29)</f>
        <v>#DIV/0!</v>
      </c>
      <c r="C29" s="14" t="e">
        <f>IF('Averages 1'!C29&lt;1,1,'Averages 1'!C29)</f>
        <v>#DIV/0!</v>
      </c>
      <c r="D29" s="14" t="e">
        <f>IF('Averages 1'!D29&lt;1,1,'Averages 1'!D29)</f>
        <v>#DIV/0!</v>
      </c>
      <c r="E29" s="14" t="e">
        <f>IF('Averages 1'!E29&lt;1,1,'Averages 1'!E29)</f>
        <v>#DIV/0!</v>
      </c>
      <c r="F29" s="14"/>
      <c r="G29" s="14"/>
      <c r="H29" s="14"/>
      <c r="I29" s="14"/>
      <c r="J29" s="14"/>
      <c r="K29" s="14"/>
      <c r="L29" s="14"/>
      <c r="M29" s="14"/>
      <c r="N29" s="14"/>
      <c r="O29" s="14"/>
      <c r="P29" s="14"/>
      <c r="Q29" s="14"/>
    </row>
    <row r="30" spans="1:17" ht="16.75" customHeight="1">
      <c r="A30" s="120" t="str">
        <f>'Sorting 1'!A31</f>
        <v>S219</v>
      </c>
      <c r="B30" s="14" t="e">
        <f>IF('Averages 1'!B30&lt;1,1,'Averages 1'!B30)</f>
        <v>#DIV/0!</v>
      </c>
      <c r="C30" s="14" t="e">
        <f>IF('Averages 1'!C30&lt;1,1,'Averages 1'!C30)</f>
        <v>#DIV/0!</v>
      </c>
      <c r="D30" s="14" t="e">
        <f>IF('Averages 1'!D30&lt;1,1,'Averages 1'!D30)</f>
        <v>#DIV/0!</v>
      </c>
      <c r="E30" s="14" t="e">
        <f>IF('Averages 1'!E30&lt;1,1,'Averages 1'!E30)</f>
        <v>#DIV/0!</v>
      </c>
      <c r="F30" s="14"/>
      <c r="G30" s="14"/>
      <c r="H30" s="14"/>
      <c r="I30" s="14"/>
      <c r="J30" s="14"/>
      <c r="K30" s="14"/>
      <c r="L30" s="14"/>
      <c r="M30" s="14"/>
      <c r="N30" s="14"/>
      <c r="O30" s="14"/>
      <c r="P30" s="14"/>
      <c r="Q30" s="14"/>
    </row>
    <row r="31" spans="1:17" ht="16.75" customHeight="1">
      <c r="A31" s="120" t="str">
        <f>'Sorting 1'!A32</f>
        <v>S249</v>
      </c>
      <c r="B31" s="14" t="e">
        <f>IF('Averages 1'!B31&lt;1,1,'Averages 1'!B31)</f>
        <v>#DIV/0!</v>
      </c>
      <c r="C31" s="14" t="e">
        <f>IF('Averages 1'!C31&lt;1,1,'Averages 1'!C31)</f>
        <v>#DIV/0!</v>
      </c>
      <c r="D31" s="14" t="e">
        <f>IF('Averages 1'!D31&lt;1,1,'Averages 1'!D31)</f>
        <v>#DIV/0!</v>
      </c>
      <c r="E31" s="14" t="e">
        <f>IF('Averages 1'!E31&lt;1,1,'Averages 1'!E31)</f>
        <v>#DIV/0!</v>
      </c>
      <c r="F31" s="14"/>
      <c r="G31" s="14"/>
      <c r="H31" s="14"/>
      <c r="I31" s="14"/>
      <c r="J31" s="14"/>
      <c r="K31" s="14"/>
      <c r="L31" s="14"/>
      <c r="M31" s="14"/>
      <c r="N31" s="14"/>
      <c r="O31" s="14"/>
      <c r="P31" s="14"/>
      <c r="Q31" s="14"/>
    </row>
    <row r="32" spans="1:17" ht="16.75" customHeight="1">
      <c r="A32" s="120" t="str">
        <f>'Sorting 1'!A33</f>
        <v>S281</v>
      </c>
      <c r="B32" s="14" t="e">
        <f>IF('Averages 1'!B32&lt;1,1,'Averages 1'!B32)</f>
        <v>#DIV/0!</v>
      </c>
      <c r="C32" s="14" t="e">
        <f>IF('Averages 1'!C32&lt;1,1,'Averages 1'!C32)</f>
        <v>#DIV/0!</v>
      </c>
      <c r="D32" s="14" t="e">
        <f>IF('Averages 1'!D32&lt;1,1,'Averages 1'!D32)</f>
        <v>#DIV/0!</v>
      </c>
      <c r="E32" s="14" t="e">
        <f>IF('Averages 1'!E32&lt;1,1,'Averages 1'!E32)</f>
        <v>#DIV/0!</v>
      </c>
      <c r="F32" s="14"/>
      <c r="G32" s="14"/>
      <c r="H32" s="14"/>
      <c r="I32" s="14"/>
      <c r="J32" s="14"/>
      <c r="K32" s="14"/>
      <c r="L32" s="14"/>
      <c r="M32" s="14"/>
      <c r="N32" s="14"/>
      <c r="O32" s="14"/>
      <c r="P32" s="14"/>
      <c r="Q32" s="14"/>
    </row>
    <row r="33" spans="1:17" ht="16.75" customHeight="1">
      <c r="A33" s="120" t="str">
        <f>'Sorting 1'!A34</f>
        <v>S311</v>
      </c>
      <c r="B33" s="14" t="e">
        <f>IF('Averages 1'!B33&lt;1,1,'Averages 1'!B33)</f>
        <v>#DIV/0!</v>
      </c>
      <c r="C33" s="14" t="e">
        <f>IF('Averages 1'!C33&lt;1,1,'Averages 1'!C33)</f>
        <v>#DIV/0!</v>
      </c>
      <c r="D33" s="14" t="e">
        <f>IF('Averages 1'!D33&lt;1,1,'Averages 1'!D33)</f>
        <v>#DIV/0!</v>
      </c>
      <c r="E33" s="14" t="e">
        <f>IF('Averages 1'!E33&lt;1,1,'Averages 1'!E33)</f>
        <v>#DIV/0!</v>
      </c>
      <c r="F33" s="14"/>
      <c r="G33" s="14"/>
      <c r="H33" s="14"/>
      <c r="I33" s="14"/>
      <c r="J33" s="14"/>
      <c r="K33" s="14"/>
      <c r="L33" s="14"/>
      <c r="M33" s="14"/>
      <c r="N33" s="14"/>
      <c r="O33" s="14"/>
      <c r="P33" s="14"/>
      <c r="Q33" s="14"/>
    </row>
    <row r="34" spans="1:17" ht="16.75" customHeight="1">
      <c r="A34" s="120" t="str">
        <f>'Sorting 1'!A35</f>
        <v>S2</v>
      </c>
      <c r="B34" s="14" t="e">
        <f>IF('Averages 1'!B34&lt;1,1,'Averages 1'!B34)</f>
        <v>#DIV/0!</v>
      </c>
      <c r="C34" s="14" t="e">
        <f>IF('Averages 1'!C34&lt;1,1,'Averages 1'!C34)</f>
        <v>#DIV/0!</v>
      </c>
      <c r="D34" s="14" t="e">
        <f>IF('Averages 1'!D34&lt;1,1,'Averages 1'!D34)</f>
        <v>#DIV/0!</v>
      </c>
      <c r="E34" s="14" t="e">
        <f>IF('Averages 1'!E34&lt;1,1,'Averages 1'!E34)</f>
        <v>#DIV/0!</v>
      </c>
      <c r="F34" s="14"/>
      <c r="G34" s="14"/>
      <c r="H34" s="14"/>
      <c r="I34" s="14"/>
      <c r="J34" s="14"/>
      <c r="K34" s="14"/>
      <c r="L34" s="14"/>
      <c r="M34" s="14"/>
      <c r="N34" s="14"/>
      <c r="O34" s="14"/>
      <c r="P34" s="14"/>
      <c r="Q34" s="14"/>
    </row>
    <row r="35" spans="1:17" ht="16.75" customHeight="1">
      <c r="A35" s="120" t="str">
        <f>'Sorting 1'!A36</f>
        <v>S34</v>
      </c>
      <c r="B35" s="14" t="e">
        <f>IF('Averages 1'!B35&lt;1,1,'Averages 1'!B35)</f>
        <v>#DIV/0!</v>
      </c>
      <c r="C35" s="14" t="e">
        <f>IF('Averages 1'!C35&lt;1,1,'Averages 1'!C35)</f>
        <v>#DIV/0!</v>
      </c>
      <c r="D35" s="14" t="e">
        <f>IF('Averages 1'!D35&lt;1,1,'Averages 1'!D35)</f>
        <v>#DIV/0!</v>
      </c>
      <c r="E35" s="14" t="e">
        <f>IF('Averages 1'!E35&lt;1,1,'Averages 1'!E35)</f>
        <v>#DIV/0!</v>
      </c>
      <c r="F35" s="14"/>
      <c r="G35" s="14"/>
      <c r="H35" s="14"/>
      <c r="I35" s="14"/>
      <c r="J35" s="14"/>
      <c r="K35" s="14"/>
      <c r="L35" s="14"/>
      <c r="M35" s="14"/>
      <c r="N35" s="14"/>
      <c r="O35" s="14"/>
      <c r="P35" s="14"/>
      <c r="Q35" s="14"/>
    </row>
    <row r="36" spans="1:17" ht="16.75" customHeight="1">
      <c r="A36" s="120" t="str">
        <f>'Sorting 1'!A37</f>
        <v>S64</v>
      </c>
      <c r="B36" s="14" t="e">
        <f>IF('Averages 1'!B36&lt;1,1,'Averages 1'!B36)</f>
        <v>#DIV/0!</v>
      </c>
      <c r="C36" s="14" t="e">
        <f>IF('Averages 1'!C36&lt;1,1,'Averages 1'!C36)</f>
        <v>#DIV/0!</v>
      </c>
      <c r="D36" s="14" t="e">
        <f>IF('Averages 1'!D36&lt;1,1,'Averages 1'!D36)</f>
        <v>#DIV/0!</v>
      </c>
      <c r="E36" s="14" t="e">
        <f>IF('Averages 1'!E36&lt;1,1,'Averages 1'!E36)</f>
        <v>#DIV/0!</v>
      </c>
      <c r="F36" s="14"/>
      <c r="G36" s="14"/>
      <c r="H36" s="14"/>
      <c r="I36" s="14"/>
      <c r="J36" s="14"/>
      <c r="K36" s="14"/>
      <c r="L36" s="14"/>
      <c r="M36" s="14"/>
      <c r="N36" s="14"/>
      <c r="O36" s="14"/>
      <c r="P36" s="14"/>
      <c r="Q36" s="14"/>
    </row>
    <row r="37" spans="1:17" ht="16.75" customHeight="1">
      <c r="A37" s="120" t="str">
        <f>'Sorting 1'!A38</f>
        <v>S96</v>
      </c>
      <c r="B37" s="14" t="e">
        <f>IF('Averages 1'!B37&lt;1,1,'Averages 1'!B37)</f>
        <v>#DIV/0!</v>
      </c>
      <c r="C37" s="14" t="e">
        <f>IF('Averages 1'!C37&lt;1,1,'Averages 1'!C37)</f>
        <v>#DIV/0!</v>
      </c>
      <c r="D37" s="14" t="e">
        <f>IF('Averages 1'!D37&lt;1,1,'Averages 1'!D37)</f>
        <v>#DIV/0!</v>
      </c>
      <c r="E37" s="14" t="e">
        <f>IF('Averages 1'!E37&lt;1,1,'Averages 1'!E37)</f>
        <v>#DIV/0!</v>
      </c>
      <c r="F37" s="14"/>
      <c r="G37" s="14"/>
      <c r="H37" s="14"/>
      <c r="I37" s="14"/>
      <c r="J37" s="14"/>
      <c r="K37" s="14"/>
      <c r="L37" s="14"/>
      <c r="M37" s="14"/>
      <c r="N37" s="14"/>
      <c r="O37" s="14"/>
      <c r="P37" s="14"/>
      <c r="Q37" s="14"/>
    </row>
    <row r="38" spans="1:17" ht="16.75" customHeight="1">
      <c r="A38" s="120" t="str">
        <f>'Sorting 1'!A39</f>
        <v>S126</v>
      </c>
      <c r="B38" s="14" t="e">
        <f>IF('Averages 1'!B38&lt;1,1,'Averages 1'!B38)</f>
        <v>#DIV/0!</v>
      </c>
      <c r="C38" s="14" t="e">
        <f>IF('Averages 1'!C38&lt;1,1,'Averages 1'!C38)</f>
        <v>#DIV/0!</v>
      </c>
      <c r="D38" s="14" t="e">
        <f>IF('Averages 1'!D38&lt;1,1,'Averages 1'!D38)</f>
        <v>#DIV/0!</v>
      </c>
      <c r="E38" s="14" t="e">
        <f>IF('Averages 1'!E38&lt;1,1,'Averages 1'!E38)</f>
        <v>#DIV/0!</v>
      </c>
      <c r="F38" s="14"/>
      <c r="G38" s="14"/>
      <c r="H38" s="14"/>
      <c r="I38" s="14"/>
      <c r="J38" s="14"/>
      <c r="K38" s="14"/>
      <c r="L38" s="14"/>
      <c r="M38" s="14"/>
      <c r="N38" s="14"/>
      <c r="O38" s="14"/>
      <c r="P38" s="14"/>
      <c r="Q38" s="14"/>
    </row>
    <row r="39" spans="1:17" ht="16.75" customHeight="1">
      <c r="A39" s="120" t="str">
        <f>'Sorting 1'!A40</f>
        <v>S158</v>
      </c>
      <c r="B39" s="14" t="e">
        <f>IF('Averages 1'!B39&lt;1,1,'Averages 1'!B39)</f>
        <v>#DIV/0!</v>
      </c>
      <c r="C39" s="14" t="e">
        <f>IF('Averages 1'!C39&lt;1,1,'Averages 1'!C39)</f>
        <v>#DIV/0!</v>
      </c>
      <c r="D39" s="14" t="e">
        <f>IF('Averages 1'!D39&lt;1,1,'Averages 1'!D39)</f>
        <v>#DIV/0!</v>
      </c>
      <c r="E39" s="14" t="e">
        <f>IF('Averages 1'!E39&lt;1,1,'Averages 1'!E39)</f>
        <v>#DIV/0!</v>
      </c>
      <c r="F39" s="14"/>
      <c r="G39" s="14"/>
      <c r="H39" s="14"/>
      <c r="I39" s="14"/>
      <c r="J39" s="14"/>
      <c r="K39" s="14"/>
      <c r="L39" s="14"/>
      <c r="M39" s="14"/>
      <c r="N39" s="14"/>
      <c r="O39" s="14"/>
      <c r="P39" s="14"/>
      <c r="Q39" s="14"/>
    </row>
    <row r="40" spans="1:17" ht="16.75" customHeight="1">
      <c r="A40" s="120" t="str">
        <f>'Sorting 1'!A41</f>
        <v>S188</v>
      </c>
      <c r="B40" s="14" t="e">
        <f>IF('Averages 1'!B40&lt;1,1,'Averages 1'!B40)</f>
        <v>#DIV/0!</v>
      </c>
      <c r="C40" s="14" t="e">
        <f>IF('Averages 1'!C40&lt;1,1,'Averages 1'!C40)</f>
        <v>#DIV/0!</v>
      </c>
      <c r="D40" s="14" t="e">
        <f>IF('Averages 1'!D40&lt;1,1,'Averages 1'!D40)</f>
        <v>#DIV/0!</v>
      </c>
      <c r="E40" s="14" t="e">
        <f>IF('Averages 1'!E40&lt;1,1,'Averages 1'!E40)</f>
        <v>#DIV/0!</v>
      </c>
      <c r="F40" s="14"/>
      <c r="G40" s="14"/>
      <c r="H40" s="14"/>
      <c r="I40" s="14"/>
      <c r="J40" s="14"/>
      <c r="K40" s="14"/>
      <c r="L40" s="14"/>
      <c r="M40" s="14"/>
      <c r="N40" s="14"/>
      <c r="O40" s="14"/>
      <c r="P40" s="14"/>
      <c r="Q40" s="14"/>
    </row>
    <row r="41" spans="1:17" ht="16.75" customHeight="1">
      <c r="A41" s="120" t="str">
        <f>'Sorting 1'!A42</f>
        <v>S220</v>
      </c>
      <c r="B41" s="14" t="e">
        <f>IF('Averages 1'!B41&lt;1,1,'Averages 1'!B41)</f>
        <v>#DIV/0!</v>
      </c>
      <c r="C41" s="14" t="e">
        <f>IF('Averages 1'!C41&lt;1,1,'Averages 1'!C41)</f>
        <v>#DIV/0!</v>
      </c>
      <c r="D41" s="14" t="e">
        <f>IF('Averages 1'!D41&lt;1,1,'Averages 1'!D41)</f>
        <v>#DIV/0!</v>
      </c>
      <c r="E41" s="14" t="e">
        <f>IF('Averages 1'!E41&lt;1,1,'Averages 1'!E41)</f>
        <v>#DIV/0!</v>
      </c>
      <c r="F41" s="14"/>
      <c r="G41" s="14"/>
      <c r="H41" s="14"/>
      <c r="I41" s="14"/>
      <c r="J41" s="14"/>
      <c r="K41" s="14"/>
      <c r="L41" s="14"/>
      <c r="M41" s="14"/>
      <c r="N41" s="14"/>
      <c r="O41" s="14"/>
      <c r="P41" s="14"/>
      <c r="Q41" s="14"/>
    </row>
    <row r="42" spans="1:17" ht="16.75" customHeight="1">
      <c r="A42" s="120" t="str">
        <f>'Sorting 1'!A43</f>
        <v>S250</v>
      </c>
      <c r="B42" s="14" t="e">
        <f>IF('Averages 1'!B42&lt;1,1,'Averages 1'!B42)</f>
        <v>#DIV/0!</v>
      </c>
      <c r="C42" s="14" t="e">
        <f>IF('Averages 1'!C42&lt;1,1,'Averages 1'!C42)</f>
        <v>#DIV/0!</v>
      </c>
      <c r="D42" s="14" t="e">
        <f>IF('Averages 1'!D42&lt;1,1,'Averages 1'!D42)</f>
        <v>#DIV/0!</v>
      </c>
      <c r="E42" s="14" t="e">
        <f>IF('Averages 1'!E42&lt;1,1,'Averages 1'!E42)</f>
        <v>#DIV/0!</v>
      </c>
      <c r="F42" s="14"/>
      <c r="G42" s="14"/>
      <c r="H42" s="14"/>
      <c r="I42" s="14"/>
      <c r="J42" s="14"/>
      <c r="K42" s="14"/>
      <c r="L42" s="14"/>
      <c r="M42" s="14"/>
      <c r="N42" s="14"/>
      <c r="O42" s="14"/>
      <c r="P42" s="14"/>
      <c r="Q42" s="14"/>
    </row>
    <row r="43" spans="1:17" ht="16.75" customHeight="1">
      <c r="A43" s="120" t="str">
        <f>'Sorting 1'!A44</f>
        <v>S282</v>
      </c>
      <c r="B43" s="14" t="e">
        <f>IF('Averages 1'!B43&lt;1,1,'Averages 1'!B43)</f>
        <v>#DIV/0!</v>
      </c>
      <c r="C43" s="14" t="e">
        <f>IF('Averages 1'!C43&lt;1,1,'Averages 1'!C43)</f>
        <v>#DIV/0!</v>
      </c>
      <c r="D43" s="14" t="e">
        <f>IF('Averages 1'!D43&lt;1,1,'Averages 1'!D43)</f>
        <v>#DIV/0!</v>
      </c>
      <c r="E43" s="14" t="e">
        <f>IF('Averages 1'!E43&lt;1,1,'Averages 1'!E43)</f>
        <v>#DIV/0!</v>
      </c>
      <c r="F43" s="14"/>
      <c r="G43" s="14"/>
      <c r="H43" s="14"/>
      <c r="I43" s="14"/>
      <c r="J43" s="14"/>
      <c r="K43" s="14"/>
      <c r="L43" s="14"/>
      <c r="M43" s="14"/>
      <c r="N43" s="14"/>
      <c r="O43" s="14"/>
      <c r="P43" s="14"/>
      <c r="Q43" s="14"/>
    </row>
    <row r="44" spans="1:17" ht="16.75" customHeight="1">
      <c r="A44" s="120" t="str">
        <f>'Sorting 1'!A45</f>
        <v>S312</v>
      </c>
      <c r="B44" s="14" t="e">
        <f>IF('Averages 1'!B44&lt;1,1,'Averages 1'!B44)</f>
        <v>#DIV/0!</v>
      </c>
      <c r="C44" s="14" t="e">
        <f>IF('Averages 1'!C44&lt;1,1,'Averages 1'!C44)</f>
        <v>#DIV/0!</v>
      </c>
      <c r="D44" s="14" t="e">
        <f>IF('Averages 1'!D44&lt;1,1,'Averages 1'!D44)</f>
        <v>#DIV/0!</v>
      </c>
      <c r="E44" s="14" t="e">
        <f>IF('Averages 1'!E44&lt;1,1,'Averages 1'!E44)</f>
        <v>#DIV/0!</v>
      </c>
      <c r="F44" s="14"/>
      <c r="G44" s="14"/>
      <c r="H44" s="14"/>
      <c r="I44" s="14"/>
      <c r="J44" s="14"/>
      <c r="K44" s="14"/>
      <c r="L44" s="14"/>
      <c r="M44" s="14"/>
      <c r="N44" s="14"/>
      <c r="O44" s="14"/>
      <c r="P44" s="14"/>
      <c r="Q44" s="14"/>
    </row>
    <row r="45" spans="1:17" ht="16.75" customHeight="1">
      <c r="A45" s="120" t="str">
        <f>'Sorting 1'!A46</f>
        <v>S3</v>
      </c>
      <c r="B45" s="14" t="e">
        <f>IF('Averages 1'!B45&lt;1,1,'Averages 1'!B45)</f>
        <v>#DIV/0!</v>
      </c>
      <c r="C45" s="14" t="e">
        <f>IF('Averages 1'!C45&lt;1,1,'Averages 1'!C45)</f>
        <v>#DIV/0!</v>
      </c>
      <c r="D45" s="14" t="e">
        <f>IF('Averages 1'!D45&lt;1,1,'Averages 1'!D45)</f>
        <v>#DIV/0!</v>
      </c>
      <c r="E45" s="14" t="e">
        <f>IF('Averages 1'!E45&lt;1,1,'Averages 1'!E45)</f>
        <v>#DIV/0!</v>
      </c>
      <c r="F45" s="14"/>
      <c r="G45" s="14"/>
      <c r="H45" s="14"/>
      <c r="I45" s="14"/>
      <c r="J45" s="14"/>
      <c r="K45" s="14"/>
      <c r="L45" s="14"/>
      <c r="M45" s="14"/>
      <c r="N45" s="14"/>
      <c r="O45" s="14"/>
      <c r="P45" s="14"/>
      <c r="Q45" s="14"/>
    </row>
    <row r="46" spans="1:17" ht="16.75" customHeight="1">
      <c r="A46" s="120" t="str">
        <f>'Sorting 1'!A47</f>
        <v>S65</v>
      </c>
      <c r="B46" s="14" t="e">
        <f>IF('Averages 1'!B46&lt;1,1,'Averages 1'!B46)</f>
        <v>#DIV/0!</v>
      </c>
      <c r="C46" s="14" t="e">
        <f>IF('Averages 1'!C46&lt;1,1,'Averages 1'!C46)</f>
        <v>#DIV/0!</v>
      </c>
      <c r="D46" s="14" t="e">
        <f>IF('Averages 1'!D46&lt;1,1,'Averages 1'!D46)</f>
        <v>#DIV/0!</v>
      </c>
      <c r="E46" s="14" t="e">
        <f>IF('Averages 1'!E46&lt;1,1,'Averages 1'!E46)</f>
        <v>#DIV/0!</v>
      </c>
      <c r="F46" s="14"/>
      <c r="G46" s="14"/>
      <c r="H46" s="14"/>
      <c r="I46" s="14"/>
      <c r="J46" s="14"/>
      <c r="K46" s="14"/>
      <c r="L46" s="14"/>
      <c r="M46" s="14"/>
      <c r="N46" s="14"/>
      <c r="O46" s="14"/>
      <c r="P46" s="14"/>
      <c r="Q46" s="14"/>
    </row>
    <row r="47" spans="1:17" ht="16.75" customHeight="1">
      <c r="A47" s="120" t="str">
        <f>'Sorting 1'!A48</f>
        <v>S127</v>
      </c>
      <c r="B47" s="14" t="e">
        <f>IF('Averages 1'!B47&lt;1,1,'Averages 1'!B47)</f>
        <v>#DIV/0!</v>
      </c>
      <c r="C47" s="14" t="e">
        <f>IF('Averages 1'!C47&lt;1,1,'Averages 1'!C47)</f>
        <v>#DIV/0!</v>
      </c>
      <c r="D47" s="14" t="e">
        <f>IF('Averages 1'!D47&lt;1,1,'Averages 1'!D47)</f>
        <v>#DIV/0!</v>
      </c>
      <c r="E47" s="14" t="e">
        <f>IF('Averages 1'!E47&lt;1,1,'Averages 1'!E47)</f>
        <v>#DIV/0!</v>
      </c>
      <c r="F47" s="14"/>
      <c r="G47" s="14"/>
      <c r="H47" s="14"/>
      <c r="I47" s="14"/>
      <c r="J47" s="14"/>
      <c r="K47" s="14"/>
      <c r="L47" s="14"/>
      <c r="M47" s="14"/>
      <c r="N47" s="14"/>
      <c r="O47" s="14"/>
      <c r="P47" s="14"/>
      <c r="Q47" s="14"/>
    </row>
    <row r="48" spans="1:17" ht="16.75" customHeight="1">
      <c r="A48" s="120" t="str">
        <f>'Sorting 1'!A49</f>
        <v>S189</v>
      </c>
      <c r="B48" s="14" t="e">
        <f>IF('Averages 1'!B48&lt;1,1,'Averages 1'!B48)</f>
        <v>#DIV/0!</v>
      </c>
      <c r="C48" s="14" t="e">
        <f>IF('Averages 1'!C48&lt;1,1,'Averages 1'!C48)</f>
        <v>#DIV/0!</v>
      </c>
      <c r="D48" s="14" t="e">
        <f>IF('Averages 1'!D48&lt;1,1,'Averages 1'!D48)</f>
        <v>#DIV/0!</v>
      </c>
      <c r="E48" s="14" t="e">
        <f>IF('Averages 1'!E48&lt;1,1,'Averages 1'!E48)</f>
        <v>#DIV/0!</v>
      </c>
      <c r="F48" s="14"/>
      <c r="G48" s="14"/>
      <c r="H48" s="14"/>
      <c r="I48" s="14"/>
      <c r="J48" s="14"/>
      <c r="K48" s="14"/>
      <c r="L48" s="14"/>
      <c r="M48" s="14"/>
      <c r="N48" s="14"/>
      <c r="O48" s="14"/>
      <c r="P48" s="14"/>
      <c r="Q48" s="14"/>
    </row>
    <row r="49" spans="1:17" ht="16.75" customHeight="1">
      <c r="A49" s="120" t="str">
        <f>'Sorting 1'!A50</f>
        <v>S251</v>
      </c>
      <c r="B49" s="14" t="e">
        <f>IF('Averages 1'!B49&lt;1,1,'Averages 1'!B49)</f>
        <v>#DIV/0!</v>
      </c>
      <c r="C49" s="14" t="e">
        <f>IF('Averages 1'!C49&lt;1,1,'Averages 1'!C49)</f>
        <v>#DIV/0!</v>
      </c>
      <c r="D49" s="14" t="e">
        <f>IF('Averages 1'!D49&lt;1,1,'Averages 1'!D49)</f>
        <v>#DIV/0!</v>
      </c>
      <c r="E49" s="14" t="e">
        <f>IF('Averages 1'!E49&lt;1,1,'Averages 1'!E49)</f>
        <v>#DIV/0!</v>
      </c>
      <c r="F49" s="14"/>
      <c r="G49" s="14"/>
      <c r="H49" s="14"/>
      <c r="I49" s="14"/>
      <c r="J49" s="14"/>
      <c r="K49" s="14"/>
      <c r="L49" s="14"/>
      <c r="M49" s="14"/>
      <c r="N49" s="14"/>
      <c r="O49" s="14"/>
      <c r="P49" s="14"/>
      <c r="Q49" s="14"/>
    </row>
    <row r="50" spans="1:17" ht="16.75" customHeight="1">
      <c r="A50" s="120" t="str">
        <f>'Sorting 1'!A51</f>
        <v>S313</v>
      </c>
      <c r="B50" s="14" t="e">
        <f>IF('Averages 1'!B50&lt;1,1,'Averages 1'!B50)</f>
        <v>#DIV/0!</v>
      </c>
      <c r="C50" s="14" t="e">
        <f>IF('Averages 1'!C50&lt;1,1,'Averages 1'!C50)</f>
        <v>#DIV/0!</v>
      </c>
      <c r="D50" s="14" t="e">
        <f>IF('Averages 1'!D50&lt;1,1,'Averages 1'!D50)</f>
        <v>#DIV/0!</v>
      </c>
      <c r="E50" s="14" t="e">
        <f>IF('Averages 1'!E50&lt;1,1,'Averages 1'!E50)</f>
        <v>#DIV/0!</v>
      </c>
      <c r="F50" s="14"/>
      <c r="G50" s="14"/>
      <c r="H50" s="14"/>
      <c r="I50" s="14"/>
      <c r="J50" s="14"/>
      <c r="K50" s="14"/>
      <c r="L50" s="14"/>
      <c r="M50" s="14"/>
      <c r="N50" s="14"/>
      <c r="O50" s="14"/>
      <c r="P50" s="14"/>
      <c r="Q50" s="14"/>
    </row>
    <row r="51" spans="1:17" ht="16.75" customHeight="1">
      <c r="A51" s="120" t="str">
        <f>'Sorting 1'!A52</f>
        <v>S4</v>
      </c>
      <c r="B51" s="14" t="e">
        <f>IF('Averages 1'!B51&lt;1,1,'Averages 1'!B51)</f>
        <v>#DIV/0!</v>
      </c>
      <c r="C51" s="14" t="e">
        <f>IF('Averages 1'!C51&lt;1,1,'Averages 1'!C51)</f>
        <v>#DIV/0!</v>
      </c>
      <c r="D51" s="14" t="e">
        <f>IF('Averages 1'!D51&lt;1,1,'Averages 1'!D51)</f>
        <v>#DIV/0!</v>
      </c>
      <c r="E51" s="14" t="e">
        <f>IF('Averages 1'!E51&lt;1,1,'Averages 1'!E51)</f>
        <v>#DIV/0!</v>
      </c>
      <c r="F51" s="14"/>
      <c r="G51" s="14"/>
      <c r="H51" s="14"/>
      <c r="I51" s="14"/>
      <c r="J51" s="14"/>
      <c r="K51" s="14"/>
      <c r="L51" s="14"/>
      <c r="M51" s="14"/>
      <c r="N51" s="14"/>
      <c r="O51" s="14"/>
      <c r="P51" s="14"/>
      <c r="Q51" s="14"/>
    </row>
    <row r="52" spans="1:17" ht="16.75" customHeight="1">
      <c r="A52" s="120" t="str">
        <f>'Sorting 1'!A53</f>
        <v>S35</v>
      </c>
      <c r="B52" s="14" t="e">
        <f>IF('Averages 1'!B52&lt;1,1,'Averages 1'!B52)</f>
        <v>#DIV/0!</v>
      </c>
      <c r="C52" s="14" t="e">
        <f>IF('Averages 1'!C52&lt;1,1,'Averages 1'!C52)</f>
        <v>#DIV/0!</v>
      </c>
      <c r="D52" s="14" t="e">
        <f>IF('Averages 1'!D52&lt;1,1,'Averages 1'!D52)</f>
        <v>#DIV/0!</v>
      </c>
      <c r="E52" s="14" t="e">
        <f>IF('Averages 1'!E52&lt;1,1,'Averages 1'!E52)</f>
        <v>#DIV/0!</v>
      </c>
      <c r="F52" s="14"/>
      <c r="G52" s="14"/>
      <c r="H52" s="14"/>
      <c r="I52" s="14"/>
      <c r="J52" s="14"/>
      <c r="K52" s="14"/>
      <c r="L52" s="14"/>
      <c r="M52" s="14"/>
      <c r="N52" s="14"/>
      <c r="O52" s="14"/>
      <c r="P52" s="14"/>
      <c r="Q52" s="14"/>
    </row>
    <row r="53" spans="1:17" ht="16.75" customHeight="1">
      <c r="A53" s="120" t="str">
        <f>'Sorting 1'!A54</f>
        <v>S66</v>
      </c>
      <c r="B53" s="14" t="e">
        <f>IF('Averages 1'!B53&lt;1,1,'Averages 1'!B53)</f>
        <v>#DIV/0!</v>
      </c>
      <c r="C53" s="14" t="e">
        <f>IF('Averages 1'!C53&lt;1,1,'Averages 1'!C53)</f>
        <v>#DIV/0!</v>
      </c>
      <c r="D53" s="14" t="e">
        <f>IF('Averages 1'!D53&lt;1,1,'Averages 1'!D53)</f>
        <v>#DIV/0!</v>
      </c>
      <c r="E53" s="14" t="e">
        <f>IF('Averages 1'!E53&lt;1,1,'Averages 1'!E53)</f>
        <v>#DIV/0!</v>
      </c>
      <c r="F53" s="14"/>
      <c r="G53" s="14"/>
      <c r="H53" s="14"/>
      <c r="I53" s="14"/>
      <c r="J53" s="14"/>
      <c r="K53" s="14"/>
      <c r="L53" s="14"/>
      <c r="M53" s="14"/>
      <c r="N53" s="14"/>
      <c r="O53" s="14"/>
      <c r="P53" s="14"/>
      <c r="Q53" s="14"/>
    </row>
    <row r="54" spans="1:17" ht="16.75" customHeight="1">
      <c r="A54" s="120" t="str">
        <f>'Sorting 1'!A55</f>
        <v>S97</v>
      </c>
      <c r="B54" s="14" t="e">
        <f>IF('Averages 1'!B54&lt;1,1,'Averages 1'!B54)</f>
        <v>#DIV/0!</v>
      </c>
      <c r="C54" s="14" t="e">
        <f>IF('Averages 1'!C54&lt;1,1,'Averages 1'!C54)</f>
        <v>#DIV/0!</v>
      </c>
      <c r="D54" s="14" t="e">
        <f>IF('Averages 1'!D54&lt;1,1,'Averages 1'!D54)</f>
        <v>#DIV/0!</v>
      </c>
      <c r="E54" s="14" t="e">
        <f>IF('Averages 1'!E54&lt;1,1,'Averages 1'!E54)</f>
        <v>#DIV/0!</v>
      </c>
      <c r="F54" s="14"/>
      <c r="G54" s="14"/>
      <c r="H54" s="14"/>
      <c r="I54" s="14"/>
      <c r="J54" s="14"/>
      <c r="K54" s="14"/>
      <c r="L54" s="14"/>
      <c r="M54" s="14"/>
      <c r="N54" s="14"/>
      <c r="O54" s="14"/>
      <c r="P54" s="14"/>
      <c r="Q54" s="14"/>
    </row>
    <row r="55" spans="1:17" ht="16.75" customHeight="1">
      <c r="A55" s="120" t="str">
        <f>'Sorting 1'!A56</f>
        <v>S128</v>
      </c>
      <c r="B55" s="14" t="e">
        <f>IF('Averages 1'!B55&lt;1,1,'Averages 1'!B55)</f>
        <v>#DIV/0!</v>
      </c>
      <c r="C55" s="14" t="e">
        <f>IF('Averages 1'!C55&lt;1,1,'Averages 1'!C55)</f>
        <v>#DIV/0!</v>
      </c>
      <c r="D55" s="14" t="e">
        <f>IF('Averages 1'!D55&lt;1,1,'Averages 1'!D55)</f>
        <v>#DIV/0!</v>
      </c>
      <c r="E55" s="14" t="e">
        <f>IF('Averages 1'!E55&lt;1,1,'Averages 1'!E55)</f>
        <v>#DIV/0!</v>
      </c>
      <c r="F55" s="14"/>
      <c r="G55" s="14"/>
      <c r="H55" s="14"/>
      <c r="I55" s="14"/>
      <c r="J55" s="14"/>
      <c r="K55" s="14"/>
      <c r="L55" s="14"/>
      <c r="M55" s="14"/>
      <c r="N55" s="14"/>
      <c r="O55" s="14"/>
      <c r="P55" s="14"/>
      <c r="Q55" s="14"/>
    </row>
    <row r="56" spans="1:17" ht="16.75" customHeight="1">
      <c r="A56" s="120" t="str">
        <f>'Sorting 1'!A57</f>
        <v>S159</v>
      </c>
      <c r="B56" s="14" t="e">
        <f>IF('Averages 1'!B56&lt;1,1,'Averages 1'!B56)</f>
        <v>#DIV/0!</v>
      </c>
      <c r="C56" s="14" t="e">
        <f>IF('Averages 1'!C56&lt;1,1,'Averages 1'!C56)</f>
        <v>#DIV/0!</v>
      </c>
      <c r="D56" s="14" t="e">
        <f>IF('Averages 1'!D56&lt;1,1,'Averages 1'!D56)</f>
        <v>#DIV/0!</v>
      </c>
      <c r="E56" s="14" t="e">
        <f>IF('Averages 1'!E56&lt;1,1,'Averages 1'!E56)</f>
        <v>#DIV/0!</v>
      </c>
      <c r="F56" s="14"/>
      <c r="G56" s="14"/>
      <c r="H56" s="14"/>
      <c r="I56" s="14"/>
      <c r="J56" s="14"/>
      <c r="K56" s="14"/>
      <c r="L56" s="14"/>
      <c r="M56" s="14"/>
      <c r="N56" s="14"/>
      <c r="O56" s="14"/>
      <c r="P56" s="14"/>
      <c r="Q56" s="14"/>
    </row>
    <row r="57" spans="1:17" ht="16.75" customHeight="1">
      <c r="A57" s="120" t="str">
        <f>'Sorting 1'!A58</f>
        <v>S190</v>
      </c>
      <c r="B57" s="14" t="e">
        <f>IF('Averages 1'!B57&lt;1,1,'Averages 1'!B57)</f>
        <v>#DIV/0!</v>
      </c>
      <c r="C57" s="14" t="e">
        <f>IF('Averages 1'!C57&lt;1,1,'Averages 1'!C57)</f>
        <v>#DIV/0!</v>
      </c>
      <c r="D57" s="14" t="e">
        <f>IF('Averages 1'!D57&lt;1,1,'Averages 1'!D57)</f>
        <v>#DIV/0!</v>
      </c>
      <c r="E57" s="14" t="e">
        <f>IF('Averages 1'!E57&lt;1,1,'Averages 1'!E57)</f>
        <v>#DIV/0!</v>
      </c>
      <c r="F57" s="14"/>
      <c r="G57" s="14"/>
      <c r="H57" s="14"/>
      <c r="I57" s="14"/>
      <c r="J57" s="14"/>
      <c r="K57" s="14"/>
      <c r="L57" s="14"/>
      <c r="M57" s="14"/>
      <c r="N57" s="14"/>
      <c r="O57" s="14"/>
      <c r="P57" s="14"/>
      <c r="Q57" s="14"/>
    </row>
    <row r="58" spans="1:17" ht="16.75" customHeight="1">
      <c r="A58" s="120" t="str">
        <f>'Sorting 1'!A59</f>
        <v>S221</v>
      </c>
      <c r="B58" s="14" t="e">
        <f>IF('Averages 1'!B58&lt;1,1,'Averages 1'!B58)</f>
        <v>#DIV/0!</v>
      </c>
      <c r="C58" s="14" t="e">
        <f>IF('Averages 1'!C58&lt;1,1,'Averages 1'!C58)</f>
        <v>#DIV/0!</v>
      </c>
      <c r="D58" s="14" t="e">
        <f>IF('Averages 1'!D58&lt;1,1,'Averages 1'!D58)</f>
        <v>#DIV/0!</v>
      </c>
      <c r="E58" s="14" t="e">
        <f>IF('Averages 1'!E58&lt;1,1,'Averages 1'!E58)</f>
        <v>#DIV/0!</v>
      </c>
      <c r="F58" s="14"/>
      <c r="G58" s="14"/>
      <c r="H58" s="14"/>
      <c r="I58" s="14"/>
      <c r="J58" s="14"/>
      <c r="K58" s="14"/>
      <c r="L58" s="14"/>
      <c r="M58" s="14"/>
      <c r="N58" s="14"/>
      <c r="O58" s="14"/>
      <c r="P58" s="14"/>
      <c r="Q58" s="14"/>
    </row>
    <row r="59" spans="1:17" ht="16.75" customHeight="1">
      <c r="A59" s="120" t="str">
        <f>'Sorting 1'!A60</f>
        <v>S252</v>
      </c>
      <c r="B59" s="14" t="e">
        <f>IF('Averages 1'!B59&lt;1,1,'Averages 1'!B59)</f>
        <v>#DIV/0!</v>
      </c>
      <c r="C59" s="14" t="e">
        <f>IF('Averages 1'!C59&lt;1,1,'Averages 1'!C59)</f>
        <v>#DIV/0!</v>
      </c>
      <c r="D59" s="14" t="e">
        <f>IF('Averages 1'!D59&lt;1,1,'Averages 1'!D59)</f>
        <v>#DIV/0!</v>
      </c>
      <c r="E59" s="14" t="e">
        <f>IF('Averages 1'!E59&lt;1,1,'Averages 1'!E59)</f>
        <v>#DIV/0!</v>
      </c>
      <c r="F59" s="14"/>
      <c r="G59" s="14"/>
      <c r="H59" s="14"/>
      <c r="I59" s="14"/>
      <c r="J59" s="14"/>
      <c r="K59" s="14"/>
      <c r="L59" s="14"/>
      <c r="M59" s="14"/>
      <c r="N59" s="14"/>
      <c r="O59" s="14"/>
      <c r="P59" s="14"/>
      <c r="Q59" s="14"/>
    </row>
    <row r="60" spans="1:17" ht="16.75" customHeight="1">
      <c r="A60" s="120" t="str">
        <f>'Sorting 1'!A61</f>
        <v>S283</v>
      </c>
      <c r="B60" s="14" t="e">
        <f>IF('Averages 1'!B60&lt;1,1,'Averages 1'!B60)</f>
        <v>#DIV/0!</v>
      </c>
      <c r="C60" s="14" t="e">
        <f>IF('Averages 1'!C60&lt;1,1,'Averages 1'!C60)</f>
        <v>#DIV/0!</v>
      </c>
      <c r="D60" s="14" t="e">
        <f>IF('Averages 1'!D60&lt;1,1,'Averages 1'!D60)</f>
        <v>#DIV/0!</v>
      </c>
      <c r="E60" s="14" t="e">
        <f>IF('Averages 1'!E60&lt;1,1,'Averages 1'!E60)</f>
        <v>#DIV/0!</v>
      </c>
      <c r="F60" s="14"/>
      <c r="G60" s="14"/>
      <c r="H60" s="14"/>
      <c r="I60" s="14"/>
      <c r="J60" s="14"/>
      <c r="K60" s="14"/>
      <c r="L60" s="14"/>
      <c r="M60" s="14"/>
      <c r="N60" s="14"/>
      <c r="O60" s="14"/>
      <c r="P60" s="14"/>
      <c r="Q60" s="14"/>
    </row>
    <row r="61" spans="1:17" ht="16.75" customHeight="1">
      <c r="A61" s="120" t="str">
        <f>'Sorting 1'!A62</f>
        <v>S314</v>
      </c>
      <c r="B61" s="14" t="e">
        <f>IF('Averages 1'!B61&lt;1,1,'Averages 1'!B61)</f>
        <v>#DIV/0!</v>
      </c>
      <c r="C61" s="14" t="e">
        <f>IF('Averages 1'!C61&lt;1,1,'Averages 1'!C61)</f>
        <v>#DIV/0!</v>
      </c>
      <c r="D61" s="14" t="e">
        <f>IF('Averages 1'!D61&lt;1,1,'Averages 1'!D61)</f>
        <v>#DIV/0!</v>
      </c>
      <c r="E61" s="14" t="e">
        <f>IF('Averages 1'!E61&lt;1,1,'Averages 1'!E61)</f>
        <v>#DIV/0!</v>
      </c>
      <c r="F61" s="14"/>
      <c r="G61" s="14"/>
      <c r="H61" s="14"/>
      <c r="I61" s="14"/>
      <c r="J61" s="14"/>
      <c r="K61" s="14"/>
      <c r="L61" s="14"/>
      <c r="M61" s="14"/>
      <c r="N61" s="14"/>
      <c r="O61" s="14"/>
      <c r="P61" s="14"/>
      <c r="Q61" s="14"/>
    </row>
    <row r="62" spans="1:17" ht="16.75" customHeight="1">
      <c r="A62" s="120" t="str">
        <f>'Sorting 1'!A63</f>
        <v>S5</v>
      </c>
      <c r="B62" s="14" t="e">
        <f>IF('Averages 1'!B62&lt;1,1,'Averages 1'!B62)</f>
        <v>#DIV/0!</v>
      </c>
      <c r="C62" s="14" t="e">
        <f>IF('Averages 1'!C62&lt;1,1,'Averages 1'!C62)</f>
        <v>#DIV/0!</v>
      </c>
      <c r="D62" s="14" t="e">
        <f>IF('Averages 1'!D62&lt;1,1,'Averages 1'!D62)</f>
        <v>#DIV/0!</v>
      </c>
      <c r="E62" s="14" t="e">
        <f>IF('Averages 1'!E62&lt;1,1,'Averages 1'!E62)</f>
        <v>#DIV/0!</v>
      </c>
      <c r="F62" s="14"/>
      <c r="G62" s="14"/>
      <c r="H62" s="14"/>
      <c r="I62" s="14"/>
      <c r="J62" s="14"/>
      <c r="K62" s="14"/>
      <c r="L62" s="14"/>
      <c r="M62" s="14"/>
      <c r="N62" s="14"/>
      <c r="O62" s="14"/>
      <c r="P62" s="14"/>
      <c r="Q62" s="14"/>
    </row>
    <row r="63" spans="1:17" ht="16.75" customHeight="1">
      <c r="A63" s="120" t="str">
        <f>'Sorting 1'!A64</f>
        <v>S36</v>
      </c>
      <c r="B63" s="14" t="e">
        <f>IF('Averages 1'!B63&lt;1,1,'Averages 1'!B63)</f>
        <v>#DIV/0!</v>
      </c>
      <c r="C63" s="14" t="e">
        <f>IF('Averages 1'!C63&lt;1,1,'Averages 1'!C63)</f>
        <v>#DIV/0!</v>
      </c>
      <c r="D63" s="14" t="e">
        <f>IF('Averages 1'!D63&lt;1,1,'Averages 1'!D63)</f>
        <v>#DIV/0!</v>
      </c>
      <c r="E63" s="14" t="e">
        <f>IF('Averages 1'!E63&lt;1,1,'Averages 1'!E63)</f>
        <v>#DIV/0!</v>
      </c>
      <c r="F63" s="14"/>
      <c r="G63" s="14"/>
      <c r="H63" s="14"/>
      <c r="I63" s="14"/>
      <c r="J63" s="14"/>
      <c r="K63" s="14"/>
      <c r="L63" s="14"/>
      <c r="M63" s="14"/>
      <c r="N63" s="14"/>
      <c r="O63" s="14"/>
      <c r="P63" s="14"/>
      <c r="Q63" s="14"/>
    </row>
    <row r="64" spans="1:17" ht="16.75" customHeight="1">
      <c r="A64" s="120" t="str">
        <f>'Sorting 1'!A65</f>
        <v>S67</v>
      </c>
      <c r="B64" s="14" t="e">
        <f>IF('Averages 1'!B64&lt;1,1,'Averages 1'!B64)</f>
        <v>#DIV/0!</v>
      </c>
      <c r="C64" s="14" t="e">
        <f>IF('Averages 1'!C64&lt;1,1,'Averages 1'!C64)</f>
        <v>#DIV/0!</v>
      </c>
      <c r="D64" s="14" t="e">
        <f>IF('Averages 1'!D64&lt;1,1,'Averages 1'!D64)</f>
        <v>#DIV/0!</v>
      </c>
      <c r="E64" s="14" t="e">
        <f>IF('Averages 1'!E64&lt;1,1,'Averages 1'!E64)</f>
        <v>#DIV/0!</v>
      </c>
      <c r="F64" s="14"/>
      <c r="G64" s="14"/>
      <c r="H64" s="14"/>
      <c r="I64" s="14"/>
      <c r="J64" s="14"/>
      <c r="K64" s="14"/>
      <c r="L64" s="14"/>
      <c r="M64" s="14"/>
      <c r="N64" s="14"/>
      <c r="O64" s="14"/>
      <c r="P64" s="14"/>
      <c r="Q64" s="14"/>
    </row>
    <row r="65" spans="1:17" ht="16.75" customHeight="1">
      <c r="A65" s="120" t="str">
        <f>'Sorting 1'!A66</f>
        <v>S98</v>
      </c>
      <c r="B65" s="14" t="e">
        <f>IF('Averages 1'!B65&lt;1,1,'Averages 1'!B65)</f>
        <v>#DIV/0!</v>
      </c>
      <c r="C65" s="14" t="e">
        <f>IF('Averages 1'!C65&lt;1,1,'Averages 1'!C65)</f>
        <v>#DIV/0!</v>
      </c>
      <c r="D65" s="14" t="e">
        <f>IF('Averages 1'!D65&lt;1,1,'Averages 1'!D65)</f>
        <v>#DIV/0!</v>
      </c>
      <c r="E65" s="14" t="e">
        <f>IF('Averages 1'!E65&lt;1,1,'Averages 1'!E65)</f>
        <v>#DIV/0!</v>
      </c>
      <c r="F65" s="14"/>
      <c r="G65" s="14"/>
      <c r="H65" s="14"/>
      <c r="I65" s="14"/>
      <c r="J65" s="14"/>
      <c r="K65" s="14"/>
      <c r="L65" s="14"/>
      <c r="M65" s="14"/>
      <c r="N65" s="14"/>
      <c r="O65" s="14"/>
      <c r="P65" s="14"/>
      <c r="Q65" s="14"/>
    </row>
    <row r="66" spans="1:17" ht="16.75" customHeight="1">
      <c r="A66" s="120" t="str">
        <f>'Sorting 1'!A67</f>
        <v>S129</v>
      </c>
      <c r="B66" s="14" t="e">
        <f>IF('Averages 1'!B66&lt;1,1,'Averages 1'!B66)</f>
        <v>#DIV/0!</v>
      </c>
      <c r="C66" s="14" t="e">
        <f>IF('Averages 1'!C66&lt;1,1,'Averages 1'!C66)</f>
        <v>#DIV/0!</v>
      </c>
      <c r="D66" s="14" t="e">
        <f>IF('Averages 1'!D66&lt;1,1,'Averages 1'!D66)</f>
        <v>#DIV/0!</v>
      </c>
      <c r="E66" s="14" t="e">
        <f>IF('Averages 1'!E66&lt;1,1,'Averages 1'!E66)</f>
        <v>#DIV/0!</v>
      </c>
      <c r="F66" s="14"/>
      <c r="G66" s="14"/>
      <c r="H66" s="14"/>
      <c r="I66" s="14"/>
      <c r="J66" s="14"/>
      <c r="K66" s="14"/>
      <c r="L66" s="14"/>
      <c r="M66" s="14"/>
      <c r="N66" s="14"/>
      <c r="O66" s="14"/>
      <c r="P66" s="14"/>
      <c r="Q66" s="14"/>
    </row>
    <row r="67" spans="1:17" ht="16.75" customHeight="1">
      <c r="A67" s="120" t="str">
        <f>'Sorting 1'!A68</f>
        <v>S160</v>
      </c>
      <c r="B67" s="14" t="e">
        <f>IF('Averages 1'!B67&lt;1,1,'Averages 1'!B67)</f>
        <v>#DIV/0!</v>
      </c>
      <c r="C67" s="14" t="e">
        <f>IF('Averages 1'!C67&lt;1,1,'Averages 1'!C67)</f>
        <v>#DIV/0!</v>
      </c>
      <c r="D67" s="14" t="e">
        <f>IF('Averages 1'!D67&lt;1,1,'Averages 1'!D67)</f>
        <v>#DIV/0!</v>
      </c>
      <c r="E67" s="14" t="e">
        <f>IF('Averages 1'!E67&lt;1,1,'Averages 1'!E67)</f>
        <v>#DIV/0!</v>
      </c>
      <c r="F67" s="14"/>
      <c r="G67" s="14"/>
      <c r="H67" s="14"/>
      <c r="I67" s="14"/>
      <c r="J67" s="14"/>
      <c r="K67" s="14"/>
      <c r="L67" s="14"/>
      <c r="M67" s="14"/>
      <c r="N67" s="14"/>
      <c r="O67" s="14"/>
      <c r="P67" s="14"/>
      <c r="Q67" s="14"/>
    </row>
    <row r="68" spans="1:17" ht="16.75" customHeight="1">
      <c r="A68" s="120" t="str">
        <f>'Sorting 1'!A69</f>
        <v>S191</v>
      </c>
      <c r="B68" s="14" t="e">
        <f>IF('Averages 1'!B68&lt;1,1,'Averages 1'!B68)</f>
        <v>#DIV/0!</v>
      </c>
      <c r="C68" s="14" t="e">
        <f>IF('Averages 1'!C68&lt;1,1,'Averages 1'!C68)</f>
        <v>#DIV/0!</v>
      </c>
      <c r="D68" s="14" t="e">
        <f>IF('Averages 1'!D68&lt;1,1,'Averages 1'!D68)</f>
        <v>#DIV/0!</v>
      </c>
      <c r="E68" s="14" t="e">
        <f>IF('Averages 1'!E68&lt;1,1,'Averages 1'!E68)</f>
        <v>#DIV/0!</v>
      </c>
      <c r="F68" s="14"/>
      <c r="G68" s="14"/>
      <c r="H68" s="14"/>
      <c r="I68" s="14"/>
      <c r="J68" s="14"/>
      <c r="K68" s="14"/>
      <c r="L68" s="14"/>
      <c r="M68" s="14"/>
      <c r="N68" s="14"/>
      <c r="O68" s="14"/>
      <c r="P68" s="14"/>
      <c r="Q68" s="14"/>
    </row>
    <row r="69" spans="1:17" ht="16.75" customHeight="1">
      <c r="A69" s="120" t="str">
        <f>'Sorting 1'!A70</f>
        <v>S222</v>
      </c>
      <c r="B69" s="14" t="e">
        <f>IF('Averages 1'!B69&lt;1,1,'Averages 1'!B69)</f>
        <v>#DIV/0!</v>
      </c>
      <c r="C69" s="14" t="e">
        <f>IF('Averages 1'!C69&lt;1,1,'Averages 1'!C69)</f>
        <v>#DIV/0!</v>
      </c>
      <c r="D69" s="14" t="e">
        <f>IF('Averages 1'!D69&lt;1,1,'Averages 1'!D69)</f>
        <v>#DIV/0!</v>
      </c>
      <c r="E69" s="14" t="e">
        <f>IF('Averages 1'!E69&lt;1,1,'Averages 1'!E69)</f>
        <v>#DIV/0!</v>
      </c>
      <c r="F69" s="14"/>
      <c r="G69" s="14"/>
      <c r="H69" s="14"/>
      <c r="I69" s="14"/>
      <c r="J69" s="14"/>
      <c r="K69" s="14"/>
      <c r="L69" s="14"/>
      <c r="M69" s="14"/>
      <c r="N69" s="14"/>
      <c r="O69" s="14"/>
      <c r="P69" s="14"/>
      <c r="Q69" s="14"/>
    </row>
    <row r="70" spans="1:17" ht="16.75" customHeight="1">
      <c r="A70" s="120" t="str">
        <f>'Sorting 1'!A71</f>
        <v>S253</v>
      </c>
      <c r="B70" s="14" t="e">
        <f>IF('Averages 1'!B70&lt;1,1,'Averages 1'!B70)</f>
        <v>#DIV/0!</v>
      </c>
      <c r="C70" s="14" t="e">
        <f>IF('Averages 1'!C70&lt;1,1,'Averages 1'!C70)</f>
        <v>#DIV/0!</v>
      </c>
      <c r="D70" s="14" t="e">
        <f>IF('Averages 1'!D70&lt;1,1,'Averages 1'!D70)</f>
        <v>#DIV/0!</v>
      </c>
      <c r="E70" s="14" t="e">
        <f>IF('Averages 1'!E70&lt;1,1,'Averages 1'!E70)</f>
        <v>#DIV/0!</v>
      </c>
      <c r="F70" s="14"/>
      <c r="G70" s="14"/>
      <c r="H70" s="14"/>
      <c r="I70" s="14"/>
      <c r="J70" s="14"/>
      <c r="K70" s="14"/>
      <c r="L70" s="14"/>
      <c r="M70" s="14"/>
      <c r="N70" s="14"/>
      <c r="O70" s="14"/>
      <c r="P70" s="14"/>
      <c r="Q70" s="14"/>
    </row>
    <row r="71" spans="1:17" ht="16.75" customHeight="1">
      <c r="A71" s="120" t="str">
        <f>'Sorting 1'!A72</f>
        <v>S284</v>
      </c>
      <c r="B71" s="14" t="e">
        <f>IF('Averages 1'!B71&lt;1,1,'Averages 1'!B71)</f>
        <v>#DIV/0!</v>
      </c>
      <c r="C71" s="14" t="e">
        <f>IF('Averages 1'!C71&lt;1,1,'Averages 1'!C71)</f>
        <v>#DIV/0!</v>
      </c>
      <c r="D71" s="14" t="e">
        <f>IF('Averages 1'!D71&lt;1,1,'Averages 1'!D71)</f>
        <v>#DIV/0!</v>
      </c>
      <c r="E71" s="14" t="e">
        <f>IF('Averages 1'!E71&lt;1,1,'Averages 1'!E71)</f>
        <v>#DIV/0!</v>
      </c>
      <c r="F71" s="14"/>
      <c r="G71" s="14"/>
      <c r="H71" s="14"/>
      <c r="I71" s="14"/>
      <c r="J71" s="14"/>
      <c r="K71" s="14"/>
      <c r="L71" s="14"/>
      <c r="M71" s="14"/>
      <c r="N71" s="14"/>
      <c r="O71" s="14"/>
      <c r="P71" s="14"/>
      <c r="Q71" s="14"/>
    </row>
    <row r="72" spans="1:17" ht="16.75" customHeight="1">
      <c r="A72" s="120" t="str">
        <f>'Sorting 1'!A73</f>
        <v>S315</v>
      </c>
      <c r="B72" s="14" t="e">
        <f>IF('Averages 1'!B72&lt;1,1,'Averages 1'!B72)</f>
        <v>#DIV/0!</v>
      </c>
      <c r="C72" s="14" t="e">
        <f>IF('Averages 1'!C72&lt;1,1,'Averages 1'!C72)</f>
        <v>#DIV/0!</v>
      </c>
      <c r="D72" s="14" t="e">
        <f>IF('Averages 1'!D72&lt;1,1,'Averages 1'!D72)</f>
        <v>#DIV/0!</v>
      </c>
      <c r="E72" s="14" t="e">
        <f>IF('Averages 1'!E72&lt;1,1,'Averages 1'!E72)</f>
        <v>#DIV/0!</v>
      </c>
      <c r="F72" s="14"/>
      <c r="G72" s="14"/>
      <c r="H72" s="14"/>
      <c r="I72" s="14"/>
      <c r="J72" s="14"/>
      <c r="K72" s="14"/>
      <c r="L72" s="14"/>
      <c r="M72" s="14"/>
      <c r="N72" s="14"/>
      <c r="O72" s="14"/>
      <c r="P72" s="14"/>
      <c r="Q72" s="14"/>
    </row>
    <row r="73" spans="1:17" ht="16.75" customHeight="1">
      <c r="A73" s="120" t="str">
        <f>'Sorting 1'!A74</f>
        <v>S6</v>
      </c>
      <c r="B73" s="14" t="e">
        <f>IF('Averages 1'!B73&lt;1,1,'Averages 1'!B73)</f>
        <v>#DIV/0!</v>
      </c>
      <c r="C73" s="14" t="e">
        <f>IF('Averages 1'!C73&lt;1,1,'Averages 1'!C73)</f>
        <v>#DIV/0!</v>
      </c>
      <c r="D73" s="14" t="e">
        <f>IF('Averages 1'!D73&lt;1,1,'Averages 1'!D73)</f>
        <v>#DIV/0!</v>
      </c>
      <c r="E73" s="14" t="e">
        <f>IF('Averages 1'!E73&lt;1,1,'Averages 1'!E73)</f>
        <v>#DIV/0!</v>
      </c>
      <c r="F73" s="14"/>
      <c r="G73" s="14"/>
      <c r="H73" s="14"/>
      <c r="I73" s="14"/>
      <c r="J73" s="14"/>
      <c r="K73" s="14"/>
      <c r="L73" s="14"/>
      <c r="M73" s="14"/>
      <c r="N73" s="14"/>
      <c r="O73" s="14"/>
      <c r="P73" s="14"/>
      <c r="Q73" s="14"/>
    </row>
    <row r="74" spans="1:17" ht="16.75" customHeight="1">
      <c r="A74" s="120" t="str">
        <f>'Sorting 1'!A75</f>
        <v>S37</v>
      </c>
      <c r="B74" s="14" t="e">
        <f>IF('Averages 1'!B74&lt;1,1,'Averages 1'!B74)</f>
        <v>#DIV/0!</v>
      </c>
      <c r="C74" s="14" t="e">
        <f>IF('Averages 1'!C74&lt;1,1,'Averages 1'!C74)</f>
        <v>#DIV/0!</v>
      </c>
      <c r="D74" s="14" t="e">
        <f>IF('Averages 1'!D74&lt;1,1,'Averages 1'!D74)</f>
        <v>#DIV/0!</v>
      </c>
      <c r="E74" s="14" t="e">
        <f>IF('Averages 1'!E74&lt;1,1,'Averages 1'!E74)</f>
        <v>#DIV/0!</v>
      </c>
      <c r="F74" s="14"/>
      <c r="G74" s="14"/>
      <c r="H74" s="14"/>
      <c r="I74" s="14"/>
      <c r="J74" s="14"/>
      <c r="K74" s="14"/>
      <c r="L74" s="14"/>
      <c r="M74" s="14"/>
      <c r="N74" s="14"/>
      <c r="O74" s="14"/>
      <c r="P74" s="14"/>
      <c r="Q74" s="14"/>
    </row>
    <row r="75" spans="1:17" ht="16.75" customHeight="1">
      <c r="A75" s="120" t="str">
        <f>'Sorting 1'!A76</f>
        <v>S68</v>
      </c>
      <c r="B75" s="14" t="e">
        <f>IF('Averages 1'!B75&lt;1,1,'Averages 1'!B75)</f>
        <v>#DIV/0!</v>
      </c>
      <c r="C75" s="14" t="e">
        <f>IF('Averages 1'!C75&lt;1,1,'Averages 1'!C75)</f>
        <v>#DIV/0!</v>
      </c>
      <c r="D75" s="14" t="e">
        <f>IF('Averages 1'!D75&lt;1,1,'Averages 1'!D75)</f>
        <v>#DIV/0!</v>
      </c>
      <c r="E75" s="14" t="e">
        <f>IF('Averages 1'!E75&lt;1,1,'Averages 1'!E75)</f>
        <v>#DIV/0!</v>
      </c>
      <c r="F75" s="14"/>
      <c r="G75" s="14"/>
      <c r="H75" s="14"/>
      <c r="I75" s="14"/>
      <c r="J75" s="14"/>
      <c r="K75" s="14"/>
      <c r="L75" s="14"/>
      <c r="M75" s="14"/>
      <c r="N75" s="14"/>
      <c r="O75" s="14"/>
      <c r="P75" s="14"/>
      <c r="Q75" s="14"/>
    </row>
    <row r="76" spans="1:17" ht="16.75" customHeight="1">
      <c r="A76" s="120" t="str">
        <f>'Sorting 1'!A77</f>
        <v>S99</v>
      </c>
      <c r="B76" s="14" t="e">
        <f>IF('Averages 1'!B76&lt;1,1,'Averages 1'!B76)</f>
        <v>#DIV/0!</v>
      </c>
      <c r="C76" s="14" t="e">
        <f>IF('Averages 1'!C76&lt;1,1,'Averages 1'!C76)</f>
        <v>#DIV/0!</v>
      </c>
      <c r="D76" s="14" t="e">
        <f>IF('Averages 1'!D76&lt;1,1,'Averages 1'!D76)</f>
        <v>#DIV/0!</v>
      </c>
      <c r="E76" s="14" t="e">
        <f>IF('Averages 1'!E76&lt;1,1,'Averages 1'!E76)</f>
        <v>#DIV/0!</v>
      </c>
      <c r="F76" s="14"/>
      <c r="G76" s="14"/>
      <c r="H76" s="14"/>
      <c r="I76" s="14"/>
      <c r="J76" s="14"/>
      <c r="K76" s="14"/>
      <c r="L76" s="14"/>
      <c r="M76" s="14"/>
      <c r="N76" s="14"/>
      <c r="O76" s="14"/>
      <c r="P76" s="14"/>
      <c r="Q76" s="14"/>
    </row>
    <row r="77" spans="1:17" ht="16.75" customHeight="1">
      <c r="A77" s="120" t="str">
        <f>'Sorting 1'!A78</f>
        <v>S130</v>
      </c>
      <c r="B77" s="14" t="e">
        <f>IF('Averages 1'!B77&lt;1,1,'Averages 1'!B77)</f>
        <v>#DIV/0!</v>
      </c>
      <c r="C77" s="14" t="e">
        <f>IF('Averages 1'!C77&lt;1,1,'Averages 1'!C77)</f>
        <v>#DIV/0!</v>
      </c>
      <c r="D77" s="14" t="e">
        <f>IF('Averages 1'!D77&lt;1,1,'Averages 1'!D77)</f>
        <v>#DIV/0!</v>
      </c>
      <c r="E77" s="14" t="e">
        <f>IF('Averages 1'!E77&lt;1,1,'Averages 1'!E77)</f>
        <v>#DIV/0!</v>
      </c>
      <c r="F77" s="14"/>
      <c r="G77" s="14"/>
      <c r="H77" s="14"/>
      <c r="I77" s="14"/>
      <c r="J77" s="14"/>
      <c r="K77" s="14"/>
      <c r="L77" s="14"/>
      <c r="M77" s="14"/>
      <c r="N77" s="14"/>
      <c r="O77" s="14"/>
      <c r="P77" s="14"/>
      <c r="Q77" s="14"/>
    </row>
    <row r="78" spans="1:17" ht="16.75" customHeight="1">
      <c r="A78" s="120" t="str">
        <f>'Sorting 1'!A79</f>
        <v>S161</v>
      </c>
      <c r="B78" s="14" t="e">
        <f>IF('Averages 1'!B78&lt;1,1,'Averages 1'!B78)</f>
        <v>#DIV/0!</v>
      </c>
      <c r="C78" s="14" t="e">
        <f>IF('Averages 1'!C78&lt;1,1,'Averages 1'!C78)</f>
        <v>#DIV/0!</v>
      </c>
      <c r="D78" s="14" t="e">
        <f>IF('Averages 1'!D78&lt;1,1,'Averages 1'!D78)</f>
        <v>#DIV/0!</v>
      </c>
      <c r="E78" s="14" t="e">
        <f>IF('Averages 1'!E78&lt;1,1,'Averages 1'!E78)</f>
        <v>#DIV/0!</v>
      </c>
      <c r="F78" s="14"/>
      <c r="G78" s="14"/>
      <c r="H78" s="14"/>
      <c r="I78" s="14"/>
      <c r="J78" s="14"/>
      <c r="K78" s="14"/>
      <c r="L78" s="14"/>
      <c r="M78" s="14"/>
      <c r="N78" s="14"/>
      <c r="O78" s="14"/>
      <c r="P78" s="14"/>
      <c r="Q78" s="14"/>
    </row>
    <row r="79" spans="1:17" ht="16.75" customHeight="1">
      <c r="A79" s="120" t="str">
        <f>'Sorting 1'!A80</f>
        <v>S192</v>
      </c>
      <c r="B79" s="14" t="e">
        <f>IF('Averages 1'!B79&lt;1,1,'Averages 1'!B79)</f>
        <v>#DIV/0!</v>
      </c>
      <c r="C79" s="14" t="e">
        <f>IF('Averages 1'!C79&lt;1,1,'Averages 1'!C79)</f>
        <v>#DIV/0!</v>
      </c>
      <c r="D79" s="14" t="e">
        <f>IF('Averages 1'!D79&lt;1,1,'Averages 1'!D79)</f>
        <v>#DIV/0!</v>
      </c>
      <c r="E79" s="14" t="e">
        <f>IF('Averages 1'!E79&lt;1,1,'Averages 1'!E79)</f>
        <v>#DIV/0!</v>
      </c>
      <c r="F79" s="14"/>
      <c r="G79" s="14"/>
      <c r="H79" s="14"/>
      <c r="I79" s="14"/>
      <c r="J79" s="14"/>
      <c r="K79" s="14"/>
      <c r="L79" s="14"/>
      <c r="M79" s="14"/>
      <c r="N79" s="14"/>
      <c r="O79" s="14"/>
      <c r="P79" s="14"/>
      <c r="Q79" s="14"/>
    </row>
    <row r="80" spans="1:17" ht="16.75" customHeight="1">
      <c r="A80" s="120" t="str">
        <f>'Sorting 1'!A81</f>
        <v>S223</v>
      </c>
      <c r="B80" s="14" t="e">
        <f>IF('Averages 1'!B80&lt;1,1,'Averages 1'!B80)</f>
        <v>#DIV/0!</v>
      </c>
      <c r="C80" s="14" t="e">
        <f>IF('Averages 1'!C80&lt;1,1,'Averages 1'!C80)</f>
        <v>#DIV/0!</v>
      </c>
      <c r="D80" s="14" t="e">
        <f>IF('Averages 1'!D80&lt;1,1,'Averages 1'!D80)</f>
        <v>#DIV/0!</v>
      </c>
      <c r="E80" s="14" t="e">
        <f>IF('Averages 1'!E80&lt;1,1,'Averages 1'!E80)</f>
        <v>#DIV/0!</v>
      </c>
      <c r="F80" s="14"/>
      <c r="G80" s="14"/>
      <c r="H80" s="14"/>
      <c r="I80" s="14"/>
      <c r="J80" s="14"/>
      <c r="K80" s="14"/>
      <c r="L80" s="14"/>
      <c r="M80" s="14"/>
      <c r="N80" s="14"/>
      <c r="O80" s="14"/>
      <c r="P80" s="14"/>
      <c r="Q80" s="14"/>
    </row>
    <row r="81" spans="1:17" ht="16.75" customHeight="1">
      <c r="A81" s="120" t="str">
        <f>'Sorting 1'!A82</f>
        <v>S254</v>
      </c>
      <c r="B81" s="14" t="e">
        <f>IF('Averages 1'!B81&lt;1,1,'Averages 1'!B81)</f>
        <v>#DIV/0!</v>
      </c>
      <c r="C81" s="14" t="e">
        <f>IF('Averages 1'!C81&lt;1,1,'Averages 1'!C81)</f>
        <v>#DIV/0!</v>
      </c>
      <c r="D81" s="14" t="e">
        <f>IF('Averages 1'!D81&lt;1,1,'Averages 1'!D81)</f>
        <v>#DIV/0!</v>
      </c>
      <c r="E81" s="14" t="e">
        <f>IF('Averages 1'!E81&lt;1,1,'Averages 1'!E81)</f>
        <v>#DIV/0!</v>
      </c>
      <c r="F81" s="14"/>
      <c r="G81" s="14"/>
      <c r="H81" s="14"/>
      <c r="I81" s="14"/>
      <c r="J81" s="14"/>
      <c r="K81" s="14"/>
      <c r="L81" s="14"/>
      <c r="M81" s="14"/>
      <c r="N81" s="14"/>
      <c r="O81" s="14"/>
      <c r="P81" s="14"/>
      <c r="Q81" s="14"/>
    </row>
    <row r="82" spans="1:17" ht="16.75" customHeight="1">
      <c r="A82" s="120" t="str">
        <f>'Sorting 1'!A83</f>
        <v>S285</v>
      </c>
      <c r="B82" s="14" t="e">
        <f>IF('Averages 1'!B82&lt;1,1,'Averages 1'!B82)</f>
        <v>#DIV/0!</v>
      </c>
      <c r="C82" s="14" t="e">
        <f>IF('Averages 1'!C82&lt;1,1,'Averages 1'!C82)</f>
        <v>#DIV/0!</v>
      </c>
      <c r="D82" s="14" t="e">
        <f>IF('Averages 1'!D82&lt;1,1,'Averages 1'!D82)</f>
        <v>#DIV/0!</v>
      </c>
      <c r="E82" s="14" t="e">
        <f>IF('Averages 1'!E82&lt;1,1,'Averages 1'!E82)</f>
        <v>#DIV/0!</v>
      </c>
      <c r="F82" s="14"/>
      <c r="G82" s="14"/>
      <c r="H82" s="14"/>
      <c r="I82" s="14"/>
      <c r="J82" s="14"/>
      <c r="K82" s="14"/>
      <c r="L82" s="14"/>
      <c r="M82" s="14"/>
      <c r="N82" s="14"/>
      <c r="O82" s="14"/>
      <c r="P82" s="14"/>
      <c r="Q82" s="14"/>
    </row>
    <row r="83" spans="1:17" ht="16.75" customHeight="1">
      <c r="A83" s="120" t="str">
        <f>'Sorting 1'!A84</f>
        <v>S316</v>
      </c>
      <c r="B83" s="14" t="e">
        <f>IF('Averages 1'!B83&lt;1,1,'Averages 1'!B83)</f>
        <v>#DIV/0!</v>
      </c>
      <c r="C83" s="14" t="e">
        <f>IF('Averages 1'!C83&lt;1,1,'Averages 1'!C83)</f>
        <v>#DIV/0!</v>
      </c>
      <c r="D83" s="14" t="e">
        <f>IF('Averages 1'!D83&lt;1,1,'Averages 1'!D83)</f>
        <v>#DIV/0!</v>
      </c>
      <c r="E83" s="14" t="e">
        <f>IF('Averages 1'!E83&lt;1,1,'Averages 1'!E83)</f>
        <v>#DIV/0!</v>
      </c>
      <c r="F83" s="14"/>
      <c r="G83" s="14"/>
      <c r="H83" s="14"/>
      <c r="I83" s="14"/>
      <c r="J83" s="14"/>
      <c r="K83" s="14"/>
      <c r="L83" s="14"/>
      <c r="M83" s="14"/>
      <c r="N83" s="14"/>
      <c r="O83" s="14"/>
      <c r="P83" s="14"/>
      <c r="Q83" s="14"/>
    </row>
    <row r="84" spans="1:17" ht="16.75" customHeight="1">
      <c r="A84" s="120" t="str">
        <f>'Sorting 1'!A85</f>
        <v>S7</v>
      </c>
      <c r="B84" s="14" t="e">
        <f>IF('Averages 1'!B84&lt;1,1,'Averages 1'!B84)</f>
        <v>#DIV/0!</v>
      </c>
      <c r="C84" s="14" t="e">
        <f>IF('Averages 1'!C84&lt;1,1,'Averages 1'!C84)</f>
        <v>#DIV/0!</v>
      </c>
      <c r="D84" s="14" t="e">
        <f>IF('Averages 1'!D84&lt;1,1,'Averages 1'!D84)</f>
        <v>#DIV/0!</v>
      </c>
      <c r="E84" s="14" t="e">
        <f>IF('Averages 1'!E84&lt;1,1,'Averages 1'!E84)</f>
        <v>#DIV/0!</v>
      </c>
      <c r="F84" s="14"/>
      <c r="G84" s="14"/>
      <c r="H84" s="14"/>
      <c r="I84" s="14"/>
      <c r="J84" s="14"/>
      <c r="K84" s="14"/>
      <c r="L84" s="14"/>
      <c r="M84" s="14"/>
      <c r="N84" s="14"/>
      <c r="O84" s="14"/>
      <c r="P84" s="14"/>
      <c r="Q84" s="14"/>
    </row>
    <row r="85" spans="1:17" ht="16.75" customHeight="1">
      <c r="A85" s="120" t="str">
        <f>'Sorting 1'!A86</f>
        <v>S38</v>
      </c>
      <c r="B85" s="14" t="e">
        <f>IF('Averages 1'!B85&lt;1,1,'Averages 1'!B85)</f>
        <v>#DIV/0!</v>
      </c>
      <c r="C85" s="14" t="e">
        <f>IF('Averages 1'!C85&lt;1,1,'Averages 1'!C85)</f>
        <v>#DIV/0!</v>
      </c>
      <c r="D85" s="14" t="e">
        <f>IF('Averages 1'!D85&lt;1,1,'Averages 1'!D85)</f>
        <v>#DIV/0!</v>
      </c>
      <c r="E85" s="14" t="e">
        <f>IF('Averages 1'!E85&lt;1,1,'Averages 1'!E85)</f>
        <v>#DIV/0!</v>
      </c>
      <c r="F85" s="14"/>
      <c r="G85" s="14"/>
      <c r="H85" s="14"/>
      <c r="I85" s="14"/>
      <c r="J85" s="14"/>
      <c r="K85" s="14"/>
      <c r="L85" s="14"/>
      <c r="M85" s="14"/>
      <c r="N85" s="14"/>
      <c r="O85" s="14"/>
      <c r="P85" s="14"/>
      <c r="Q85" s="14"/>
    </row>
    <row r="86" spans="1:17" ht="16.75" customHeight="1">
      <c r="A86" s="120" t="str">
        <f>'Sorting 1'!A87</f>
        <v>S69</v>
      </c>
      <c r="B86" s="14" t="e">
        <f>IF('Averages 1'!B86&lt;1,1,'Averages 1'!B86)</f>
        <v>#DIV/0!</v>
      </c>
      <c r="C86" s="14" t="e">
        <f>IF('Averages 1'!C86&lt;1,1,'Averages 1'!C86)</f>
        <v>#DIV/0!</v>
      </c>
      <c r="D86" s="14" t="e">
        <f>IF('Averages 1'!D86&lt;1,1,'Averages 1'!D86)</f>
        <v>#DIV/0!</v>
      </c>
      <c r="E86" s="14" t="e">
        <f>IF('Averages 1'!E86&lt;1,1,'Averages 1'!E86)</f>
        <v>#DIV/0!</v>
      </c>
      <c r="F86" s="14"/>
      <c r="G86" s="14"/>
      <c r="H86" s="14"/>
      <c r="I86" s="14"/>
      <c r="J86" s="14"/>
      <c r="K86" s="14"/>
      <c r="L86" s="14"/>
      <c r="M86" s="14"/>
      <c r="N86" s="14"/>
      <c r="O86" s="14"/>
      <c r="P86" s="14"/>
      <c r="Q86" s="14"/>
    </row>
    <row r="87" spans="1:17" ht="16.75" customHeight="1">
      <c r="A87" s="120" t="str">
        <f>'Sorting 1'!A88</f>
        <v>S100</v>
      </c>
      <c r="B87" s="14" t="e">
        <f>IF('Averages 1'!B87&lt;1,1,'Averages 1'!B87)</f>
        <v>#DIV/0!</v>
      </c>
      <c r="C87" s="14" t="e">
        <f>IF('Averages 1'!C87&lt;1,1,'Averages 1'!C87)</f>
        <v>#DIV/0!</v>
      </c>
      <c r="D87" s="14" t="e">
        <f>IF('Averages 1'!D87&lt;1,1,'Averages 1'!D87)</f>
        <v>#DIV/0!</v>
      </c>
      <c r="E87" s="14" t="e">
        <f>IF('Averages 1'!E87&lt;1,1,'Averages 1'!E87)</f>
        <v>#DIV/0!</v>
      </c>
      <c r="F87" s="14"/>
      <c r="G87" s="14"/>
      <c r="H87" s="14"/>
      <c r="I87" s="14"/>
      <c r="J87" s="14"/>
      <c r="K87" s="14"/>
      <c r="L87" s="14"/>
      <c r="M87" s="14"/>
      <c r="N87" s="14"/>
      <c r="O87" s="14"/>
      <c r="P87" s="14"/>
      <c r="Q87" s="14"/>
    </row>
    <row r="88" spans="1:17" ht="16.75" customHeight="1">
      <c r="A88" s="120" t="str">
        <f>'Sorting 1'!A89</f>
        <v>S131</v>
      </c>
      <c r="B88" s="14" t="e">
        <f>IF('Averages 1'!B88&lt;1,1,'Averages 1'!B88)</f>
        <v>#DIV/0!</v>
      </c>
      <c r="C88" s="14" t="e">
        <f>IF('Averages 1'!C88&lt;1,1,'Averages 1'!C88)</f>
        <v>#DIV/0!</v>
      </c>
      <c r="D88" s="14" t="e">
        <f>IF('Averages 1'!D88&lt;1,1,'Averages 1'!D88)</f>
        <v>#DIV/0!</v>
      </c>
      <c r="E88" s="14" t="e">
        <f>IF('Averages 1'!E88&lt;1,1,'Averages 1'!E88)</f>
        <v>#DIV/0!</v>
      </c>
      <c r="F88" s="14"/>
      <c r="G88" s="14"/>
      <c r="H88" s="14"/>
      <c r="I88" s="14"/>
      <c r="J88" s="14"/>
      <c r="K88" s="14"/>
      <c r="L88" s="14"/>
      <c r="M88" s="14"/>
      <c r="N88" s="14"/>
      <c r="O88" s="14"/>
      <c r="P88" s="14"/>
      <c r="Q88" s="14"/>
    </row>
    <row r="89" spans="1:17" ht="16.75" customHeight="1">
      <c r="A89" s="120" t="str">
        <f>'Sorting 1'!A90</f>
        <v>S162</v>
      </c>
      <c r="B89" s="14" t="e">
        <f>IF('Averages 1'!B89&lt;1,1,'Averages 1'!B89)</f>
        <v>#DIV/0!</v>
      </c>
      <c r="C89" s="14" t="e">
        <f>IF('Averages 1'!C89&lt;1,1,'Averages 1'!C89)</f>
        <v>#DIV/0!</v>
      </c>
      <c r="D89" s="14" t="e">
        <f>IF('Averages 1'!D89&lt;1,1,'Averages 1'!D89)</f>
        <v>#DIV/0!</v>
      </c>
      <c r="E89" s="14" t="e">
        <f>IF('Averages 1'!E89&lt;1,1,'Averages 1'!E89)</f>
        <v>#DIV/0!</v>
      </c>
      <c r="F89" s="14"/>
      <c r="G89" s="14"/>
      <c r="H89" s="14"/>
      <c r="I89" s="14"/>
      <c r="J89" s="14"/>
      <c r="K89" s="14"/>
      <c r="L89" s="14"/>
      <c r="M89" s="14"/>
      <c r="N89" s="14"/>
      <c r="O89" s="14"/>
      <c r="P89" s="14"/>
      <c r="Q89" s="14"/>
    </row>
    <row r="90" spans="1:17" ht="16.75" customHeight="1">
      <c r="A90" s="120" t="str">
        <f>'Sorting 1'!A91</f>
        <v>S193</v>
      </c>
      <c r="B90" s="14" t="e">
        <f>IF('Averages 1'!B90&lt;1,1,'Averages 1'!B90)</f>
        <v>#DIV/0!</v>
      </c>
      <c r="C90" s="14" t="e">
        <f>IF('Averages 1'!C90&lt;1,1,'Averages 1'!C90)</f>
        <v>#DIV/0!</v>
      </c>
      <c r="D90" s="14" t="e">
        <f>IF('Averages 1'!D90&lt;1,1,'Averages 1'!D90)</f>
        <v>#DIV/0!</v>
      </c>
      <c r="E90" s="14" t="e">
        <f>IF('Averages 1'!E90&lt;1,1,'Averages 1'!E90)</f>
        <v>#DIV/0!</v>
      </c>
      <c r="F90" s="14"/>
      <c r="G90" s="14"/>
      <c r="H90" s="14"/>
      <c r="I90" s="14"/>
      <c r="J90" s="14"/>
      <c r="K90" s="14"/>
      <c r="L90" s="14"/>
      <c r="M90" s="14"/>
      <c r="N90" s="14"/>
      <c r="O90" s="14"/>
      <c r="P90" s="14"/>
      <c r="Q90" s="14"/>
    </row>
    <row r="91" spans="1:17" ht="16.75" customHeight="1">
      <c r="A91" s="120" t="str">
        <f>'Sorting 1'!A92</f>
        <v>S224</v>
      </c>
      <c r="B91" s="14" t="e">
        <f>IF('Averages 1'!B91&lt;1,1,'Averages 1'!B91)</f>
        <v>#DIV/0!</v>
      </c>
      <c r="C91" s="14" t="e">
        <f>IF('Averages 1'!C91&lt;1,1,'Averages 1'!C91)</f>
        <v>#DIV/0!</v>
      </c>
      <c r="D91" s="14" t="e">
        <f>IF('Averages 1'!D91&lt;1,1,'Averages 1'!D91)</f>
        <v>#DIV/0!</v>
      </c>
      <c r="E91" s="14" t="e">
        <f>IF('Averages 1'!E91&lt;1,1,'Averages 1'!E91)</f>
        <v>#DIV/0!</v>
      </c>
      <c r="F91" s="14"/>
      <c r="G91" s="14"/>
      <c r="H91" s="14"/>
      <c r="I91" s="14"/>
      <c r="J91" s="14"/>
      <c r="K91" s="14"/>
      <c r="L91" s="14"/>
      <c r="M91" s="14"/>
      <c r="N91" s="14"/>
      <c r="O91" s="14"/>
      <c r="P91" s="14"/>
      <c r="Q91" s="14"/>
    </row>
    <row r="92" spans="1:17" ht="16.75" customHeight="1">
      <c r="A92" s="120" t="str">
        <f>'Sorting 1'!A93</f>
        <v>S255</v>
      </c>
      <c r="B92" s="14" t="e">
        <f>IF('Averages 1'!B92&lt;1,1,'Averages 1'!B92)</f>
        <v>#DIV/0!</v>
      </c>
      <c r="C92" s="14" t="e">
        <f>IF('Averages 1'!C92&lt;1,1,'Averages 1'!C92)</f>
        <v>#DIV/0!</v>
      </c>
      <c r="D92" s="14" t="e">
        <f>IF('Averages 1'!D92&lt;1,1,'Averages 1'!D92)</f>
        <v>#DIV/0!</v>
      </c>
      <c r="E92" s="14" t="e">
        <f>IF('Averages 1'!E92&lt;1,1,'Averages 1'!E92)</f>
        <v>#DIV/0!</v>
      </c>
      <c r="F92" s="14"/>
      <c r="G92" s="14"/>
      <c r="H92" s="14"/>
      <c r="I92" s="14"/>
      <c r="J92" s="14"/>
      <c r="K92" s="14"/>
      <c r="L92" s="14"/>
      <c r="M92" s="14"/>
      <c r="N92" s="14"/>
      <c r="O92" s="14"/>
      <c r="P92" s="14"/>
      <c r="Q92" s="14"/>
    </row>
    <row r="93" spans="1:17" ht="16.75" customHeight="1">
      <c r="A93" s="120" t="str">
        <f>'Sorting 1'!A94</f>
        <v>S286</v>
      </c>
      <c r="B93" s="14" t="e">
        <f>IF('Averages 1'!B93&lt;1,1,'Averages 1'!B93)</f>
        <v>#DIV/0!</v>
      </c>
      <c r="C93" s="14" t="e">
        <f>IF('Averages 1'!C93&lt;1,1,'Averages 1'!C93)</f>
        <v>#DIV/0!</v>
      </c>
      <c r="D93" s="14" t="e">
        <f>IF('Averages 1'!D93&lt;1,1,'Averages 1'!D93)</f>
        <v>#DIV/0!</v>
      </c>
      <c r="E93" s="14" t="e">
        <f>IF('Averages 1'!E93&lt;1,1,'Averages 1'!E93)</f>
        <v>#DIV/0!</v>
      </c>
      <c r="F93" s="14"/>
      <c r="G93" s="14"/>
      <c r="H93" s="14"/>
      <c r="I93" s="14"/>
      <c r="J93" s="14"/>
      <c r="K93" s="14"/>
      <c r="L93" s="14"/>
      <c r="M93" s="14"/>
      <c r="N93" s="14"/>
      <c r="O93" s="14"/>
      <c r="P93" s="14"/>
      <c r="Q93" s="14"/>
    </row>
    <row r="94" spans="1:17" ht="16.75" customHeight="1">
      <c r="A94" s="120" t="str">
        <f>'Sorting 1'!A95</f>
        <v>Mouse IgG</v>
      </c>
      <c r="B94" s="14" t="e">
        <f>IF('Averages 1'!B94&lt;1,1,'Averages 1'!B94)</f>
        <v>#DIV/0!</v>
      </c>
      <c r="C94" s="14" t="e">
        <f>IF('Averages 1'!C94&lt;1,1,'Averages 1'!C94)</f>
        <v>#DIV/0!</v>
      </c>
      <c r="D94" s="14" t="e">
        <f>IF('Averages 1'!D94&lt;1,1,'Averages 1'!D94)</f>
        <v>#DIV/0!</v>
      </c>
      <c r="E94" s="14" t="e">
        <f>IF('Averages 1'!E94&lt;1,1,'Averages 1'!E94)</f>
        <v>#DIV/0!</v>
      </c>
      <c r="F94" s="14"/>
      <c r="G94" s="14"/>
      <c r="H94" s="14"/>
      <c r="I94" s="14"/>
      <c r="J94" s="14"/>
      <c r="K94" s="14"/>
      <c r="L94" s="14"/>
      <c r="M94" s="14"/>
      <c r="N94" s="14"/>
      <c r="O94" s="14"/>
      <c r="P94" s="14"/>
      <c r="Q94" s="14"/>
    </row>
    <row r="95" spans="1:17" ht="16.75" customHeight="1">
      <c r="A95" s="120" t="str">
        <f>'Sorting 1'!A96</f>
        <v>S39</v>
      </c>
      <c r="B95" s="14" t="e">
        <f>IF('Averages 1'!B95&lt;1,1,'Averages 1'!B95)</f>
        <v>#DIV/0!</v>
      </c>
      <c r="C95" s="14" t="e">
        <f>IF('Averages 1'!C95&lt;1,1,'Averages 1'!C95)</f>
        <v>#DIV/0!</v>
      </c>
      <c r="D95" s="14" t="e">
        <f>IF('Averages 1'!D95&lt;1,1,'Averages 1'!D95)</f>
        <v>#DIV/0!</v>
      </c>
      <c r="E95" s="14" t="e">
        <f>IF('Averages 1'!E95&lt;1,1,'Averages 1'!E95)</f>
        <v>#DIV/0!</v>
      </c>
      <c r="F95" s="14"/>
      <c r="G95" s="14"/>
      <c r="H95" s="14"/>
      <c r="I95" s="14"/>
      <c r="J95" s="14"/>
      <c r="K95" s="14"/>
      <c r="L95" s="14"/>
      <c r="M95" s="14"/>
      <c r="N95" s="14"/>
      <c r="O95" s="14"/>
      <c r="P95" s="14"/>
      <c r="Q95" s="14"/>
    </row>
    <row r="96" spans="1:17" ht="16.75" customHeight="1">
      <c r="A96" s="120" t="str">
        <f>'Sorting 1'!A97</f>
        <v>S101</v>
      </c>
      <c r="B96" s="14" t="e">
        <f>IF('Averages 1'!B96&lt;1,1,'Averages 1'!B96)</f>
        <v>#DIV/0!</v>
      </c>
      <c r="C96" s="14" t="e">
        <f>IF('Averages 1'!C96&lt;1,1,'Averages 1'!C96)</f>
        <v>#DIV/0!</v>
      </c>
      <c r="D96" s="14" t="e">
        <f>IF('Averages 1'!D96&lt;1,1,'Averages 1'!D96)</f>
        <v>#DIV/0!</v>
      </c>
      <c r="E96" s="14" t="e">
        <f>IF('Averages 1'!E96&lt;1,1,'Averages 1'!E96)</f>
        <v>#DIV/0!</v>
      </c>
      <c r="F96" s="14"/>
      <c r="G96" s="14"/>
      <c r="H96" s="14"/>
      <c r="I96" s="14"/>
      <c r="J96" s="14"/>
      <c r="K96" s="14"/>
      <c r="L96" s="14"/>
      <c r="M96" s="14"/>
      <c r="N96" s="14"/>
      <c r="O96" s="14"/>
      <c r="P96" s="14"/>
      <c r="Q96" s="14"/>
    </row>
    <row r="97" spans="1:17" ht="16.75" customHeight="1">
      <c r="A97" s="120" t="str">
        <f>'Sorting 1'!A98</f>
        <v>S163</v>
      </c>
      <c r="B97" s="14" t="e">
        <f>IF('Averages 1'!B97&lt;1,1,'Averages 1'!B97)</f>
        <v>#DIV/0!</v>
      </c>
      <c r="C97" s="14" t="e">
        <f>IF('Averages 1'!C97&lt;1,1,'Averages 1'!C97)</f>
        <v>#DIV/0!</v>
      </c>
      <c r="D97" s="14" t="e">
        <f>IF('Averages 1'!D97&lt;1,1,'Averages 1'!D97)</f>
        <v>#DIV/0!</v>
      </c>
      <c r="E97" s="14" t="e">
        <f>IF('Averages 1'!E97&lt;1,1,'Averages 1'!E97)</f>
        <v>#DIV/0!</v>
      </c>
      <c r="F97" s="14"/>
      <c r="G97" s="14"/>
      <c r="H97" s="14"/>
      <c r="I97" s="14"/>
      <c r="J97" s="14"/>
      <c r="K97" s="14"/>
      <c r="L97" s="14"/>
      <c r="M97" s="14"/>
      <c r="N97" s="14"/>
      <c r="O97" s="14"/>
      <c r="P97" s="14"/>
      <c r="Q97" s="14"/>
    </row>
    <row r="98" spans="1:17" ht="16.75" customHeight="1">
      <c r="A98" s="120" t="str">
        <f>'Sorting 1'!A99</f>
        <v>S225</v>
      </c>
      <c r="B98" s="14" t="e">
        <f>IF('Averages 1'!B98&lt;1,1,'Averages 1'!B98)</f>
        <v>#DIV/0!</v>
      </c>
      <c r="C98" s="14" t="e">
        <f>IF('Averages 1'!C98&lt;1,1,'Averages 1'!C98)</f>
        <v>#DIV/0!</v>
      </c>
      <c r="D98" s="14" t="e">
        <f>IF('Averages 1'!D98&lt;1,1,'Averages 1'!D98)</f>
        <v>#DIV/0!</v>
      </c>
      <c r="E98" s="14" t="e">
        <f>IF('Averages 1'!E98&lt;1,1,'Averages 1'!E98)</f>
        <v>#DIV/0!</v>
      </c>
      <c r="F98" s="14"/>
      <c r="G98" s="14"/>
      <c r="H98" s="14"/>
      <c r="I98" s="14"/>
      <c r="J98" s="14"/>
      <c r="K98" s="14"/>
      <c r="L98" s="14"/>
      <c r="M98" s="14"/>
      <c r="N98" s="14"/>
      <c r="O98" s="14"/>
      <c r="P98" s="14"/>
      <c r="Q98" s="14"/>
    </row>
    <row r="99" spans="1:17" ht="16.75" customHeight="1">
      <c r="A99" s="120" t="str">
        <f>'Sorting 1'!A100</f>
        <v>S287</v>
      </c>
      <c r="B99" s="14" t="e">
        <f>IF('Averages 1'!B99&lt;1,1,'Averages 1'!B99)</f>
        <v>#DIV/0!</v>
      </c>
      <c r="C99" s="14" t="e">
        <f>IF('Averages 1'!C99&lt;1,1,'Averages 1'!C99)</f>
        <v>#DIV/0!</v>
      </c>
      <c r="D99" s="14" t="e">
        <f>IF('Averages 1'!D99&lt;1,1,'Averages 1'!D99)</f>
        <v>#DIV/0!</v>
      </c>
      <c r="E99" s="14" t="e">
        <f>IF('Averages 1'!E99&lt;1,1,'Averages 1'!E99)</f>
        <v>#DIV/0!</v>
      </c>
      <c r="F99" s="14"/>
      <c r="G99" s="14"/>
      <c r="H99" s="14"/>
      <c r="I99" s="14"/>
      <c r="J99" s="14"/>
      <c r="K99" s="14"/>
      <c r="L99" s="14"/>
      <c r="M99" s="14"/>
      <c r="N99" s="14"/>
      <c r="O99" s="14"/>
      <c r="P99" s="14"/>
      <c r="Q99" s="14"/>
    </row>
    <row r="100" spans="1:17" ht="16.75" customHeight="1">
      <c r="A100" s="120" t="str">
        <f>'Sorting 1'!A101</f>
        <v>S8</v>
      </c>
      <c r="B100" s="14" t="e">
        <f>IF('Averages 1'!B100&lt;1,1,'Averages 1'!B100)</f>
        <v>#DIV/0!</v>
      </c>
      <c r="C100" s="14" t="e">
        <f>IF('Averages 1'!C100&lt;1,1,'Averages 1'!C100)</f>
        <v>#DIV/0!</v>
      </c>
      <c r="D100" s="14" t="e">
        <f>IF('Averages 1'!D100&lt;1,1,'Averages 1'!D100)</f>
        <v>#DIV/0!</v>
      </c>
      <c r="E100" s="14" t="e">
        <f>IF('Averages 1'!E100&lt;1,1,'Averages 1'!E100)</f>
        <v>#DIV/0!</v>
      </c>
      <c r="F100" s="14"/>
      <c r="G100" s="14"/>
      <c r="H100" s="14"/>
      <c r="I100" s="14"/>
      <c r="J100" s="14"/>
      <c r="K100" s="14"/>
      <c r="L100" s="14"/>
      <c r="M100" s="14"/>
      <c r="N100" s="14"/>
      <c r="O100" s="14"/>
      <c r="P100" s="14"/>
      <c r="Q100" s="14"/>
    </row>
    <row r="101" spans="1:17" ht="16.75" customHeight="1">
      <c r="A101" s="120" t="str">
        <f>'Sorting 1'!A102</f>
        <v>S40</v>
      </c>
      <c r="B101" s="14" t="e">
        <f>IF('Averages 1'!B101&lt;1,1,'Averages 1'!B101)</f>
        <v>#DIV/0!</v>
      </c>
      <c r="C101" s="14" t="e">
        <f>IF('Averages 1'!C101&lt;1,1,'Averages 1'!C101)</f>
        <v>#DIV/0!</v>
      </c>
      <c r="D101" s="14" t="e">
        <f>IF('Averages 1'!D101&lt;1,1,'Averages 1'!D101)</f>
        <v>#DIV/0!</v>
      </c>
      <c r="E101" s="14" t="e">
        <f>IF('Averages 1'!E101&lt;1,1,'Averages 1'!E101)</f>
        <v>#DIV/0!</v>
      </c>
      <c r="F101" s="14"/>
      <c r="G101" s="14"/>
      <c r="H101" s="14"/>
      <c r="I101" s="14"/>
      <c r="J101" s="14"/>
      <c r="K101" s="14"/>
      <c r="L101" s="14"/>
      <c r="M101" s="14"/>
      <c r="N101" s="14"/>
      <c r="O101" s="14"/>
      <c r="P101" s="14"/>
      <c r="Q101" s="14"/>
    </row>
    <row r="102" spans="1:17" ht="16.75" customHeight="1">
      <c r="A102" s="120" t="str">
        <f>'Sorting 1'!A103</f>
        <v>S70</v>
      </c>
      <c r="B102" s="14" t="e">
        <f>IF('Averages 1'!B102&lt;1,1,'Averages 1'!B102)</f>
        <v>#DIV/0!</v>
      </c>
      <c r="C102" s="14" t="e">
        <f>IF('Averages 1'!C102&lt;1,1,'Averages 1'!C102)</f>
        <v>#DIV/0!</v>
      </c>
      <c r="D102" s="14" t="e">
        <f>IF('Averages 1'!D102&lt;1,1,'Averages 1'!D102)</f>
        <v>#DIV/0!</v>
      </c>
      <c r="E102" s="14" t="e">
        <f>IF('Averages 1'!E102&lt;1,1,'Averages 1'!E102)</f>
        <v>#DIV/0!</v>
      </c>
      <c r="F102" s="14"/>
      <c r="G102" s="14"/>
      <c r="H102" s="14"/>
      <c r="I102" s="14"/>
      <c r="J102" s="14"/>
      <c r="K102" s="14"/>
      <c r="L102" s="14"/>
      <c r="M102" s="14"/>
      <c r="N102" s="14"/>
      <c r="O102" s="14"/>
      <c r="P102" s="14"/>
      <c r="Q102" s="14"/>
    </row>
    <row r="103" spans="1:17" ht="16.75" customHeight="1">
      <c r="A103" s="120" t="str">
        <f>'Sorting 1'!A104</f>
        <v>S102</v>
      </c>
      <c r="B103" s="14" t="e">
        <f>IF('Averages 1'!B103&lt;1,1,'Averages 1'!B103)</f>
        <v>#DIV/0!</v>
      </c>
      <c r="C103" s="14" t="e">
        <f>IF('Averages 1'!C103&lt;1,1,'Averages 1'!C103)</f>
        <v>#DIV/0!</v>
      </c>
      <c r="D103" s="14" t="e">
        <f>IF('Averages 1'!D103&lt;1,1,'Averages 1'!D103)</f>
        <v>#DIV/0!</v>
      </c>
      <c r="E103" s="14" t="e">
        <f>IF('Averages 1'!E103&lt;1,1,'Averages 1'!E103)</f>
        <v>#DIV/0!</v>
      </c>
      <c r="F103" s="14"/>
      <c r="G103" s="14"/>
      <c r="H103" s="14"/>
      <c r="I103" s="14"/>
      <c r="J103" s="14"/>
      <c r="K103" s="14"/>
      <c r="L103" s="14"/>
      <c r="M103" s="14"/>
      <c r="N103" s="14"/>
      <c r="O103" s="14"/>
      <c r="P103" s="14"/>
      <c r="Q103" s="14"/>
    </row>
    <row r="104" spans="1:17" ht="16.75" customHeight="1">
      <c r="A104" s="120" t="str">
        <f>'Sorting 1'!A105</f>
        <v>S132</v>
      </c>
      <c r="B104" s="14" t="e">
        <f>IF('Averages 1'!B104&lt;1,1,'Averages 1'!B104)</f>
        <v>#DIV/0!</v>
      </c>
      <c r="C104" s="14" t="e">
        <f>IF('Averages 1'!C104&lt;1,1,'Averages 1'!C104)</f>
        <v>#DIV/0!</v>
      </c>
      <c r="D104" s="14" t="e">
        <f>IF('Averages 1'!D104&lt;1,1,'Averages 1'!D104)</f>
        <v>#DIV/0!</v>
      </c>
      <c r="E104" s="14" t="e">
        <f>IF('Averages 1'!E104&lt;1,1,'Averages 1'!E104)</f>
        <v>#DIV/0!</v>
      </c>
      <c r="F104" s="14"/>
      <c r="G104" s="14"/>
      <c r="H104" s="14"/>
      <c r="I104" s="14"/>
      <c r="J104" s="14"/>
      <c r="K104" s="14"/>
      <c r="L104" s="14"/>
      <c r="M104" s="14"/>
      <c r="N104" s="14"/>
      <c r="O104" s="14"/>
      <c r="P104" s="14"/>
      <c r="Q104" s="14"/>
    </row>
    <row r="105" spans="1:17" ht="16.75" customHeight="1">
      <c r="A105" s="120" t="str">
        <f>'Sorting 1'!A106</f>
        <v>S164</v>
      </c>
      <c r="B105" s="14" t="e">
        <f>IF('Averages 1'!B105&lt;1,1,'Averages 1'!B105)</f>
        <v>#DIV/0!</v>
      </c>
      <c r="C105" s="14" t="e">
        <f>IF('Averages 1'!C105&lt;1,1,'Averages 1'!C105)</f>
        <v>#DIV/0!</v>
      </c>
      <c r="D105" s="14" t="e">
        <f>IF('Averages 1'!D105&lt;1,1,'Averages 1'!D105)</f>
        <v>#DIV/0!</v>
      </c>
      <c r="E105" s="14" t="e">
        <f>IF('Averages 1'!E105&lt;1,1,'Averages 1'!E105)</f>
        <v>#DIV/0!</v>
      </c>
      <c r="F105" s="14"/>
      <c r="G105" s="14"/>
      <c r="H105" s="14"/>
      <c r="I105" s="14"/>
      <c r="J105" s="14"/>
      <c r="K105" s="14"/>
      <c r="L105" s="14"/>
      <c r="M105" s="14"/>
      <c r="N105" s="14"/>
      <c r="O105" s="14"/>
      <c r="P105" s="14"/>
      <c r="Q105" s="14"/>
    </row>
    <row r="106" spans="1:17" ht="16.75" customHeight="1">
      <c r="A106" s="120" t="str">
        <f>'Sorting 1'!A107</f>
        <v>S194</v>
      </c>
      <c r="B106" s="14" t="e">
        <f>IF('Averages 1'!B106&lt;1,1,'Averages 1'!B106)</f>
        <v>#DIV/0!</v>
      </c>
      <c r="C106" s="14" t="e">
        <f>IF('Averages 1'!C106&lt;1,1,'Averages 1'!C106)</f>
        <v>#DIV/0!</v>
      </c>
      <c r="D106" s="14" t="e">
        <f>IF('Averages 1'!D106&lt;1,1,'Averages 1'!D106)</f>
        <v>#DIV/0!</v>
      </c>
      <c r="E106" s="14" t="e">
        <f>IF('Averages 1'!E106&lt;1,1,'Averages 1'!E106)</f>
        <v>#DIV/0!</v>
      </c>
      <c r="F106" s="14"/>
      <c r="G106" s="14"/>
      <c r="H106" s="14"/>
      <c r="I106" s="14"/>
      <c r="J106" s="14"/>
      <c r="K106" s="14"/>
      <c r="L106" s="14"/>
      <c r="M106" s="14"/>
      <c r="N106" s="14"/>
      <c r="O106" s="14"/>
      <c r="P106" s="14"/>
      <c r="Q106" s="14"/>
    </row>
    <row r="107" spans="1:17" ht="16.75" customHeight="1">
      <c r="A107" s="120" t="str">
        <f>'Sorting 1'!A108</f>
        <v>S226</v>
      </c>
      <c r="B107" s="14" t="e">
        <f>IF('Averages 1'!B107&lt;1,1,'Averages 1'!B107)</f>
        <v>#DIV/0!</v>
      </c>
      <c r="C107" s="14" t="e">
        <f>IF('Averages 1'!C107&lt;1,1,'Averages 1'!C107)</f>
        <v>#DIV/0!</v>
      </c>
      <c r="D107" s="14" t="e">
        <f>IF('Averages 1'!D107&lt;1,1,'Averages 1'!D107)</f>
        <v>#DIV/0!</v>
      </c>
      <c r="E107" s="14" t="e">
        <f>IF('Averages 1'!E107&lt;1,1,'Averages 1'!E107)</f>
        <v>#DIV/0!</v>
      </c>
      <c r="F107" s="14"/>
      <c r="G107" s="14"/>
      <c r="H107" s="14"/>
      <c r="I107" s="14"/>
      <c r="J107" s="14"/>
      <c r="K107" s="14"/>
      <c r="L107" s="14"/>
      <c r="M107" s="14"/>
      <c r="N107" s="14"/>
      <c r="O107" s="14"/>
      <c r="P107" s="14"/>
      <c r="Q107" s="14"/>
    </row>
    <row r="108" spans="1:17" ht="16.75" customHeight="1">
      <c r="A108" s="120" t="str">
        <f>'Sorting 1'!A109</f>
        <v>S256</v>
      </c>
      <c r="B108" s="14" t="e">
        <f>IF('Averages 1'!B108&lt;1,1,'Averages 1'!B108)</f>
        <v>#DIV/0!</v>
      </c>
      <c r="C108" s="14" t="e">
        <f>IF('Averages 1'!C108&lt;1,1,'Averages 1'!C108)</f>
        <v>#DIV/0!</v>
      </c>
      <c r="D108" s="14" t="e">
        <f>IF('Averages 1'!D108&lt;1,1,'Averages 1'!D108)</f>
        <v>#DIV/0!</v>
      </c>
      <c r="E108" s="14" t="e">
        <f>IF('Averages 1'!E108&lt;1,1,'Averages 1'!E108)</f>
        <v>#DIV/0!</v>
      </c>
      <c r="F108" s="14"/>
      <c r="G108" s="14"/>
      <c r="H108" s="14"/>
      <c r="I108" s="14"/>
      <c r="J108" s="14"/>
      <c r="K108" s="14"/>
      <c r="L108" s="14"/>
      <c r="M108" s="14"/>
      <c r="N108" s="14"/>
      <c r="O108" s="14"/>
      <c r="P108" s="14"/>
      <c r="Q108" s="14"/>
    </row>
    <row r="109" spans="1:17" ht="16.75" customHeight="1">
      <c r="A109" s="120" t="str">
        <f>'Sorting 1'!A110</f>
        <v>S288</v>
      </c>
      <c r="B109" s="14" t="e">
        <f>IF('Averages 1'!B109&lt;1,1,'Averages 1'!B109)</f>
        <v>#DIV/0!</v>
      </c>
      <c r="C109" s="14" t="e">
        <f>IF('Averages 1'!C109&lt;1,1,'Averages 1'!C109)</f>
        <v>#DIV/0!</v>
      </c>
      <c r="D109" s="14" t="e">
        <f>IF('Averages 1'!D109&lt;1,1,'Averages 1'!D109)</f>
        <v>#DIV/0!</v>
      </c>
      <c r="E109" s="14" t="e">
        <f>IF('Averages 1'!E109&lt;1,1,'Averages 1'!E109)</f>
        <v>#DIV/0!</v>
      </c>
      <c r="F109" s="14"/>
      <c r="G109" s="14"/>
      <c r="H109" s="14"/>
      <c r="I109" s="14"/>
      <c r="J109" s="14"/>
      <c r="K109" s="14"/>
      <c r="L109" s="14"/>
      <c r="M109" s="14"/>
      <c r="N109" s="14"/>
      <c r="O109" s="14"/>
      <c r="P109" s="14"/>
      <c r="Q109" s="14"/>
    </row>
    <row r="110" spans="1:17" ht="16.75" customHeight="1">
      <c r="A110" s="120" t="str">
        <f>'Sorting 1'!A111</f>
        <v>S9</v>
      </c>
      <c r="B110" s="14" t="e">
        <f>IF('Averages 1'!B110&lt;1,1,'Averages 1'!B110)</f>
        <v>#DIV/0!</v>
      </c>
      <c r="C110" s="14" t="e">
        <f>IF('Averages 1'!C110&lt;1,1,'Averages 1'!C110)</f>
        <v>#DIV/0!</v>
      </c>
      <c r="D110" s="14" t="e">
        <f>IF('Averages 1'!D110&lt;1,1,'Averages 1'!D110)</f>
        <v>#DIV/0!</v>
      </c>
      <c r="E110" s="14" t="e">
        <f>IF('Averages 1'!E110&lt;1,1,'Averages 1'!E110)</f>
        <v>#DIV/0!</v>
      </c>
      <c r="F110" s="14"/>
      <c r="G110" s="14"/>
      <c r="H110" s="14"/>
      <c r="I110" s="14"/>
      <c r="J110" s="14"/>
      <c r="K110" s="14"/>
      <c r="L110" s="14"/>
      <c r="M110" s="14"/>
      <c r="N110" s="14"/>
      <c r="O110" s="14"/>
      <c r="P110" s="14"/>
      <c r="Q110" s="14"/>
    </row>
    <row r="111" spans="1:17" ht="16.75" customHeight="1">
      <c r="A111" s="120" t="str">
        <f>'Sorting 1'!A112</f>
        <v>S41</v>
      </c>
      <c r="B111" s="14" t="e">
        <f>IF('Averages 1'!B111&lt;1,1,'Averages 1'!B111)</f>
        <v>#DIV/0!</v>
      </c>
      <c r="C111" s="14" t="e">
        <f>IF('Averages 1'!C111&lt;1,1,'Averages 1'!C111)</f>
        <v>#DIV/0!</v>
      </c>
      <c r="D111" s="14" t="e">
        <f>IF('Averages 1'!D111&lt;1,1,'Averages 1'!D111)</f>
        <v>#DIV/0!</v>
      </c>
      <c r="E111" s="14" t="e">
        <f>IF('Averages 1'!E111&lt;1,1,'Averages 1'!E111)</f>
        <v>#DIV/0!</v>
      </c>
      <c r="F111" s="14"/>
      <c r="G111" s="14"/>
      <c r="H111" s="14"/>
      <c r="I111" s="14"/>
      <c r="J111" s="14"/>
      <c r="K111" s="14"/>
      <c r="L111" s="14"/>
      <c r="M111" s="14"/>
      <c r="N111" s="14"/>
      <c r="O111" s="14"/>
      <c r="P111" s="14"/>
      <c r="Q111" s="14"/>
    </row>
    <row r="112" spans="1:17" ht="16.75" customHeight="1">
      <c r="A112" s="120" t="str">
        <f>'Sorting 1'!A113</f>
        <v>S71</v>
      </c>
      <c r="B112" s="14" t="e">
        <f>IF('Averages 1'!B112&lt;1,1,'Averages 1'!B112)</f>
        <v>#DIV/0!</v>
      </c>
      <c r="C112" s="14" t="e">
        <f>IF('Averages 1'!C112&lt;1,1,'Averages 1'!C112)</f>
        <v>#DIV/0!</v>
      </c>
      <c r="D112" s="14" t="e">
        <f>IF('Averages 1'!D112&lt;1,1,'Averages 1'!D112)</f>
        <v>#DIV/0!</v>
      </c>
      <c r="E112" s="14" t="e">
        <f>IF('Averages 1'!E112&lt;1,1,'Averages 1'!E112)</f>
        <v>#DIV/0!</v>
      </c>
      <c r="F112" s="14"/>
      <c r="G112" s="14"/>
      <c r="H112" s="14"/>
      <c r="I112" s="14"/>
      <c r="J112" s="14"/>
      <c r="K112" s="14"/>
      <c r="L112" s="14"/>
      <c r="M112" s="14"/>
      <c r="N112" s="14"/>
      <c r="O112" s="14"/>
      <c r="P112" s="14"/>
      <c r="Q112" s="14"/>
    </row>
    <row r="113" spans="1:17" ht="16.75" customHeight="1">
      <c r="A113" s="120" t="str">
        <f>'Sorting 1'!A114</f>
        <v>S103</v>
      </c>
      <c r="B113" s="14" t="e">
        <f>IF('Averages 1'!B113&lt;1,1,'Averages 1'!B113)</f>
        <v>#DIV/0!</v>
      </c>
      <c r="C113" s="14" t="e">
        <f>IF('Averages 1'!C113&lt;1,1,'Averages 1'!C113)</f>
        <v>#DIV/0!</v>
      </c>
      <c r="D113" s="14" t="e">
        <f>IF('Averages 1'!D113&lt;1,1,'Averages 1'!D113)</f>
        <v>#DIV/0!</v>
      </c>
      <c r="E113" s="14" t="e">
        <f>IF('Averages 1'!E113&lt;1,1,'Averages 1'!E113)</f>
        <v>#DIV/0!</v>
      </c>
      <c r="F113" s="14"/>
      <c r="G113" s="14"/>
      <c r="H113" s="14"/>
      <c r="I113" s="14"/>
      <c r="J113" s="14"/>
      <c r="K113" s="14"/>
      <c r="L113" s="14"/>
      <c r="M113" s="14"/>
      <c r="N113" s="14"/>
      <c r="O113" s="14"/>
      <c r="P113" s="14"/>
      <c r="Q113" s="14"/>
    </row>
    <row r="114" spans="1:17" ht="16.75" customHeight="1">
      <c r="A114" s="120" t="str">
        <f>'Sorting 1'!A115</f>
        <v>S133</v>
      </c>
      <c r="B114" s="14" t="e">
        <f>IF('Averages 1'!B114&lt;1,1,'Averages 1'!B114)</f>
        <v>#DIV/0!</v>
      </c>
      <c r="C114" s="14" t="e">
        <f>IF('Averages 1'!C114&lt;1,1,'Averages 1'!C114)</f>
        <v>#DIV/0!</v>
      </c>
      <c r="D114" s="14" t="e">
        <f>IF('Averages 1'!D114&lt;1,1,'Averages 1'!D114)</f>
        <v>#DIV/0!</v>
      </c>
      <c r="E114" s="14" t="e">
        <f>IF('Averages 1'!E114&lt;1,1,'Averages 1'!E114)</f>
        <v>#DIV/0!</v>
      </c>
      <c r="F114" s="14"/>
      <c r="G114" s="14"/>
      <c r="H114" s="14"/>
      <c r="I114" s="14"/>
      <c r="J114" s="14"/>
      <c r="K114" s="14"/>
      <c r="L114" s="14"/>
      <c r="M114" s="14"/>
      <c r="N114" s="14"/>
      <c r="O114" s="14"/>
      <c r="P114" s="14"/>
      <c r="Q114" s="14"/>
    </row>
    <row r="115" spans="1:17" ht="16.75" customHeight="1">
      <c r="A115" s="120" t="str">
        <f>'Sorting 1'!A116</f>
        <v>S165</v>
      </c>
      <c r="B115" s="14" t="e">
        <f>IF('Averages 1'!B115&lt;1,1,'Averages 1'!B115)</f>
        <v>#DIV/0!</v>
      </c>
      <c r="C115" s="14" t="e">
        <f>IF('Averages 1'!C115&lt;1,1,'Averages 1'!C115)</f>
        <v>#DIV/0!</v>
      </c>
      <c r="D115" s="14" t="e">
        <f>IF('Averages 1'!D115&lt;1,1,'Averages 1'!D115)</f>
        <v>#DIV/0!</v>
      </c>
      <c r="E115" s="14" t="e">
        <f>IF('Averages 1'!E115&lt;1,1,'Averages 1'!E115)</f>
        <v>#DIV/0!</v>
      </c>
      <c r="F115" s="14"/>
      <c r="G115" s="14"/>
      <c r="H115" s="14"/>
      <c r="I115" s="14"/>
      <c r="J115" s="14"/>
      <c r="K115" s="14"/>
      <c r="L115" s="14"/>
      <c r="M115" s="14"/>
      <c r="N115" s="14"/>
      <c r="O115" s="14"/>
      <c r="P115" s="14"/>
      <c r="Q115" s="14"/>
    </row>
    <row r="116" spans="1:17" ht="16.75" customHeight="1">
      <c r="A116" s="120" t="str">
        <f>'Sorting 1'!A117</f>
        <v>S195</v>
      </c>
      <c r="B116" s="14" t="e">
        <f>IF('Averages 1'!B116&lt;1,1,'Averages 1'!B116)</f>
        <v>#DIV/0!</v>
      </c>
      <c r="C116" s="14" t="e">
        <f>IF('Averages 1'!C116&lt;1,1,'Averages 1'!C116)</f>
        <v>#DIV/0!</v>
      </c>
      <c r="D116" s="14" t="e">
        <f>IF('Averages 1'!D116&lt;1,1,'Averages 1'!D116)</f>
        <v>#DIV/0!</v>
      </c>
      <c r="E116" s="14" t="e">
        <f>IF('Averages 1'!E116&lt;1,1,'Averages 1'!E116)</f>
        <v>#DIV/0!</v>
      </c>
      <c r="F116" s="14"/>
      <c r="G116" s="14"/>
      <c r="H116" s="14"/>
      <c r="I116" s="14"/>
      <c r="J116" s="14"/>
      <c r="K116" s="14"/>
      <c r="L116" s="14"/>
      <c r="M116" s="14"/>
      <c r="N116" s="14"/>
      <c r="O116" s="14"/>
      <c r="P116" s="14"/>
      <c r="Q116" s="14"/>
    </row>
    <row r="117" spans="1:17" ht="16.75" customHeight="1">
      <c r="A117" s="120" t="str">
        <f>'Sorting 1'!A118</f>
        <v>S227</v>
      </c>
      <c r="B117" s="14" t="e">
        <f>IF('Averages 1'!B117&lt;1,1,'Averages 1'!B117)</f>
        <v>#DIV/0!</v>
      </c>
      <c r="C117" s="14" t="e">
        <f>IF('Averages 1'!C117&lt;1,1,'Averages 1'!C117)</f>
        <v>#DIV/0!</v>
      </c>
      <c r="D117" s="14" t="e">
        <f>IF('Averages 1'!D117&lt;1,1,'Averages 1'!D117)</f>
        <v>#DIV/0!</v>
      </c>
      <c r="E117" s="14" t="e">
        <f>IF('Averages 1'!E117&lt;1,1,'Averages 1'!E117)</f>
        <v>#DIV/0!</v>
      </c>
      <c r="F117" s="14"/>
      <c r="G117" s="14"/>
      <c r="H117" s="14"/>
      <c r="I117" s="14"/>
      <c r="J117" s="14"/>
      <c r="K117" s="14"/>
      <c r="L117" s="14"/>
      <c r="M117" s="14"/>
      <c r="N117" s="14"/>
      <c r="O117" s="14"/>
      <c r="P117" s="14"/>
      <c r="Q117" s="14"/>
    </row>
    <row r="118" spans="1:17" ht="16.75" customHeight="1">
      <c r="A118" s="120" t="str">
        <f>'Sorting 1'!A119</f>
        <v>S257</v>
      </c>
      <c r="B118" s="14" t="e">
        <f>IF('Averages 1'!B118&lt;1,1,'Averages 1'!B118)</f>
        <v>#DIV/0!</v>
      </c>
      <c r="C118" s="14" t="e">
        <f>IF('Averages 1'!C118&lt;1,1,'Averages 1'!C118)</f>
        <v>#DIV/0!</v>
      </c>
      <c r="D118" s="14" t="e">
        <f>IF('Averages 1'!D118&lt;1,1,'Averages 1'!D118)</f>
        <v>#DIV/0!</v>
      </c>
      <c r="E118" s="14" t="e">
        <f>IF('Averages 1'!E118&lt;1,1,'Averages 1'!E118)</f>
        <v>#DIV/0!</v>
      </c>
      <c r="F118" s="14"/>
      <c r="G118" s="14"/>
      <c r="H118" s="14"/>
      <c r="I118" s="14"/>
      <c r="J118" s="14"/>
      <c r="K118" s="14"/>
      <c r="L118" s="14"/>
      <c r="M118" s="14"/>
      <c r="N118" s="14"/>
      <c r="O118" s="14"/>
      <c r="P118" s="14"/>
      <c r="Q118" s="14"/>
    </row>
    <row r="119" spans="1:17" ht="16.75" customHeight="1">
      <c r="A119" s="120" t="str">
        <f>'Sorting 1'!A120</f>
        <v>S289</v>
      </c>
      <c r="B119" s="14" t="e">
        <f>IF('Averages 1'!B119&lt;1,1,'Averages 1'!B119)</f>
        <v>#DIV/0!</v>
      </c>
      <c r="C119" s="14" t="e">
        <f>IF('Averages 1'!C119&lt;1,1,'Averages 1'!C119)</f>
        <v>#DIV/0!</v>
      </c>
      <c r="D119" s="14" t="e">
        <f>IF('Averages 1'!D119&lt;1,1,'Averages 1'!D119)</f>
        <v>#DIV/0!</v>
      </c>
      <c r="E119" s="14" t="e">
        <f>IF('Averages 1'!E119&lt;1,1,'Averages 1'!E119)</f>
        <v>#DIV/0!</v>
      </c>
      <c r="F119" s="14"/>
      <c r="G119" s="14"/>
      <c r="H119" s="14"/>
      <c r="I119" s="14"/>
      <c r="J119" s="14"/>
      <c r="K119" s="14"/>
      <c r="L119" s="14"/>
      <c r="M119" s="14"/>
      <c r="N119" s="14"/>
      <c r="O119" s="14"/>
      <c r="P119" s="14"/>
      <c r="Q119" s="14"/>
    </row>
    <row r="120" spans="1:17" ht="16.75" customHeight="1">
      <c r="A120" s="120" t="str">
        <f>'Sorting 1'!A121</f>
        <v>Rabbit IgG</v>
      </c>
      <c r="B120" s="14" t="e">
        <f>IF('Averages 1'!B120&lt;1,1,'Averages 1'!B120)</f>
        <v>#DIV/0!</v>
      </c>
      <c r="C120" s="14" t="e">
        <f>IF('Averages 1'!C120&lt;1,1,'Averages 1'!C120)</f>
        <v>#DIV/0!</v>
      </c>
      <c r="D120" s="14" t="e">
        <f>IF('Averages 1'!D120&lt;1,1,'Averages 1'!D120)</f>
        <v>#DIV/0!</v>
      </c>
      <c r="E120" s="14" t="e">
        <f>IF('Averages 1'!E120&lt;1,1,'Averages 1'!E120)</f>
        <v>#DIV/0!</v>
      </c>
      <c r="F120" s="14"/>
      <c r="G120" s="14"/>
      <c r="H120" s="14"/>
      <c r="I120" s="14"/>
      <c r="J120" s="14"/>
      <c r="K120" s="14"/>
      <c r="L120" s="14"/>
      <c r="M120" s="14"/>
      <c r="N120" s="14"/>
      <c r="O120" s="14"/>
      <c r="P120" s="14"/>
      <c r="Q120" s="14"/>
    </row>
    <row r="121" spans="1:17" ht="16.75" customHeight="1">
      <c r="A121" s="120" t="str">
        <f>'Sorting 1'!A122</f>
        <v>S10</v>
      </c>
      <c r="B121" s="14" t="e">
        <f>IF('Averages 1'!B121&lt;1,1,'Averages 1'!B121)</f>
        <v>#DIV/0!</v>
      </c>
      <c r="C121" s="14" t="e">
        <f>IF('Averages 1'!C121&lt;1,1,'Averages 1'!C121)</f>
        <v>#DIV/0!</v>
      </c>
      <c r="D121" s="14" t="e">
        <f>IF('Averages 1'!D121&lt;1,1,'Averages 1'!D121)</f>
        <v>#DIV/0!</v>
      </c>
      <c r="E121" s="14" t="e">
        <f>IF('Averages 1'!E121&lt;1,1,'Averages 1'!E121)</f>
        <v>#DIV/0!</v>
      </c>
      <c r="F121" s="14"/>
      <c r="G121" s="14"/>
      <c r="H121" s="14"/>
      <c r="I121" s="14"/>
      <c r="J121" s="14"/>
      <c r="K121" s="14"/>
      <c r="L121" s="14"/>
      <c r="M121" s="14"/>
      <c r="N121" s="14"/>
      <c r="O121" s="14"/>
      <c r="P121" s="14"/>
      <c r="Q121" s="14"/>
    </row>
    <row r="122" spans="1:17" ht="16.75" customHeight="1">
      <c r="A122" s="120" t="str">
        <f>'Sorting 1'!A123</f>
        <v>S42</v>
      </c>
      <c r="B122" s="14" t="e">
        <f>IF('Averages 1'!B122&lt;1,1,'Averages 1'!B122)</f>
        <v>#DIV/0!</v>
      </c>
      <c r="C122" s="14" t="e">
        <f>IF('Averages 1'!C122&lt;1,1,'Averages 1'!C122)</f>
        <v>#DIV/0!</v>
      </c>
      <c r="D122" s="14" t="e">
        <f>IF('Averages 1'!D122&lt;1,1,'Averages 1'!D122)</f>
        <v>#DIV/0!</v>
      </c>
      <c r="E122" s="14" t="e">
        <f>IF('Averages 1'!E122&lt;1,1,'Averages 1'!E122)</f>
        <v>#DIV/0!</v>
      </c>
      <c r="F122" s="14"/>
      <c r="G122" s="14"/>
      <c r="H122" s="14"/>
      <c r="I122" s="14"/>
      <c r="J122" s="14"/>
      <c r="K122" s="14"/>
      <c r="L122" s="14"/>
      <c r="M122" s="14"/>
      <c r="N122" s="14"/>
      <c r="O122" s="14"/>
      <c r="P122" s="14"/>
      <c r="Q122" s="14"/>
    </row>
    <row r="123" spans="1:17" ht="16.75" customHeight="1">
      <c r="A123" s="120" t="str">
        <f>'Sorting 1'!A124</f>
        <v>S72</v>
      </c>
      <c r="B123" s="14" t="e">
        <f>IF('Averages 1'!B123&lt;1,1,'Averages 1'!B123)</f>
        <v>#DIV/0!</v>
      </c>
      <c r="C123" s="14" t="e">
        <f>IF('Averages 1'!C123&lt;1,1,'Averages 1'!C123)</f>
        <v>#DIV/0!</v>
      </c>
      <c r="D123" s="14" t="e">
        <f>IF('Averages 1'!D123&lt;1,1,'Averages 1'!D123)</f>
        <v>#DIV/0!</v>
      </c>
      <c r="E123" s="14" t="e">
        <f>IF('Averages 1'!E123&lt;1,1,'Averages 1'!E123)</f>
        <v>#DIV/0!</v>
      </c>
      <c r="F123" s="14"/>
      <c r="G123" s="14"/>
      <c r="H123" s="14"/>
      <c r="I123" s="14"/>
      <c r="J123" s="14"/>
      <c r="K123" s="14"/>
      <c r="L123" s="14"/>
      <c r="M123" s="14"/>
      <c r="N123" s="14"/>
      <c r="O123" s="14"/>
      <c r="P123" s="14"/>
      <c r="Q123" s="14"/>
    </row>
    <row r="124" spans="1:17" ht="16.75" customHeight="1">
      <c r="A124" s="120" t="str">
        <f>'Sorting 1'!A125</f>
        <v>S104</v>
      </c>
      <c r="B124" s="14" t="e">
        <f>IF('Averages 1'!B124&lt;1,1,'Averages 1'!B124)</f>
        <v>#DIV/0!</v>
      </c>
      <c r="C124" s="14" t="e">
        <f>IF('Averages 1'!C124&lt;1,1,'Averages 1'!C124)</f>
        <v>#DIV/0!</v>
      </c>
      <c r="D124" s="14" t="e">
        <f>IF('Averages 1'!D124&lt;1,1,'Averages 1'!D124)</f>
        <v>#DIV/0!</v>
      </c>
      <c r="E124" s="14" t="e">
        <f>IF('Averages 1'!E124&lt;1,1,'Averages 1'!E124)</f>
        <v>#DIV/0!</v>
      </c>
      <c r="F124" s="14"/>
      <c r="G124" s="14"/>
      <c r="H124" s="14"/>
      <c r="I124" s="14"/>
      <c r="J124" s="14"/>
      <c r="K124" s="14"/>
      <c r="L124" s="14"/>
      <c r="M124" s="14"/>
      <c r="N124" s="14"/>
      <c r="O124" s="14"/>
      <c r="P124" s="14"/>
      <c r="Q124" s="14"/>
    </row>
    <row r="125" spans="1:17" ht="16.75" customHeight="1">
      <c r="A125" s="120" t="str">
        <f>'Sorting 1'!A126</f>
        <v>S134</v>
      </c>
      <c r="B125" s="14" t="e">
        <f>IF('Averages 1'!B125&lt;1,1,'Averages 1'!B125)</f>
        <v>#DIV/0!</v>
      </c>
      <c r="C125" s="14" t="e">
        <f>IF('Averages 1'!C125&lt;1,1,'Averages 1'!C125)</f>
        <v>#DIV/0!</v>
      </c>
      <c r="D125" s="14" t="e">
        <f>IF('Averages 1'!D125&lt;1,1,'Averages 1'!D125)</f>
        <v>#DIV/0!</v>
      </c>
      <c r="E125" s="14" t="e">
        <f>IF('Averages 1'!E125&lt;1,1,'Averages 1'!E125)</f>
        <v>#DIV/0!</v>
      </c>
      <c r="F125" s="14"/>
      <c r="G125" s="14"/>
      <c r="H125" s="14"/>
      <c r="I125" s="14"/>
      <c r="J125" s="14"/>
      <c r="K125" s="14"/>
      <c r="L125" s="14"/>
      <c r="M125" s="14"/>
      <c r="N125" s="14"/>
      <c r="O125" s="14"/>
      <c r="P125" s="14"/>
      <c r="Q125" s="14"/>
    </row>
    <row r="126" spans="1:17" ht="16.75" customHeight="1">
      <c r="A126" s="120" t="str">
        <f>'Sorting 1'!A127</f>
        <v>S166</v>
      </c>
      <c r="B126" s="14" t="e">
        <f>IF('Averages 1'!B126&lt;1,1,'Averages 1'!B126)</f>
        <v>#DIV/0!</v>
      </c>
      <c r="C126" s="14" t="e">
        <f>IF('Averages 1'!C126&lt;1,1,'Averages 1'!C126)</f>
        <v>#DIV/0!</v>
      </c>
      <c r="D126" s="14" t="e">
        <f>IF('Averages 1'!D126&lt;1,1,'Averages 1'!D126)</f>
        <v>#DIV/0!</v>
      </c>
      <c r="E126" s="14" t="e">
        <f>IF('Averages 1'!E126&lt;1,1,'Averages 1'!E126)</f>
        <v>#DIV/0!</v>
      </c>
      <c r="F126" s="14"/>
      <c r="G126" s="14"/>
      <c r="H126" s="14"/>
      <c r="I126" s="14"/>
      <c r="J126" s="14"/>
      <c r="K126" s="14"/>
      <c r="L126" s="14"/>
      <c r="M126" s="14"/>
      <c r="N126" s="14"/>
      <c r="O126" s="14"/>
      <c r="P126" s="14"/>
      <c r="Q126" s="14"/>
    </row>
    <row r="127" spans="1:17" ht="16.75" customHeight="1">
      <c r="A127" s="120" t="str">
        <f>'Sorting 1'!A128</f>
        <v>S196</v>
      </c>
      <c r="B127" s="14" t="e">
        <f>IF('Averages 1'!B127&lt;1,1,'Averages 1'!B127)</f>
        <v>#DIV/0!</v>
      </c>
      <c r="C127" s="14" t="e">
        <f>IF('Averages 1'!C127&lt;1,1,'Averages 1'!C127)</f>
        <v>#DIV/0!</v>
      </c>
      <c r="D127" s="14" t="e">
        <f>IF('Averages 1'!D127&lt;1,1,'Averages 1'!D127)</f>
        <v>#DIV/0!</v>
      </c>
      <c r="E127" s="14" t="e">
        <f>IF('Averages 1'!E127&lt;1,1,'Averages 1'!E127)</f>
        <v>#DIV/0!</v>
      </c>
      <c r="F127" s="14"/>
      <c r="G127" s="14"/>
      <c r="H127" s="14"/>
      <c r="I127" s="14"/>
      <c r="J127" s="14"/>
      <c r="K127" s="14"/>
      <c r="L127" s="14"/>
      <c r="M127" s="14"/>
      <c r="N127" s="14"/>
      <c r="O127" s="14"/>
      <c r="P127" s="14"/>
      <c r="Q127" s="14"/>
    </row>
    <row r="128" spans="1:17" ht="16.75" customHeight="1">
      <c r="A128" s="120" t="str">
        <f>'Sorting 1'!A129</f>
        <v>S228</v>
      </c>
      <c r="B128" s="14" t="e">
        <f>IF('Averages 1'!B128&lt;1,1,'Averages 1'!B128)</f>
        <v>#DIV/0!</v>
      </c>
      <c r="C128" s="14" t="e">
        <f>IF('Averages 1'!C128&lt;1,1,'Averages 1'!C128)</f>
        <v>#DIV/0!</v>
      </c>
      <c r="D128" s="14" t="e">
        <f>IF('Averages 1'!D128&lt;1,1,'Averages 1'!D128)</f>
        <v>#DIV/0!</v>
      </c>
      <c r="E128" s="14" t="e">
        <f>IF('Averages 1'!E128&lt;1,1,'Averages 1'!E128)</f>
        <v>#DIV/0!</v>
      </c>
      <c r="F128" s="14"/>
      <c r="G128" s="14"/>
      <c r="H128" s="14"/>
      <c r="I128" s="14"/>
      <c r="J128" s="14"/>
      <c r="K128" s="14"/>
      <c r="L128" s="14"/>
      <c r="M128" s="14"/>
      <c r="N128" s="14"/>
      <c r="O128" s="14"/>
      <c r="P128" s="14"/>
      <c r="Q128" s="14"/>
    </row>
    <row r="129" spans="1:17" ht="16.75" customHeight="1">
      <c r="A129" s="120" t="str">
        <f>'Sorting 1'!A130</f>
        <v>S258</v>
      </c>
      <c r="B129" s="14" t="e">
        <f>IF('Averages 1'!B129&lt;1,1,'Averages 1'!B129)</f>
        <v>#DIV/0!</v>
      </c>
      <c r="C129" s="14" t="e">
        <f>IF('Averages 1'!C129&lt;1,1,'Averages 1'!C129)</f>
        <v>#DIV/0!</v>
      </c>
      <c r="D129" s="14" t="e">
        <f>IF('Averages 1'!D129&lt;1,1,'Averages 1'!D129)</f>
        <v>#DIV/0!</v>
      </c>
      <c r="E129" s="14" t="e">
        <f>IF('Averages 1'!E129&lt;1,1,'Averages 1'!E129)</f>
        <v>#DIV/0!</v>
      </c>
      <c r="F129" s="14"/>
      <c r="G129" s="14"/>
      <c r="H129" s="14"/>
      <c r="I129" s="14"/>
      <c r="J129" s="14"/>
      <c r="K129" s="14"/>
      <c r="L129" s="14"/>
      <c r="M129" s="14"/>
      <c r="N129" s="14"/>
      <c r="O129" s="14"/>
      <c r="P129" s="14"/>
      <c r="Q129" s="14"/>
    </row>
    <row r="130" spans="1:17" ht="16.75" customHeight="1">
      <c r="A130" s="120" t="str">
        <f>'Sorting 1'!A131</f>
        <v>S290</v>
      </c>
      <c r="B130" s="14" t="e">
        <f>IF('Averages 1'!B130&lt;1,1,'Averages 1'!B130)</f>
        <v>#DIV/0!</v>
      </c>
      <c r="C130" s="14" t="e">
        <f>IF('Averages 1'!C130&lt;1,1,'Averages 1'!C130)</f>
        <v>#DIV/0!</v>
      </c>
      <c r="D130" s="14" t="e">
        <f>IF('Averages 1'!D130&lt;1,1,'Averages 1'!D130)</f>
        <v>#DIV/0!</v>
      </c>
      <c r="E130" s="14" t="e">
        <f>IF('Averages 1'!E130&lt;1,1,'Averages 1'!E130)</f>
        <v>#DIV/0!</v>
      </c>
      <c r="F130" s="14"/>
      <c r="G130" s="14"/>
      <c r="H130" s="14"/>
      <c r="I130" s="14"/>
      <c r="J130" s="14"/>
      <c r="K130" s="14"/>
      <c r="L130" s="14"/>
      <c r="M130" s="14"/>
      <c r="N130" s="14"/>
      <c r="O130" s="14"/>
      <c r="P130" s="14"/>
      <c r="Q130" s="14"/>
    </row>
    <row r="131" spans="1:17" ht="16.75" customHeight="1">
      <c r="A131" s="120" t="str">
        <f>'Sorting 1'!A132</f>
        <v>S11</v>
      </c>
      <c r="B131" s="14" t="e">
        <f>IF('Averages 1'!B131&lt;1,1,'Averages 1'!B131)</f>
        <v>#DIV/0!</v>
      </c>
      <c r="C131" s="14" t="e">
        <f>IF('Averages 1'!C131&lt;1,1,'Averages 1'!C131)</f>
        <v>#DIV/0!</v>
      </c>
      <c r="D131" s="14" t="e">
        <f>IF('Averages 1'!D131&lt;1,1,'Averages 1'!D131)</f>
        <v>#DIV/0!</v>
      </c>
      <c r="E131" s="14" t="e">
        <f>IF('Averages 1'!E131&lt;1,1,'Averages 1'!E131)</f>
        <v>#DIV/0!</v>
      </c>
      <c r="F131" s="14"/>
      <c r="G131" s="14"/>
      <c r="H131" s="14"/>
      <c r="I131" s="14"/>
      <c r="J131" s="14"/>
      <c r="K131" s="14"/>
      <c r="L131" s="14"/>
      <c r="M131" s="14"/>
      <c r="N131" s="14"/>
      <c r="O131" s="14"/>
      <c r="P131" s="14"/>
      <c r="Q131" s="14"/>
    </row>
    <row r="132" spans="1:17" ht="16.75" customHeight="1">
      <c r="A132" s="120" t="str">
        <f>'Sorting 1'!A133</f>
        <v>S43</v>
      </c>
      <c r="B132" s="14" t="e">
        <f>IF('Averages 1'!B132&lt;1,1,'Averages 1'!B132)</f>
        <v>#DIV/0!</v>
      </c>
      <c r="C132" s="14" t="e">
        <f>IF('Averages 1'!C132&lt;1,1,'Averages 1'!C132)</f>
        <v>#DIV/0!</v>
      </c>
      <c r="D132" s="14" t="e">
        <f>IF('Averages 1'!D132&lt;1,1,'Averages 1'!D132)</f>
        <v>#DIV/0!</v>
      </c>
      <c r="E132" s="14" t="e">
        <f>IF('Averages 1'!E132&lt;1,1,'Averages 1'!E132)</f>
        <v>#DIV/0!</v>
      </c>
      <c r="F132" s="14"/>
      <c r="G132" s="14"/>
      <c r="H132" s="14"/>
      <c r="I132" s="14"/>
      <c r="J132" s="14"/>
      <c r="K132" s="14"/>
      <c r="L132" s="14"/>
      <c r="M132" s="14"/>
      <c r="N132" s="14"/>
      <c r="O132" s="14"/>
      <c r="P132" s="14"/>
      <c r="Q132" s="14"/>
    </row>
    <row r="133" spans="1:17" ht="16.75" customHeight="1">
      <c r="A133" s="120" t="str">
        <f>'Sorting 1'!A134</f>
        <v>S73</v>
      </c>
      <c r="B133" s="14" t="e">
        <f>IF('Averages 1'!B133&lt;1,1,'Averages 1'!B133)</f>
        <v>#DIV/0!</v>
      </c>
      <c r="C133" s="14" t="e">
        <f>IF('Averages 1'!C133&lt;1,1,'Averages 1'!C133)</f>
        <v>#DIV/0!</v>
      </c>
      <c r="D133" s="14" t="e">
        <f>IF('Averages 1'!D133&lt;1,1,'Averages 1'!D133)</f>
        <v>#DIV/0!</v>
      </c>
      <c r="E133" s="14" t="e">
        <f>IF('Averages 1'!E133&lt;1,1,'Averages 1'!E133)</f>
        <v>#DIV/0!</v>
      </c>
      <c r="F133" s="14"/>
      <c r="G133" s="14"/>
      <c r="H133" s="14"/>
      <c r="I133" s="14"/>
      <c r="J133" s="14"/>
      <c r="K133" s="14"/>
      <c r="L133" s="14"/>
      <c r="M133" s="14"/>
      <c r="N133" s="14"/>
      <c r="O133" s="14"/>
      <c r="P133" s="14"/>
      <c r="Q133" s="14"/>
    </row>
    <row r="134" spans="1:17" ht="16.75" customHeight="1">
      <c r="A134" s="120" t="str">
        <f>'Sorting 1'!A135</f>
        <v>S105</v>
      </c>
      <c r="B134" s="14" t="e">
        <f>IF('Averages 1'!B134&lt;1,1,'Averages 1'!B134)</f>
        <v>#DIV/0!</v>
      </c>
      <c r="C134" s="14" t="e">
        <f>IF('Averages 1'!C134&lt;1,1,'Averages 1'!C134)</f>
        <v>#DIV/0!</v>
      </c>
      <c r="D134" s="14" t="e">
        <f>IF('Averages 1'!D134&lt;1,1,'Averages 1'!D134)</f>
        <v>#DIV/0!</v>
      </c>
      <c r="E134" s="14" t="e">
        <f>IF('Averages 1'!E134&lt;1,1,'Averages 1'!E134)</f>
        <v>#DIV/0!</v>
      </c>
      <c r="F134" s="14"/>
      <c r="G134" s="14"/>
      <c r="H134" s="14"/>
      <c r="I134" s="14"/>
      <c r="J134" s="14"/>
      <c r="K134" s="14"/>
      <c r="L134" s="14"/>
      <c r="M134" s="14"/>
      <c r="N134" s="14"/>
      <c r="O134" s="14"/>
      <c r="P134" s="14"/>
      <c r="Q134" s="14"/>
    </row>
    <row r="135" spans="1:17" ht="16.75" customHeight="1">
      <c r="A135" s="120" t="str">
        <f>'Sorting 1'!A136</f>
        <v>S135</v>
      </c>
      <c r="B135" s="14" t="e">
        <f>IF('Averages 1'!B135&lt;1,1,'Averages 1'!B135)</f>
        <v>#DIV/0!</v>
      </c>
      <c r="C135" s="14" t="e">
        <f>IF('Averages 1'!C135&lt;1,1,'Averages 1'!C135)</f>
        <v>#DIV/0!</v>
      </c>
      <c r="D135" s="14" t="e">
        <f>IF('Averages 1'!D135&lt;1,1,'Averages 1'!D135)</f>
        <v>#DIV/0!</v>
      </c>
      <c r="E135" s="14" t="e">
        <f>IF('Averages 1'!E135&lt;1,1,'Averages 1'!E135)</f>
        <v>#DIV/0!</v>
      </c>
      <c r="F135" s="14"/>
      <c r="G135" s="14"/>
      <c r="H135" s="14"/>
      <c r="I135" s="14"/>
      <c r="J135" s="14"/>
      <c r="K135" s="14"/>
      <c r="L135" s="14"/>
      <c r="M135" s="14"/>
      <c r="N135" s="14"/>
      <c r="O135" s="14"/>
      <c r="P135" s="14"/>
      <c r="Q135" s="14"/>
    </row>
    <row r="136" spans="1:17" ht="16.75" customHeight="1">
      <c r="A136" s="120" t="str">
        <f>'Sorting 1'!A137</f>
        <v>S167</v>
      </c>
      <c r="B136" s="14" t="e">
        <f>IF('Averages 1'!B136&lt;1,1,'Averages 1'!B136)</f>
        <v>#DIV/0!</v>
      </c>
      <c r="C136" s="14" t="e">
        <f>IF('Averages 1'!C136&lt;1,1,'Averages 1'!C136)</f>
        <v>#DIV/0!</v>
      </c>
      <c r="D136" s="14" t="e">
        <f>IF('Averages 1'!D136&lt;1,1,'Averages 1'!D136)</f>
        <v>#DIV/0!</v>
      </c>
      <c r="E136" s="14" t="e">
        <f>IF('Averages 1'!E136&lt;1,1,'Averages 1'!E136)</f>
        <v>#DIV/0!</v>
      </c>
      <c r="F136" s="14"/>
      <c r="G136" s="14"/>
      <c r="H136" s="14"/>
      <c r="I136" s="14"/>
      <c r="J136" s="14"/>
      <c r="K136" s="14"/>
      <c r="L136" s="14"/>
      <c r="M136" s="14"/>
      <c r="N136" s="14"/>
      <c r="O136" s="14"/>
      <c r="P136" s="14"/>
      <c r="Q136" s="14"/>
    </row>
    <row r="137" spans="1:17" ht="16.75" customHeight="1">
      <c r="A137" s="120" t="str">
        <f>'Sorting 1'!A138</f>
        <v>S197</v>
      </c>
      <c r="B137" s="14" t="e">
        <f>IF('Averages 1'!B137&lt;1,1,'Averages 1'!B137)</f>
        <v>#DIV/0!</v>
      </c>
      <c r="C137" s="14" t="e">
        <f>IF('Averages 1'!C137&lt;1,1,'Averages 1'!C137)</f>
        <v>#DIV/0!</v>
      </c>
      <c r="D137" s="14" t="e">
        <f>IF('Averages 1'!D137&lt;1,1,'Averages 1'!D137)</f>
        <v>#DIV/0!</v>
      </c>
      <c r="E137" s="14" t="e">
        <f>IF('Averages 1'!E137&lt;1,1,'Averages 1'!E137)</f>
        <v>#DIV/0!</v>
      </c>
      <c r="F137" s="14"/>
      <c r="G137" s="14"/>
      <c r="H137" s="14"/>
      <c r="I137" s="14"/>
      <c r="J137" s="14"/>
      <c r="K137" s="14"/>
      <c r="L137" s="14"/>
      <c r="M137" s="14"/>
      <c r="N137" s="14"/>
      <c r="O137" s="14"/>
      <c r="P137" s="14"/>
      <c r="Q137" s="14"/>
    </row>
    <row r="138" spans="1:17" ht="16.75" customHeight="1">
      <c r="A138" s="120" t="str">
        <f>'Sorting 1'!A139</f>
        <v>S229</v>
      </c>
      <c r="B138" s="14" t="e">
        <f>IF('Averages 1'!B138&lt;1,1,'Averages 1'!B138)</f>
        <v>#DIV/0!</v>
      </c>
      <c r="C138" s="14" t="e">
        <f>IF('Averages 1'!C138&lt;1,1,'Averages 1'!C138)</f>
        <v>#DIV/0!</v>
      </c>
      <c r="D138" s="14" t="e">
        <f>IF('Averages 1'!D138&lt;1,1,'Averages 1'!D138)</f>
        <v>#DIV/0!</v>
      </c>
      <c r="E138" s="14" t="e">
        <f>IF('Averages 1'!E138&lt;1,1,'Averages 1'!E138)</f>
        <v>#DIV/0!</v>
      </c>
      <c r="F138" s="14"/>
      <c r="G138" s="14"/>
      <c r="H138" s="14"/>
      <c r="I138" s="14"/>
      <c r="J138" s="14"/>
      <c r="K138" s="14"/>
      <c r="L138" s="14"/>
      <c r="M138" s="14"/>
      <c r="N138" s="14"/>
      <c r="O138" s="14"/>
      <c r="P138" s="14"/>
      <c r="Q138" s="14"/>
    </row>
    <row r="139" spans="1:17" ht="16.75" customHeight="1">
      <c r="A139" s="120" t="str">
        <f>'Sorting 1'!A140</f>
        <v>S259</v>
      </c>
      <c r="B139" s="14" t="e">
        <f>IF('Averages 1'!B139&lt;1,1,'Averages 1'!B139)</f>
        <v>#DIV/0!</v>
      </c>
      <c r="C139" s="14" t="e">
        <f>IF('Averages 1'!C139&lt;1,1,'Averages 1'!C139)</f>
        <v>#DIV/0!</v>
      </c>
      <c r="D139" s="14" t="e">
        <f>IF('Averages 1'!D139&lt;1,1,'Averages 1'!D139)</f>
        <v>#DIV/0!</v>
      </c>
      <c r="E139" s="14" t="e">
        <f>IF('Averages 1'!E139&lt;1,1,'Averages 1'!E139)</f>
        <v>#DIV/0!</v>
      </c>
      <c r="F139" s="14"/>
      <c r="G139" s="14"/>
      <c r="H139" s="14"/>
      <c r="I139" s="14"/>
      <c r="J139" s="14"/>
      <c r="K139" s="14"/>
      <c r="L139" s="14"/>
      <c r="M139" s="14"/>
      <c r="N139" s="14"/>
      <c r="O139" s="14"/>
      <c r="P139" s="14"/>
      <c r="Q139" s="14"/>
    </row>
    <row r="140" spans="1:17" ht="16.75" customHeight="1">
      <c r="A140" s="120" t="str">
        <f>'Sorting 1'!A141</f>
        <v>S291</v>
      </c>
      <c r="B140" s="14" t="e">
        <f>IF('Averages 1'!B140&lt;1,1,'Averages 1'!B140)</f>
        <v>#DIV/0!</v>
      </c>
      <c r="C140" s="14" t="e">
        <f>IF('Averages 1'!C140&lt;1,1,'Averages 1'!C140)</f>
        <v>#DIV/0!</v>
      </c>
      <c r="D140" s="14" t="e">
        <f>IF('Averages 1'!D140&lt;1,1,'Averages 1'!D140)</f>
        <v>#DIV/0!</v>
      </c>
      <c r="E140" s="14" t="e">
        <f>IF('Averages 1'!E140&lt;1,1,'Averages 1'!E140)</f>
        <v>#DIV/0!</v>
      </c>
      <c r="F140" s="14"/>
      <c r="G140" s="14"/>
      <c r="H140" s="14"/>
      <c r="I140" s="14"/>
      <c r="J140" s="14"/>
      <c r="K140" s="14"/>
      <c r="L140" s="14"/>
      <c r="M140" s="14"/>
      <c r="N140" s="14"/>
      <c r="O140" s="14"/>
      <c r="P140" s="14"/>
      <c r="Q140" s="14"/>
    </row>
    <row r="141" spans="1:17" ht="16.75" customHeight="1">
      <c r="A141" s="120" t="str">
        <f>'Sorting 1'!A142</f>
        <v>S12</v>
      </c>
      <c r="B141" s="14" t="e">
        <f>IF('Averages 1'!B141&lt;1,1,'Averages 1'!B141)</f>
        <v>#DIV/0!</v>
      </c>
      <c r="C141" s="14" t="e">
        <f>IF('Averages 1'!C141&lt;1,1,'Averages 1'!C141)</f>
        <v>#DIV/0!</v>
      </c>
      <c r="D141" s="14" t="e">
        <f>IF('Averages 1'!D141&lt;1,1,'Averages 1'!D141)</f>
        <v>#DIV/0!</v>
      </c>
      <c r="E141" s="14" t="e">
        <f>IF('Averages 1'!E141&lt;1,1,'Averages 1'!E141)</f>
        <v>#DIV/0!</v>
      </c>
      <c r="F141" s="14"/>
      <c r="G141" s="14"/>
      <c r="H141" s="14"/>
      <c r="I141" s="14"/>
      <c r="J141" s="14"/>
      <c r="K141" s="14"/>
      <c r="L141" s="14"/>
      <c r="M141" s="14"/>
      <c r="N141" s="14"/>
      <c r="O141" s="14"/>
      <c r="P141" s="14"/>
      <c r="Q141" s="14"/>
    </row>
    <row r="142" spans="1:17" ht="16.75" customHeight="1">
      <c r="A142" s="120" t="str">
        <f>'Sorting 1'!A143</f>
        <v>S74</v>
      </c>
      <c r="B142" s="14" t="e">
        <f>IF('Averages 1'!B142&lt;1,1,'Averages 1'!B142)</f>
        <v>#DIV/0!</v>
      </c>
      <c r="C142" s="14" t="e">
        <f>IF('Averages 1'!C142&lt;1,1,'Averages 1'!C142)</f>
        <v>#DIV/0!</v>
      </c>
      <c r="D142" s="14" t="e">
        <f>IF('Averages 1'!D142&lt;1,1,'Averages 1'!D142)</f>
        <v>#DIV/0!</v>
      </c>
      <c r="E142" s="14" t="e">
        <f>IF('Averages 1'!E142&lt;1,1,'Averages 1'!E142)</f>
        <v>#DIV/0!</v>
      </c>
      <c r="F142" s="14"/>
      <c r="G142" s="14"/>
      <c r="H142" s="14"/>
      <c r="I142" s="14"/>
      <c r="J142" s="14"/>
      <c r="K142" s="14"/>
      <c r="L142" s="14"/>
      <c r="M142" s="14"/>
      <c r="N142" s="14"/>
      <c r="O142" s="14"/>
      <c r="P142" s="14"/>
      <c r="Q142" s="14"/>
    </row>
    <row r="143" spans="1:17" ht="16.75" customHeight="1">
      <c r="A143" s="120" t="str">
        <f>'Sorting 1'!A144</f>
        <v>S136</v>
      </c>
      <c r="B143" s="14" t="e">
        <f>IF('Averages 1'!B143&lt;1,1,'Averages 1'!B143)</f>
        <v>#DIV/0!</v>
      </c>
      <c r="C143" s="14" t="e">
        <f>IF('Averages 1'!C143&lt;1,1,'Averages 1'!C143)</f>
        <v>#DIV/0!</v>
      </c>
      <c r="D143" s="14" t="e">
        <f>IF('Averages 1'!D143&lt;1,1,'Averages 1'!D143)</f>
        <v>#DIV/0!</v>
      </c>
      <c r="E143" s="14" t="e">
        <f>IF('Averages 1'!E143&lt;1,1,'Averages 1'!E143)</f>
        <v>#DIV/0!</v>
      </c>
      <c r="F143" s="14"/>
      <c r="G143" s="14"/>
      <c r="H143" s="14"/>
      <c r="I143" s="14"/>
      <c r="J143" s="14"/>
      <c r="K143" s="14"/>
      <c r="L143" s="14"/>
      <c r="M143" s="14"/>
      <c r="N143" s="14"/>
      <c r="O143" s="14"/>
      <c r="P143" s="14"/>
      <c r="Q143" s="14"/>
    </row>
    <row r="144" spans="1:17" ht="16.75" customHeight="1">
      <c r="A144" s="120" t="str">
        <f>'Sorting 1'!A145</f>
        <v>S198</v>
      </c>
      <c r="B144" s="14" t="e">
        <f>IF('Averages 1'!B144&lt;1,1,'Averages 1'!B144)</f>
        <v>#DIV/0!</v>
      </c>
      <c r="C144" s="14" t="e">
        <f>IF('Averages 1'!C144&lt;1,1,'Averages 1'!C144)</f>
        <v>#DIV/0!</v>
      </c>
      <c r="D144" s="14" t="e">
        <f>IF('Averages 1'!D144&lt;1,1,'Averages 1'!D144)</f>
        <v>#DIV/0!</v>
      </c>
      <c r="E144" s="14" t="e">
        <f>IF('Averages 1'!E144&lt;1,1,'Averages 1'!E144)</f>
        <v>#DIV/0!</v>
      </c>
      <c r="F144" s="14"/>
      <c r="G144" s="14"/>
      <c r="H144" s="14"/>
      <c r="I144" s="14"/>
      <c r="J144" s="14"/>
      <c r="K144" s="14"/>
      <c r="L144" s="14"/>
      <c r="M144" s="14"/>
      <c r="N144" s="14"/>
      <c r="O144" s="14"/>
      <c r="P144" s="14"/>
      <c r="Q144" s="14"/>
    </row>
    <row r="145" spans="1:17" ht="16.75" customHeight="1">
      <c r="A145" s="120" t="str">
        <f>'Sorting 1'!A146</f>
        <v>S260</v>
      </c>
      <c r="B145" s="14" t="e">
        <f>IF('Averages 1'!B145&lt;1,1,'Averages 1'!B145)</f>
        <v>#DIV/0!</v>
      </c>
      <c r="C145" s="14" t="e">
        <f>IF('Averages 1'!C145&lt;1,1,'Averages 1'!C145)</f>
        <v>#DIV/0!</v>
      </c>
      <c r="D145" s="14" t="e">
        <f>IF('Averages 1'!D145&lt;1,1,'Averages 1'!D145)</f>
        <v>#DIV/0!</v>
      </c>
      <c r="E145" s="14" t="e">
        <f>IF('Averages 1'!E145&lt;1,1,'Averages 1'!E145)</f>
        <v>#DIV/0!</v>
      </c>
      <c r="F145" s="14"/>
      <c r="G145" s="14"/>
      <c r="H145" s="14"/>
      <c r="I145" s="14"/>
      <c r="J145" s="14"/>
      <c r="K145" s="14"/>
      <c r="L145" s="14"/>
      <c r="M145" s="14"/>
      <c r="N145" s="14"/>
      <c r="O145" s="14"/>
      <c r="P145" s="14"/>
      <c r="Q145" s="14"/>
    </row>
    <row r="146" spans="1:17" ht="16.75" customHeight="1">
      <c r="A146" s="120" t="str">
        <f>'Sorting 1'!A147</f>
        <v>Human IgG</v>
      </c>
      <c r="B146" s="14" t="e">
        <f>IF('Averages 1'!B146&lt;1,1,'Averages 1'!B146)</f>
        <v>#DIV/0!</v>
      </c>
      <c r="C146" s="14" t="e">
        <f>IF('Averages 1'!C146&lt;1,1,'Averages 1'!C146)</f>
        <v>#DIV/0!</v>
      </c>
      <c r="D146" s="14" t="e">
        <f>IF('Averages 1'!D146&lt;1,1,'Averages 1'!D146)</f>
        <v>#DIV/0!</v>
      </c>
      <c r="E146" s="14" t="e">
        <f>IF('Averages 1'!E146&lt;1,1,'Averages 1'!E146)</f>
        <v>#DIV/0!</v>
      </c>
      <c r="F146" s="14"/>
      <c r="G146" s="14"/>
      <c r="H146" s="14"/>
      <c r="I146" s="14"/>
      <c r="J146" s="14"/>
      <c r="K146" s="14"/>
      <c r="L146" s="14"/>
      <c r="M146" s="14"/>
      <c r="N146" s="14"/>
      <c r="O146" s="14"/>
      <c r="P146" s="14"/>
      <c r="Q146" s="14"/>
    </row>
    <row r="147" spans="1:17" ht="16.75" customHeight="1">
      <c r="A147" s="120" t="str">
        <f>'Sorting 1'!A148</f>
        <v>S13</v>
      </c>
      <c r="B147" s="14" t="e">
        <f>IF('Averages 1'!B147&lt;1,1,'Averages 1'!B147)</f>
        <v>#DIV/0!</v>
      </c>
      <c r="C147" s="14" t="e">
        <f>IF('Averages 1'!C147&lt;1,1,'Averages 1'!C147)</f>
        <v>#DIV/0!</v>
      </c>
      <c r="D147" s="14" t="e">
        <f>IF('Averages 1'!D147&lt;1,1,'Averages 1'!D147)</f>
        <v>#DIV/0!</v>
      </c>
      <c r="E147" s="14" t="e">
        <f>IF('Averages 1'!E147&lt;1,1,'Averages 1'!E147)</f>
        <v>#DIV/0!</v>
      </c>
      <c r="F147" s="14"/>
      <c r="G147" s="14"/>
      <c r="H147" s="14"/>
      <c r="I147" s="14"/>
      <c r="J147" s="14"/>
      <c r="K147" s="14"/>
      <c r="L147" s="14"/>
      <c r="M147" s="14"/>
      <c r="N147" s="14"/>
      <c r="O147" s="14"/>
      <c r="P147" s="14"/>
      <c r="Q147" s="14"/>
    </row>
    <row r="148" spans="1:17" ht="16.75" customHeight="1">
      <c r="A148" s="120" t="str">
        <f>'Sorting 1'!A149</f>
        <v>S44</v>
      </c>
      <c r="B148" s="14" t="e">
        <f>IF('Averages 1'!B148&lt;1,1,'Averages 1'!B148)</f>
        <v>#DIV/0!</v>
      </c>
      <c r="C148" s="14" t="e">
        <f>IF('Averages 1'!C148&lt;1,1,'Averages 1'!C148)</f>
        <v>#DIV/0!</v>
      </c>
      <c r="D148" s="14" t="e">
        <f>IF('Averages 1'!D148&lt;1,1,'Averages 1'!D148)</f>
        <v>#DIV/0!</v>
      </c>
      <c r="E148" s="14" t="e">
        <f>IF('Averages 1'!E148&lt;1,1,'Averages 1'!E148)</f>
        <v>#DIV/0!</v>
      </c>
      <c r="F148" s="14"/>
      <c r="G148" s="14"/>
      <c r="H148" s="14"/>
      <c r="I148" s="14"/>
      <c r="J148" s="14"/>
      <c r="K148" s="14"/>
      <c r="L148" s="14"/>
      <c r="M148" s="14"/>
      <c r="N148" s="14"/>
      <c r="O148" s="14"/>
      <c r="P148" s="14"/>
      <c r="Q148" s="14"/>
    </row>
    <row r="149" spans="1:17" ht="16.75" customHeight="1">
      <c r="A149" s="120" t="str">
        <f>'Sorting 1'!A150</f>
        <v>S75</v>
      </c>
      <c r="B149" s="14" t="e">
        <f>IF('Averages 1'!B149&lt;1,1,'Averages 1'!B149)</f>
        <v>#DIV/0!</v>
      </c>
      <c r="C149" s="14" t="e">
        <f>IF('Averages 1'!C149&lt;1,1,'Averages 1'!C149)</f>
        <v>#DIV/0!</v>
      </c>
      <c r="D149" s="14" t="e">
        <f>IF('Averages 1'!D149&lt;1,1,'Averages 1'!D149)</f>
        <v>#DIV/0!</v>
      </c>
      <c r="E149" s="14" t="e">
        <f>IF('Averages 1'!E149&lt;1,1,'Averages 1'!E149)</f>
        <v>#DIV/0!</v>
      </c>
      <c r="F149" s="14"/>
      <c r="G149" s="14"/>
      <c r="H149" s="14"/>
      <c r="I149" s="14"/>
      <c r="J149" s="14"/>
      <c r="K149" s="14"/>
      <c r="L149" s="14"/>
      <c r="M149" s="14"/>
      <c r="N149" s="14"/>
      <c r="O149" s="14"/>
      <c r="P149" s="14"/>
      <c r="Q149" s="14"/>
    </row>
    <row r="150" spans="1:17" ht="16.75" customHeight="1">
      <c r="A150" s="120" t="str">
        <f>'Sorting 1'!A151</f>
        <v>S106</v>
      </c>
      <c r="B150" s="14" t="e">
        <f>IF('Averages 1'!B150&lt;1,1,'Averages 1'!B150)</f>
        <v>#DIV/0!</v>
      </c>
      <c r="C150" s="14" t="e">
        <f>IF('Averages 1'!C150&lt;1,1,'Averages 1'!C150)</f>
        <v>#DIV/0!</v>
      </c>
      <c r="D150" s="14" t="e">
        <f>IF('Averages 1'!D150&lt;1,1,'Averages 1'!D150)</f>
        <v>#DIV/0!</v>
      </c>
      <c r="E150" s="14" t="e">
        <f>IF('Averages 1'!E150&lt;1,1,'Averages 1'!E150)</f>
        <v>#DIV/0!</v>
      </c>
      <c r="F150" s="14"/>
      <c r="G150" s="14"/>
      <c r="H150" s="14"/>
      <c r="I150" s="14"/>
      <c r="J150" s="14"/>
      <c r="K150" s="14"/>
      <c r="L150" s="14"/>
      <c r="M150" s="14"/>
      <c r="N150" s="14"/>
      <c r="O150" s="14"/>
      <c r="P150" s="14"/>
      <c r="Q150" s="14"/>
    </row>
    <row r="151" spans="1:17" ht="16.75" customHeight="1">
      <c r="A151" s="120" t="str">
        <f>'Sorting 1'!A152</f>
        <v>S137</v>
      </c>
      <c r="B151" s="14" t="e">
        <f>IF('Averages 1'!B151&lt;1,1,'Averages 1'!B151)</f>
        <v>#DIV/0!</v>
      </c>
      <c r="C151" s="14" t="e">
        <f>IF('Averages 1'!C151&lt;1,1,'Averages 1'!C151)</f>
        <v>#DIV/0!</v>
      </c>
      <c r="D151" s="14" t="e">
        <f>IF('Averages 1'!D151&lt;1,1,'Averages 1'!D151)</f>
        <v>#DIV/0!</v>
      </c>
      <c r="E151" s="14" t="e">
        <f>IF('Averages 1'!E151&lt;1,1,'Averages 1'!E151)</f>
        <v>#DIV/0!</v>
      </c>
      <c r="F151" s="14"/>
      <c r="G151" s="14"/>
      <c r="H151" s="14"/>
      <c r="I151" s="14"/>
      <c r="J151" s="14"/>
      <c r="K151" s="14"/>
      <c r="L151" s="14"/>
      <c r="M151" s="14"/>
      <c r="N151" s="14"/>
      <c r="O151" s="14"/>
      <c r="P151" s="14"/>
      <c r="Q151" s="14"/>
    </row>
    <row r="152" spans="1:17" ht="16.75" customHeight="1">
      <c r="A152" s="120" t="str">
        <f>'Sorting 1'!A153</f>
        <v>S168</v>
      </c>
      <c r="B152" s="14" t="e">
        <f>IF('Averages 1'!B152&lt;1,1,'Averages 1'!B152)</f>
        <v>#DIV/0!</v>
      </c>
      <c r="C152" s="14" t="e">
        <f>IF('Averages 1'!C152&lt;1,1,'Averages 1'!C152)</f>
        <v>#DIV/0!</v>
      </c>
      <c r="D152" s="14" t="e">
        <f>IF('Averages 1'!D152&lt;1,1,'Averages 1'!D152)</f>
        <v>#DIV/0!</v>
      </c>
      <c r="E152" s="14" t="e">
        <f>IF('Averages 1'!E152&lt;1,1,'Averages 1'!E152)</f>
        <v>#DIV/0!</v>
      </c>
      <c r="F152" s="14"/>
      <c r="G152" s="14"/>
      <c r="H152" s="14"/>
      <c r="I152" s="14"/>
      <c r="J152" s="14"/>
      <c r="K152" s="14"/>
      <c r="L152" s="14"/>
      <c r="M152" s="14"/>
      <c r="N152" s="14"/>
      <c r="O152" s="14"/>
      <c r="P152" s="14"/>
      <c r="Q152" s="14"/>
    </row>
    <row r="153" spans="1:17" ht="16.75" customHeight="1">
      <c r="A153" s="120" t="str">
        <f>'Sorting 1'!A154</f>
        <v>S199</v>
      </c>
      <c r="B153" s="14" t="e">
        <f>IF('Averages 1'!B153&lt;1,1,'Averages 1'!B153)</f>
        <v>#DIV/0!</v>
      </c>
      <c r="C153" s="14" t="e">
        <f>IF('Averages 1'!C153&lt;1,1,'Averages 1'!C153)</f>
        <v>#DIV/0!</v>
      </c>
      <c r="D153" s="14" t="e">
        <f>IF('Averages 1'!D153&lt;1,1,'Averages 1'!D153)</f>
        <v>#DIV/0!</v>
      </c>
      <c r="E153" s="14" t="e">
        <f>IF('Averages 1'!E153&lt;1,1,'Averages 1'!E153)</f>
        <v>#DIV/0!</v>
      </c>
      <c r="F153" s="14"/>
      <c r="G153" s="14"/>
      <c r="H153" s="14"/>
      <c r="I153" s="14"/>
      <c r="J153" s="14"/>
      <c r="K153" s="14"/>
      <c r="L153" s="14"/>
      <c r="M153" s="14"/>
      <c r="N153" s="14"/>
      <c r="O153" s="14"/>
      <c r="P153" s="14"/>
      <c r="Q153" s="14"/>
    </row>
    <row r="154" spans="1:17" ht="16.75" customHeight="1">
      <c r="A154" s="120" t="str">
        <f>'Sorting 1'!A155</f>
        <v>S230</v>
      </c>
      <c r="B154" s="14" t="e">
        <f>IF('Averages 1'!B154&lt;1,1,'Averages 1'!B154)</f>
        <v>#DIV/0!</v>
      </c>
      <c r="C154" s="14" t="e">
        <f>IF('Averages 1'!C154&lt;1,1,'Averages 1'!C154)</f>
        <v>#DIV/0!</v>
      </c>
      <c r="D154" s="14" t="e">
        <f>IF('Averages 1'!D154&lt;1,1,'Averages 1'!D154)</f>
        <v>#DIV/0!</v>
      </c>
      <c r="E154" s="14" t="e">
        <f>IF('Averages 1'!E154&lt;1,1,'Averages 1'!E154)</f>
        <v>#DIV/0!</v>
      </c>
      <c r="F154" s="14"/>
      <c r="G154" s="14"/>
      <c r="H154" s="14"/>
      <c r="I154" s="14"/>
      <c r="J154" s="14"/>
      <c r="K154" s="14"/>
      <c r="L154" s="14"/>
      <c r="M154" s="14"/>
      <c r="N154" s="14"/>
      <c r="O154" s="14"/>
      <c r="P154" s="14"/>
      <c r="Q154" s="14"/>
    </row>
    <row r="155" spans="1:17" ht="16.75" customHeight="1">
      <c r="A155" s="120" t="str">
        <f>'Sorting 1'!A156</f>
        <v>S261</v>
      </c>
      <c r="B155" s="14" t="e">
        <f>IF('Averages 1'!B155&lt;1,1,'Averages 1'!B155)</f>
        <v>#DIV/0!</v>
      </c>
      <c r="C155" s="14" t="e">
        <f>IF('Averages 1'!C155&lt;1,1,'Averages 1'!C155)</f>
        <v>#DIV/0!</v>
      </c>
      <c r="D155" s="14" t="e">
        <f>IF('Averages 1'!D155&lt;1,1,'Averages 1'!D155)</f>
        <v>#DIV/0!</v>
      </c>
      <c r="E155" s="14" t="e">
        <f>IF('Averages 1'!E155&lt;1,1,'Averages 1'!E155)</f>
        <v>#DIV/0!</v>
      </c>
      <c r="F155" s="14"/>
      <c r="G155" s="14"/>
      <c r="H155" s="14"/>
      <c r="I155" s="14"/>
      <c r="J155" s="14"/>
      <c r="K155" s="14"/>
      <c r="L155" s="14"/>
      <c r="M155" s="14"/>
      <c r="N155" s="14"/>
      <c r="O155" s="14"/>
      <c r="P155" s="14"/>
      <c r="Q155" s="14"/>
    </row>
    <row r="156" spans="1:17" ht="16.75" customHeight="1">
      <c r="A156" s="120" t="str">
        <f>'Sorting 1'!A157</f>
        <v>S292</v>
      </c>
      <c r="B156" s="14" t="e">
        <f>IF('Averages 1'!B156&lt;1,1,'Averages 1'!B156)</f>
        <v>#DIV/0!</v>
      </c>
      <c r="C156" s="14" t="e">
        <f>IF('Averages 1'!C156&lt;1,1,'Averages 1'!C156)</f>
        <v>#DIV/0!</v>
      </c>
      <c r="D156" s="14" t="e">
        <f>IF('Averages 1'!D156&lt;1,1,'Averages 1'!D156)</f>
        <v>#DIV/0!</v>
      </c>
      <c r="E156" s="14" t="e">
        <f>IF('Averages 1'!E156&lt;1,1,'Averages 1'!E156)</f>
        <v>#DIV/0!</v>
      </c>
      <c r="F156" s="14"/>
      <c r="G156" s="14"/>
      <c r="H156" s="14"/>
      <c r="I156" s="14"/>
      <c r="J156" s="14"/>
      <c r="K156" s="14"/>
      <c r="L156" s="14"/>
      <c r="M156" s="14"/>
      <c r="N156" s="14"/>
      <c r="O156" s="14"/>
      <c r="P156" s="14"/>
      <c r="Q156" s="14"/>
    </row>
    <row r="157" spans="1:17" ht="16.75" customHeight="1">
      <c r="A157" s="120" t="str">
        <f>'Sorting 1'!A158</f>
        <v>S14</v>
      </c>
      <c r="B157" s="14" t="e">
        <f>IF('Averages 1'!B157&lt;1,1,'Averages 1'!B157)</f>
        <v>#DIV/0!</v>
      </c>
      <c r="C157" s="14" t="e">
        <f>IF('Averages 1'!C157&lt;1,1,'Averages 1'!C157)</f>
        <v>#DIV/0!</v>
      </c>
      <c r="D157" s="14" t="e">
        <f>IF('Averages 1'!D157&lt;1,1,'Averages 1'!D157)</f>
        <v>#DIV/0!</v>
      </c>
      <c r="E157" s="14" t="e">
        <f>IF('Averages 1'!E157&lt;1,1,'Averages 1'!E157)</f>
        <v>#DIV/0!</v>
      </c>
      <c r="F157" s="14"/>
      <c r="G157" s="14"/>
      <c r="H157" s="14"/>
      <c r="I157" s="14"/>
      <c r="J157" s="14"/>
      <c r="K157" s="14"/>
      <c r="L157" s="14"/>
      <c r="M157" s="14"/>
      <c r="N157" s="14"/>
      <c r="O157" s="14"/>
      <c r="P157" s="14"/>
      <c r="Q157" s="14"/>
    </row>
    <row r="158" spans="1:17" ht="16.75" customHeight="1">
      <c r="A158" s="120" t="str">
        <f>'Sorting 1'!A159</f>
        <v>S45</v>
      </c>
      <c r="B158" s="14" t="e">
        <f>IF('Averages 1'!B158&lt;1,1,'Averages 1'!B158)</f>
        <v>#DIV/0!</v>
      </c>
      <c r="C158" s="14" t="e">
        <f>IF('Averages 1'!C158&lt;1,1,'Averages 1'!C158)</f>
        <v>#DIV/0!</v>
      </c>
      <c r="D158" s="14" t="e">
        <f>IF('Averages 1'!D158&lt;1,1,'Averages 1'!D158)</f>
        <v>#DIV/0!</v>
      </c>
      <c r="E158" s="14" t="e">
        <f>IF('Averages 1'!E158&lt;1,1,'Averages 1'!E158)</f>
        <v>#DIV/0!</v>
      </c>
      <c r="F158" s="14"/>
      <c r="G158" s="14"/>
      <c r="H158" s="14"/>
      <c r="I158" s="14"/>
      <c r="J158" s="14"/>
      <c r="K158" s="14"/>
      <c r="L158" s="14"/>
      <c r="M158" s="14"/>
      <c r="N158" s="14"/>
      <c r="O158" s="14"/>
      <c r="P158" s="14"/>
      <c r="Q158" s="14"/>
    </row>
    <row r="159" spans="1:17" ht="16.75" customHeight="1">
      <c r="A159" s="120" t="str">
        <f>'Sorting 1'!A160</f>
        <v>S76</v>
      </c>
      <c r="B159" s="14" t="e">
        <f>IF('Averages 1'!B159&lt;1,1,'Averages 1'!B159)</f>
        <v>#DIV/0!</v>
      </c>
      <c r="C159" s="14" t="e">
        <f>IF('Averages 1'!C159&lt;1,1,'Averages 1'!C159)</f>
        <v>#DIV/0!</v>
      </c>
      <c r="D159" s="14" t="e">
        <f>IF('Averages 1'!D159&lt;1,1,'Averages 1'!D159)</f>
        <v>#DIV/0!</v>
      </c>
      <c r="E159" s="14" t="e">
        <f>IF('Averages 1'!E159&lt;1,1,'Averages 1'!E159)</f>
        <v>#DIV/0!</v>
      </c>
      <c r="F159" s="14"/>
      <c r="G159" s="14"/>
      <c r="H159" s="14"/>
      <c r="I159" s="14"/>
      <c r="J159" s="14"/>
      <c r="K159" s="14"/>
      <c r="L159" s="14"/>
      <c r="M159" s="14"/>
      <c r="N159" s="14"/>
      <c r="O159" s="14"/>
      <c r="P159" s="14"/>
      <c r="Q159" s="14"/>
    </row>
    <row r="160" spans="1:17" ht="16.75" customHeight="1">
      <c r="A160" s="120" t="str">
        <f>'Sorting 1'!A161</f>
        <v>S107</v>
      </c>
      <c r="B160" s="14" t="e">
        <f>IF('Averages 1'!B160&lt;1,1,'Averages 1'!B160)</f>
        <v>#DIV/0!</v>
      </c>
      <c r="C160" s="14" t="e">
        <f>IF('Averages 1'!C160&lt;1,1,'Averages 1'!C160)</f>
        <v>#DIV/0!</v>
      </c>
      <c r="D160" s="14" t="e">
        <f>IF('Averages 1'!D160&lt;1,1,'Averages 1'!D160)</f>
        <v>#DIV/0!</v>
      </c>
      <c r="E160" s="14" t="e">
        <f>IF('Averages 1'!E160&lt;1,1,'Averages 1'!E160)</f>
        <v>#DIV/0!</v>
      </c>
      <c r="F160" s="14"/>
      <c r="G160" s="14"/>
      <c r="H160" s="14"/>
      <c r="I160" s="14"/>
      <c r="J160" s="14"/>
      <c r="K160" s="14"/>
      <c r="L160" s="14"/>
      <c r="M160" s="14"/>
      <c r="N160" s="14"/>
      <c r="O160" s="14"/>
      <c r="P160" s="14"/>
      <c r="Q160" s="14"/>
    </row>
    <row r="161" spans="1:17" ht="16.75" customHeight="1">
      <c r="A161" s="120" t="str">
        <f>'Sorting 1'!A162</f>
        <v>S138</v>
      </c>
      <c r="B161" s="14" t="e">
        <f>IF('Averages 1'!B161&lt;1,1,'Averages 1'!B161)</f>
        <v>#DIV/0!</v>
      </c>
      <c r="C161" s="14" t="e">
        <f>IF('Averages 1'!C161&lt;1,1,'Averages 1'!C161)</f>
        <v>#DIV/0!</v>
      </c>
      <c r="D161" s="14" t="e">
        <f>IF('Averages 1'!D161&lt;1,1,'Averages 1'!D161)</f>
        <v>#DIV/0!</v>
      </c>
      <c r="E161" s="14" t="e">
        <f>IF('Averages 1'!E161&lt;1,1,'Averages 1'!E161)</f>
        <v>#DIV/0!</v>
      </c>
      <c r="F161" s="14"/>
      <c r="G161" s="14"/>
      <c r="H161" s="14"/>
      <c r="I161" s="14"/>
      <c r="J161" s="14"/>
      <c r="K161" s="14"/>
      <c r="L161" s="14"/>
      <c r="M161" s="14"/>
      <c r="N161" s="14"/>
      <c r="O161" s="14"/>
      <c r="P161" s="14"/>
      <c r="Q161" s="14"/>
    </row>
    <row r="162" spans="1:17" ht="16.75" customHeight="1">
      <c r="A162" s="120" t="str">
        <f>'Sorting 1'!A163</f>
        <v>S169</v>
      </c>
      <c r="B162" s="14" t="e">
        <f>IF('Averages 1'!B162&lt;1,1,'Averages 1'!B162)</f>
        <v>#DIV/0!</v>
      </c>
      <c r="C162" s="14" t="e">
        <f>IF('Averages 1'!C162&lt;1,1,'Averages 1'!C162)</f>
        <v>#DIV/0!</v>
      </c>
      <c r="D162" s="14" t="e">
        <f>IF('Averages 1'!D162&lt;1,1,'Averages 1'!D162)</f>
        <v>#DIV/0!</v>
      </c>
      <c r="E162" s="14" t="e">
        <f>IF('Averages 1'!E162&lt;1,1,'Averages 1'!E162)</f>
        <v>#DIV/0!</v>
      </c>
      <c r="F162" s="14"/>
      <c r="G162" s="14"/>
      <c r="H162" s="14"/>
      <c r="I162" s="14"/>
      <c r="J162" s="14"/>
      <c r="K162" s="14"/>
      <c r="L162" s="14"/>
      <c r="M162" s="14"/>
      <c r="N162" s="14"/>
      <c r="O162" s="14"/>
      <c r="P162" s="14"/>
      <c r="Q162" s="14"/>
    </row>
    <row r="163" spans="1:17" ht="16.75" customHeight="1">
      <c r="A163" s="120" t="str">
        <f>'Sorting 1'!A164</f>
        <v>S200</v>
      </c>
      <c r="B163" s="14" t="e">
        <f>IF('Averages 1'!B163&lt;1,1,'Averages 1'!B163)</f>
        <v>#DIV/0!</v>
      </c>
      <c r="C163" s="14" t="e">
        <f>IF('Averages 1'!C163&lt;1,1,'Averages 1'!C163)</f>
        <v>#DIV/0!</v>
      </c>
      <c r="D163" s="14" t="e">
        <f>IF('Averages 1'!D163&lt;1,1,'Averages 1'!D163)</f>
        <v>#DIV/0!</v>
      </c>
      <c r="E163" s="14" t="e">
        <f>IF('Averages 1'!E163&lt;1,1,'Averages 1'!E163)</f>
        <v>#DIV/0!</v>
      </c>
      <c r="F163" s="14"/>
      <c r="G163" s="14"/>
      <c r="H163" s="14"/>
      <c r="I163" s="14"/>
      <c r="J163" s="14"/>
      <c r="K163" s="14"/>
      <c r="L163" s="14"/>
      <c r="M163" s="14"/>
      <c r="N163" s="14"/>
      <c r="O163" s="14"/>
      <c r="P163" s="14"/>
      <c r="Q163" s="14"/>
    </row>
    <row r="164" spans="1:17" ht="16.75" customHeight="1">
      <c r="A164" s="120" t="str">
        <f>'Sorting 1'!A165</f>
        <v>S231</v>
      </c>
      <c r="B164" s="14" t="e">
        <f>IF('Averages 1'!B164&lt;1,1,'Averages 1'!B164)</f>
        <v>#DIV/0!</v>
      </c>
      <c r="C164" s="14" t="e">
        <f>IF('Averages 1'!C164&lt;1,1,'Averages 1'!C164)</f>
        <v>#DIV/0!</v>
      </c>
      <c r="D164" s="14" t="e">
        <f>IF('Averages 1'!D164&lt;1,1,'Averages 1'!D164)</f>
        <v>#DIV/0!</v>
      </c>
      <c r="E164" s="14" t="e">
        <f>IF('Averages 1'!E164&lt;1,1,'Averages 1'!E164)</f>
        <v>#DIV/0!</v>
      </c>
      <c r="F164" s="14"/>
      <c r="G164" s="14"/>
      <c r="H164" s="14"/>
      <c r="I164" s="14"/>
      <c r="J164" s="14"/>
      <c r="K164" s="14"/>
      <c r="L164" s="14"/>
      <c r="M164" s="14"/>
      <c r="N164" s="14"/>
      <c r="O164" s="14"/>
      <c r="P164" s="14"/>
      <c r="Q164" s="14"/>
    </row>
    <row r="165" spans="1:17" ht="16.75" customHeight="1">
      <c r="A165" s="120" t="str">
        <f>'Sorting 1'!A166</f>
        <v>S262</v>
      </c>
      <c r="B165" s="14" t="e">
        <f>IF('Averages 1'!B165&lt;1,1,'Averages 1'!B165)</f>
        <v>#DIV/0!</v>
      </c>
      <c r="C165" s="14" t="e">
        <f>IF('Averages 1'!C165&lt;1,1,'Averages 1'!C165)</f>
        <v>#DIV/0!</v>
      </c>
      <c r="D165" s="14" t="e">
        <f>IF('Averages 1'!D165&lt;1,1,'Averages 1'!D165)</f>
        <v>#DIV/0!</v>
      </c>
      <c r="E165" s="14" t="e">
        <f>IF('Averages 1'!E165&lt;1,1,'Averages 1'!E165)</f>
        <v>#DIV/0!</v>
      </c>
      <c r="F165" s="14"/>
      <c r="G165" s="14"/>
      <c r="H165" s="14"/>
      <c r="I165" s="14"/>
      <c r="J165" s="14"/>
      <c r="K165" s="14"/>
      <c r="L165" s="14"/>
      <c r="M165" s="14"/>
      <c r="N165" s="14"/>
      <c r="O165" s="14"/>
      <c r="P165" s="14"/>
      <c r="Q165" s="14"/>
    </row>
    <row r="166" spans="1:17" ht="16.75" customHeight="1">
      <c r="A166" s="120" t="str">
        <f>'Sorting 1'!A167</f>
        <v>S293</v>
      </c>
      <c r="B166" s="14" t="e">
        <f>IF('Averages 1'!B166&lt;1,1,'Averages 1'!B166)</f>
        <v>#DIV/0!</v>
      </c>
      <c r="C166" s="14" t="e">
        <f>IF('Averages 1'!C166&lt;1,1,'Averages 1'!C166)</f>
        <v>#DIV/0!</v>
      </c>
      <c r="D166" s="14" t="e">
        <f>IF('Averages 1'!D166&lt;1,1,'Averages 1'!D166)</f>
        <v>#DIV/0!</v>
      </c>
      <c r="E166" s="14" t="e">
        <f>IF('Averages 1'!E166&lt;1,1,'Averages 1'!E166)</f>
        <v>#DIV/0!</v>
      </c>
      <c r="F166" s="14"/>
      <c r="G166" s="14"/>
      <c r="H166" s="14"/>
      <c r="I166" s="14"/>
      <c r="J166" s="14"/>
      <c r="K166" s="14"/>
      <c r="L166" s="14"/>
      <c r="M166" s="14"/>
      <c r="N166" s="14"/>
      <c r="O166" s="14"/>
      <c r="P166" s="14"/>
      <c r="Q166" s="14"/>
    </row>
    <row r="167" spans="1:17" ht="16.75" customHeight="1">
      <c r="A167" s="120" t="str">
        <f>'Sorting 1'!A168</f>
        <v>S15</v>
      </c>
      <c r="B167" s="14" t="e">
        <f>IF('Averages 1'!B167&lt;1,1,'Averages 1'!B167)</f>
        <v>#DIV/0!</v>
      </c>
      <c r="C167" s="14" t="e">
        <f>IF('Averages 1'!C167&lt;1,1,'Averages 1'!C167)</f>
        <v>#DIV/0!</v>
      </c>
      <c r="D167" s="14" t="e">
        <f>IF('Averages 1'!D167&lt;1,1,'Averages 1'!D167)</f>
        <v>#DIV/0!</v>
      </c>
      <c r="E167" s="14" t="e">
        <f>IF('Averages 1'!E167&lt;1,1,'Averages 1'!E167)</f>
        <v>#DIV/0!</v>
      </c>
      <c r="F167" s="14"/>
      <c r="G167" s="14"/>
      <c r="H167" s="14"/>
      <c r="I167" s="14"/>
      <c r="J167" s="14"/>
      <c r="K167" s="14"/>
      <c r="L167" s="14"/>
      <c r="M167" s="14"/>
      <c r="N167" s="14"/>
      <c r="O167" s="14"/>
      <c r="P167" s="14"/>
      <c r="Q167" s="14"/>
    </row>
    <row r="168" spans="1:17" ht="16.75" customHeight="1">
      <c r="A168" s="120" t="str">
        <f>'Sorting 1'!A169</f>
        <v>S46</v>
      </c>
      <c r="B168" s="14" t="e">
        <f>IF('Averages 1'!B168&lt;1,1,'Averages 1'!B168)</f>
        <v>#DIV/0!</v>
      </c>
      <c r="C168" s="14" t="e">
        <f>IF('Averages 1'!C168&lt;1,1,'Averages 1'!C168)</f>
        <v>#DIV/0!</v>
      </c>
      <c r="D168" s="14" t="e">
        <f>IF('Averages 1'!D168&lt;1,1,'Averages 1'!D168)</f>
        <v>#DIV/0!</v>
      </c>
      <c r="E168" s="14" t="e">
        <f>IF('Averages 1'!E168&lt;1,1,'Averages 1'!E168)</f>
        <v>#DIV/0!</v>
      </c>
      <c r="F168" s="14"/>
      <c r="G168" s="14"/>
      <c r="H168" s="14"/>
      <c r="I168" s="14"/>
      <c r="J168" s="14"/>
      <c r="K168" s="14"/>
      <c r="L168" s="14"/>
      <c r="M168" s="14"/>
      <c r="N168" s="14"/>
      <c r="O168" s="14"/>
      <c r="P168" s="14"/>
      <c r="Q168" s="14"/>
    </row>
    <row r="169" spans="1:17" ht="16.75" customHeight="1">
      <c r="A169" s="120" t="str">
        <f>'Sorting 1'!A170</f>
        <v>S77</v>
      </c>
      <c r="B169" s="14" t="e">
        <f>IF('Averages 1'!B169&lt;1,1,'Averages 1'!B169)</f>
        <v>#DIV/0!</v>
      </c>
      <c r="C169" s="14" t="e">
        <f>IF('Averages 1'!C169&lt;1,1,'Averages 1'!C169)</f>
        <v>#DIV/0!</v>
      </c>
      <c r="D169" s="14" t="e">
        <f>IF('Averages 1'!D169&lt;1,1,'Averages 1'!D169)</f>
        <v>#DIV/0!</v>
      </c>
      <c r="E169" s="14" t="e">
        <f>IF('Averages 1'!E169&lt;1,1,'Averages 1'!E169)</f>
        <v>#DIV/0!</v>
      </c>
      <c r="F169" s="14"/>
      <c r="G169" s="14"/>
      <c r="H169" s="14"/>
      <c r="I169" s="14"/>
      <c r="J169" s="14"/>
      <c r="K169" s="14"/>
      <c r="L169" s="14"/>
      <c r="M169" s="14"/>
      <c r="N169" s="14"/>
      <c r="O169" s="14"/>
      <c r="P169" s="14"/>
      <c r="Q169" s="14"/>
    </row>
    <row r="170" spans="1:17" ht="16.75" customHeight="1">
      <c r="A170" s="120" t="str">
        <f>'Sorting 1'!A171</f>
        <v>S108</v>
      </c>
      <c r="B170" s="14" t="e">
        <f>IF('Averages 1'!B170&lt;1,1,'Averages 1'!B170)</f>
        <v>#DIV/0!</v>
      </c>
      <c r="C170" s="14" t="e">
        <f>IF('Averages 1'!C170&lt;1,1,'Averages 1'!C170)</f>
        <v>#DIV/0!</v>
      </c>
      <c r="D170" s="14" t="e">
        <f>IF('Averages 1'!D170&lt;1,1,'Averages 1'!D170)</f>
        <v>#DIV/0!</v>
      </c>
      <c r="E170" s="14" t="e">
        <f>IF('Averages 1'!E170&lt;1,1,'Averages 1'!E170)</f>
        <v>#DIV/0!</v>
      </c>
      <c r="F170" s="14"/>
      <c r="G170" s="14"/>
      <c r="H170" s="14"/>
      <c r="I170" s="14"/>
      <c r="J170" s="14"/>
      <c r="K170" s="14"/>
      <c r="L170" s="14"/>
      <c r="M170" s="14"/>
      <c r="N170" s="14"/>
      <c r="O170" s="14"/>
      <c r="P170" s="14"/>
      <c r="Q170" s="14"/>
    </row>
    <row r="171" spans="1:17" ht="16.75" customHeight="1">
      <c r="A171" s="120" t="str">
        <f>'Sorting 1'!A172</f>
        <v>S139</v>
      </c>
      <c r="B171" s="14" t="e">
        <f>IF('Averages 1'!B171&lt;1,1,'Averages 1'!B171)</f>
        <v>#DIV/0!</v>
      </c>
      <c r="C171" s="14" t="e">
        <f>IF('Averages 1'!C171&lt;1,1,'Averages 1'!C171)</f>
        <v>#DIV/0!</v>
      </c>
      <c r="D171" s="14" t="e">
        <f>IF('Averages 1'!D171&lt;1,1,'Averages 1'!D171)</f>
        <v>#DIV/0!</v>
      </c>
      <c r="E171" s="14" t="e">
        <f>IF('Averages 1'!E171&lt;1,1,'Averages 1'!E171)</f>
        <v>#DIV/0!</v>
      </c>
      <c r="F171" s="14"/>
      <c r="G171" s="14"/>
      <c r="H171" s="14"/>
      <c r="I171" s="14"/>
      <c r="J171" s="14"/>
      <c r="K171" s="14"/>
      <c r="L171" s="14"/>
      <c r="M171" s="14"/>
      <c r="N171" s="14"/>
      <c r="O171" s="14"/>
      <c r="P171" s="14"/>
      <c r="Q171" s="14"/>
    </row>
    <row r="172" spans="1:17" ht="16.75" customHeight="1">
      <c r="A172" s="120" t="str">
        <f>'Sorting 1'!A173</f>
        <v>S170</v>
      </c>
      <c r="B172" s="14" t="e">
        <f>IF('Averages 1'!B172&lt;1,1,'Averages 1'!B172)</f>
        <v>#DIV/0!</v>
      </c>
      <c r="C172" s="14" t="e">
        <f>IF('Averages 1'!C172&lt;1,1,'Averages 1'!C172)</f>
        <v>#DIV/0!</v>
      </c>
      <c r="D172" s="14" t="e">
        <f>IF('Averages 1'!D172&lt;1,1,'Averages 1'!D172)</f>
        <v>#DIV/0!</v>
      </c>
      <c r="E172" s="14" t="e">
        <f>IF('Averages 1'!E172&lt;1,1,'Averages 1'!E172)</f>
        <v>#DIV/0!</v>
      </c>
      <c r="F172" s="14"/>
      <c r="G172" s="14"/>
      <c r="H172" s="14"/>
      <c r="I172" s="14"/>
      <c r="J172" s="14"/>
      <c r="K172" s="14"/>
      <c r="L172" s="14"/>
      <c r="M172" s="14"/>
      <c r="N172" s="14"/>
      <c r="O172" s="14"/>
      <c r="P172" s="14"/>
      <c r="Q172" s="14"/>
    </row>
    <row r="173" spans="1:17" ht="16.75" customHeight="1">
      <c r="A173" s="120" t="str">
        <f>'Sorting 1'!A174</f>
        <v>S201</v>
      </c>
      <c r="B173" s="14" t="e">
        <f>IF('Averages 1'!B173&lt;1,1,'Averages 1'!B173)</f>
        <v>#DIV/0!</v>
      </c>
      <c r="C173" s="14" t="e">
        <f>IF('Averages 1'!C173&lt;1,1,'Averages 1'!C173)</f>
        <v>#DIV/0!</v>
      </c>
      <c r="D173" s="14" t="e">
        <f>IF('Averages 1'!D173&lt;1,1,'Averages 1'!D173)</f>
        <v>#DIV/0!</v>
      </c>
      <c r="E173" s="14" t="e">
        <f>IF('Averages 1'!E173&lt;1,1,'Averages 1'!E173)</f>
        <v>#DIV/0!</v>
      </c>
      <c r="F173" s="14"/>
      <c r="G173" s="14"/>
      <c r="H173" s="14"/>
      <c r="I173" s="14"/>
      <c r="J173" s="14"/>
      <c r="K173" s="14"/>
      <c r="L173" s="14"/>
      <c r="M173" s="14"/>
      <c r="N173" s="14"/>
      <c r="O173" s="14"/>
      <c r="P173" s="14"/>
      <c r="Q173" s="14"/>
    </row>
    <row r="174" spans="1:17" ht="16.75" customHeight="1">
      <c r="A174" s="120" t="str">
        <f>'Sorting 1'!A175</f>
        <v>S232</v>
      </c>
      <c r="B174" s="14" t="e">
        <f>IF('Averages 1'!B174&lt;1,1,'Averages 1'!B174)</f>
        <v>#DIV/0!</v>
      </c>
      <c r="C174" s="14" t="e">
        <f>IF('Averages 1'!C174&lt;1,1,'Averages 1'!C174)</f>
        <v>#DIV/0!</v>
      </c>
      <c r="D174" s="14" t="e">
        <f>IF('Averages 1'!D174&lt;1,1,'Averages 1'!D174)</f>
        <v>#DIV/0!</v>
      </c>
      <c r="E174" s="14" t="e">
        <f>IF('Averages 1'!E174&lt;1,1,'Averages 1'!E174)</f>
        <v>#DIV/0!</v>
      </c>
      <c r="F174" s="14"/>
      <c r="G174" s="14"/>
      <c r="H174" s="14"/>
      <c r="I174" s="14"/>
      <c r="J174" s="14"/>
      <c r="K174" s="14"/>
      <c r="L174" s="14"/>
      <c r="M174" s="14"/>
      <c r="N174" s="14"/>
      <c r="O174" s="14"/>
      <c r="P174" s="14"/>
      <c r="Q174" s="14"/>
    </row>
    <row r="175" spans="1:17" ht="16.75" customHeight="1">
      <c r="A175" s="120" t="str">
        <f>'Sorting 1'!A176</f>
        <v>S263</v>
      </c>
      <c r="B175" s="14" t="e">
        <f>IF('Averages 1'!B175&lt;1,1,'Averages 1'!B175)</f>
        <v>#DIV/0!</v>
      </c>
      <c r="C175" s="14" t="e">
        <f>IF('Averages 1'!C175&lt;1,1,'Averages 1'!C175)</f>
        <v>#DIV/0!</v>
      </c>
      <c r="D175" s="14" t="e">
        <f>IF('Averages 1'!D175&lt;1,1,'Averages 1'!D175)</f>
        <v>#DIV/0!</v>
      </c>
      <c r="E175" s="14" t="e">
        <f>IF('Averages 1'!E175&lt;1,1,'Averages 1'!E175)</f>
        <v>#DIV/0!</v>
      </c>
      <c r="F175" s="14"/>
      <c r="G175" s="14"/>
      <c r="H175" s="14"/>
      <c r="I175" s="14"/>
      <c r="J175" s="14"/>
      <c r="K175" s="14"/>
      <c r="L175" s="14"/>
      <c r="M175" s="14"/>
      <c r="N175" s="14"/>
      <c r="O175" s="14"/>
      <c r="P175" s="14"/>
      <c r="Q175" s="14"/>
    </row>
    <row r="176" spans="1:17" ht="16.75" customHeight="1">
      <c r="A176" s="120" t="str">
        <f>'Sorting 1'!A177</f>
        <v>S294</v>
      </c>
      <c r="B176" s="14" t="e">
        <f>IF('Averages 1'!B176&lt;1,1,'Averages 1'!B176)</f>
        <v>#DIV/0!</v>
      </c>
      <c r="C176" s="14" t="e">
        <f>IF('Averages 1'!C176&lt;1,1,'Averages 1'!C176)</f>
        <v>#DIV/0!</v>
      </c>
      <c r="D176" s="14" t="e">
        <f>IF('Averages 1'!D176&lt;1,1,'Averages 1'!D176)</f>
        <v>#DIV/0!</v>
      </c>
      <c r="E176" s="14" t="e">
        <f>IF('Averages 1'!E176&lt;1,1,'Averages 1'!E176)</f>
        <v>#DIV/0!</v>
      </c>
      <c r="F176" s="14"/>
      <c r="G176" s="14"/>
      <c r="H176" s="14"/>
      <c r="I176" s="14"/>
      <c r="J176" s="14"/>
      <c r="K176" s="14"/>
      <c r="L176" s="14"/>
      <c r="M176" s="14"/>
      <c r="N176" s="14"/>
      <c r="O176" s="14"/>
      <c r="P176" s="14"/>
      <c r="Q176" s="14"/>
    </row>
    <row r="177" spans="1:17" ht="16.75" customHeight="1">
      <c r="A177" s="120" t="str">
        <f>'Sorting 1'!A178</f>
        <v>Human IgA</v>
      </c>
      <c r="B177" s="14" t="e">
        <f>IF('Averages 1'!B177&lt;1,1,'Averages 1'!B177)</f>
        <v>#DIV/0!</v>
      </c>
      <c r="C177" s="14" t="e">
        <f>IF('Averages 1'!C177&lt;1,1,'Averages 1'!C177)</f>
        <v>#DIV/0!</v>
      </c>
      <c r="D177" s="14" t="e">
        <f>IF('Averages 1'!D177&lt;1,1,'Averages 1'!D177)</f>
        <v>#DIV/0!</v>
      </c>
      <c r="E177" s="14" t="e">
        <f>IF('Averages 1'!E177&lt;1,1,'Averages 1'!E177)</f>
        <v>#DIV/0!</v>
      </c>
      <c r="F177" s="14"/>
      <c r="G177" s="14"/>
      <c r="H177" s="14"/>
      <c r="I177" s="14"/>
      <c r="J177" s="14"/>
      <c r="K177" s="14"/>
      <c r="L177" s="14"/>
      <c r="M177" s="14"/>
      <c r="N177" s="14"/>
      <c r="O177" s="14"/>
      <c r="P177" s="14"/>
      <c r="Q177" s="14"/>
    </row>
    <row r="178" spans="1:17" ht="16.75" customHeight="1">
      <c r="A178" s="120" t="str">
        <f>'Sorting 1'!A179</f>
        <v>S16</v>
      </c>
      <c r="B178" s="14" t="e">
        <f>IF('Averages 1'!B178&lt;1,1,'Averages 1'!B178)</f>
        <v>#DIV/0!</v>
      </c>
      <c r="C178" s="14" t="e">
        <f>IF('Averages 1'!C178&lt;1,1,'Averages 1'!C178)</f>
        <v>#DIV/0!</v>
      </c>
      <c r="D178" s="14" t="e">
        <f>IF('Averages 1'!D178&lt;1,1,'Averages 1'!D178)</f>
        <v>#DIV/0!</v>
      </c>
      <c r="E178" s="14" t="e">
        <f>IF('Averages 1'!E178&lt;1,1,'Averages 1'!E178)</f>
        <v>#DIV/0!</v>
      </c>
      <c r="F178" s="14"/>
      <c r="G178" s="14"/>
      <c r="H178" s="14"/>
      <c r="I178" s="14"/>
      <c r="J178" s="14"/>
      <c r="K178" s="14"/>
      <c r="L178" s="14"/>
      <c r="M178" s="14"/>
      <c r="N178" s="14"/>
      <c r="O178" s="14"/>
      <c r="P178" s="14"/>
      <c r="Q178" s="14"/>
    </row>
    <row r="179" spans="1:17" ht="16.75" customHeight="1">
      <c r="A179" s="120" t="str">
        <f>'Sorting 1'!A180</f>
        <v>S47</v>
      </c>
      <c r="B179" s="14" t="e">
        <f>IF('Averages 1'!B179&lt;1,1,'Averages 1'!B179)</f>
        <v>#DIV/0!</v>
      </c>
      <c r="C179" s="14" t="e">
        <f>IF('Averages 1'!C179&lt;1,1,'Averages 1'!C179)</f>
        <v>#DIV/0!</v>
      </c>
      <c r="D179" s="14" t="e">
        <f>IF('Averages 1'!D179&lt;1,1,'Averages 1'!D179)</f>
        <v>#DIV/0!</v>
      </c>
      <c r="E179" s="14" t="e">
        <f>IF('Averages 1'!E179&lt;1,1,'Averages 1'!E179)</f>
        <v>#DIV/0!</v>
      </c>
      <c r="F179" s="14"/>
      <c r="G179" s="14"/>
      <c r="H179" s="14"/>
      <c r="I179" s="14"/>
      <c r="J179" s="14"/>
      <c r="K179" s="14"/>
      <c r="L179" s="14"/>
      <c r="M179" s="14"/>
      <c r="N179" s="14"/>
      <c r="O179" s="14"/>
      <c r="P179" s="14"/>
      <c r="Q179" s="14"/>
    </row>
    <row r="180" spans="1:17" ht="16.75" customHeight="1">
      <c r="A180" s="120" t="str">
        <f>'Sorting 1'!A181</f>
        <v>S78</v>
      </c>
      <c r="B180" s="14" t="e">
        <f>IF('Averages 1'!B180&lt;1,1,'Averages 1'!B180)</f>
        <v>#DIV/0!</v>
      </c>
      <c r="C180" s="14" t="e">
        <f>IF('Averages 1'!C180&lt;1,1,'Averages 1'!C180)</f>
        <v>#DIV/0!</v>
      </c>
      <c r="D180" s="14" t="e">
        <f>IF('Averages 1'!D180&lt;1,1,'Averages 1'!D180)</f>
        <v>#DIV/0!</v>
      </c>
      <c r="E180" s="14" t="e">
        <f>IF('Averages 1'!E180&lt;1,1,'Averages 1'!E180)</f>
        <v>#DIV/0!</v>
      </c>
      <c r="F180" s="14"/>
      <c r="G180" s="14"/>
      <c r="H180" s="14"/>
      <c r="I180" s="14"/>
      <c r="J180" s="14"/>
      <c r="K180" s="14"/>
      <c r="L180" s="14"/>
      <c r="M180" s="14"/>
      <c r="N180" s="14"/>
      <c r="O180" s="14"/>
      <c r="P180" s="14"/>
      <c r="Q180" s="14"/>
    </row>
    <row r="181" spans="1:17" ht="16.75" customHeight="1">
      <c r="A181" s="120" t="str">
        <f>'Sorting 1'!A182</f>
        <v>S109</v>
      </c>
      <c r="B181" s="14" t="e">
        <f>IF('Averages 1'!B181&lt;1,1,'Averages 1'!B181)</f>
        <v>#DIV/0!</v>
      </c>
      <c r="C181" s="14" t="e">
        <f>IF('Averages 1'!C181&lt;1,1,'Averages 1'!C181)</f>
        <v>#DIV/0!</v>
      </c>
      <c r="D181" s="14" t="e">
        <f>IF('Averages 1'!D181&lt;1,1,'Averages 1'!D181)</f>
        <v>#DIV/0!</v>
      </c>
      <c r="E181" s="14" t="e">
        <f>IF('Averages 1'!E181&lt;1,1,'Averages 1'!E181)</f>
        <v>#DIV/0!</v>
      </c>
      <c r="F181" s="14"/>
      <c r="G181" s="14"/>
      <c r="H181" s="14"/>
      <c r="I181" s="14"/>
      <c r="J181" s="14"/>
      <c r="K181" s="14"/>
      <c r="L181" s="14"/>
      <c r="M181" s="14"/>
      <c r="N181" s="14"/>
      <c r="O181" s="14"/>
      <c r="P181" s="14"/>
      <c r="Q181" s="14"/>
    </row>
    <row r="182" spans="1:17" ht="16.75" customHeight="1">
      <c r="A182" s="120" t="str">
        <f>'Sorting 1'!A183</f>
        <v>S140</v>
      </c>
      <c r="B182" s="14" t="e">
        <f>IF('Averages 1'!B182&lt;1,1,'Averages 1'!B182)</f>
        <v>#DIV/0!</v>
      </c>
      <c r="C182" s="14" t="e">
        <f>IF('Averages 1'!C182&lt;1,1,'Averages 1'!C182)</f>
        <v>#DIV/0!</v>
      </c>
      <c r="D182" s="14" t="e">
        <f>IF('Averages 1'!D182&lt;1,1,'Averages 1'!D182)</f>
        <v>#DIV/0!</v>
      </c>
      <c r="E182" s="14" t="e">
        <f>IF('Averages 1'!E182&lt;1,1,'Averages 1'!E182)</f>
        <v>#DIV/0!</v>
      </c>
      <c r="F182" s="14"/>
      <c r="G182" s="14"/>
      <c r="H182" s="14"/>
      <c r="I182" s="14"/>
      <c r="J182" s="14"/>
      <c r="K182" s="14"/>
      <c r="L182" s="14"/>
      <c r="M182" s="14"/>
      <c r="N182" s="14"/>
      <c r="O182" s="14"/>
      <c r="P182" s="14"/>
      <c r="Q182" s="14"/>
    </row>
    <row r="183" spans="1:17" ht="16.75" customHeight="1">
      <c r="A183" s="120" t="str">
        <f>'Sorting 1'!A184</f>
        <v>S171</v>
      </c>
      <c r="B183" s="14" t="e">
        <f>IF('Averages 1'!B183&lt;1,1,'Averages 1'!B183)</f>
        <v>#DIV/0!</v>
      </c>
      <c r="C183" s="14" t="e">
        <f>IF('Averages 1'!C183&lt;1,1,'Averages 1'!C183)</f>
        <v>#DIV/0!</v>
      </c>
      <c r="D183" s="14" t="e">
        <f>IF('Averages 1'!D183&lt;1,1,'Averages 1'!D183)</f>
        <v>#DIV/0!</v>
      </c>
      <c r="E183" s="14" t="e">
        <f>IF('Averages 1'!E183&lt;1,1,'Averages 1'!E183)</f>
        <v>#DIV/0!</v>
      </c>
      <c r="F183" s="14"/>
      <c r="G183" s="14"/>
      <c r="H183" s="14"/>
      <c r="I183" s="14"/>
      <c r="J183" s="14"/>
      <c r="K183" s="14"/>
      <c r="L183" s="14"/>
      <c r="M183" s="14"/>
      <c r="N183" s="14"/>
      <c r="O183" s="14"/>
      <c r="P183" s="14"/>
      <c r="Q183" s="14"/>
    </row>
    <row r="184" spans="1:17" ht="16.75" customHeight="1">
      <c r="A184" s="120" t="str">
        <f>'Sorting 1'!A185</f>
        <v>S202</v>
      </c>
      <c r="B184" s="14" t="e">
        <f>IF('Averages 1'!B184&lt;1,1,'Averages 1'!B184)</f>
        <v>#DIV/0!</v>
      </c>
      <c r="C184" s="14" t="e">
        <f>IF('Averages 1'!C184&lt;1,1,'Averages 1'!C184)</f>
        <v>#DIV/0!</v>
      </c>
      <c r="D184" s="14" t="e">
        <f>IF('Averages 1'!D184&lt;1,1,'Averages 1'!D184)</f>
        <v>#DIV/0!</v>
      </c>
      <c r="E184" s="14" t="e">
        <f>IF('Averages 1'!E184&lt;1,1,'Averages 1'!E184)</f>
        <v>#DIV/0!</v>
      </c>
      <c r="F184" s="14"/>
      <c r="G184" s="14"/>
      <c r="H184" s="14"/>
      <c r="I184" s="14"/>
      <c r="J184" s="14"/>
      <c r="K184" s="14"/>
      <c r="L184" s="14"/>
      <c r="M184" s="14"/>
      <c r="N184" s="14"/>
      <c r="O184" s="14"/>
      <c r="P184" s="14"/>
      <c r="Q184" s="14"/>
    </row>
    <row r="185" spans="1:17" ht="16.75" customHeight="1">
      <c r="A185" s="120" t="str">
        <f>'Sorting 1'!A186</f>
        <v>S233</v>
      </c>
      <c r="B185" s="14" t="e">
        <f>IF('Averages 1'!B185&lt;1,1,'Averages 1'!B185)</f>
        <v>#DIV/0!</v>
      </c>
      <c r="C185" s="14" t="e">
        <f>IF('Averages 1'!C185&lt;1,1,'Averages 1'!C185)</f>
        <v>#DIV/0!</v>
      </c>
      <c r="D185" s="14" t="e">
        <f>IF('Averages 1'!D185&lt;1,1,'Averages 1'!D185)</f>
        <v>#DIV/0!</v>
      </c>
      <c r="E185" s="14" t="e">
        <f>IF('Averages 1'!E185&lt;1,1,'Averages 1'!E185)</f>
        <v>#DIV/0!</v>
      </c>
      <c r="F185" s="14"/>
      <c r="G185" s="14"/>
      <c r="H185" s="14"/>
      <c r="I185" s="14"/>
      <c r="J185" s="14"/>
      <c r="K185" s="14"/>
      <c r="L185" s="14"/>
      <c r="M185" s="14"/>
      <c r="N185" s="14"/>
      <c r="O185" s="14"/>
      <c r="P185" s="14"/>
      <c r="Q185" s="14"/>
    </row>
    <row r="186" spans="1:17" ht="16.75" customHeight="1">
      <c r="A186" s="120" t="str">
        <f>'Sorting 1'!A187</f>
        <v>S264</v>
      </c>
      <c r="B186" s="14" t="e">
        <f>IF('Averages 1'!B186&lt;1,1,'Averages 1'!B186)</f>
        <v>#DIV/0!</v>
      </c>
      <c r="C186" s="14" t="e">
        <f>IF('Averages 1'!C186&lt;1,1,'Averages 1'!C186)</f>
        <v>#DIV/0!</v>
      </c>
      <c r="D186" s="14" t="e">
        <f>IF('Averages 1'!D186&lt;1,1,'Averages 1'!D186)</f>
        <v>#DIV/0!</v>
      </c>
      <c r="E186" s="14" t="e">
        <f>IF('Averages 1'!E186&lt;1,1,'Averages 1'!E186)</f>
        <v>#DIV/0!</v>
      </c>
      <c r="F186" s="14"/>
      <c r="G186" s="14"/>
      <c r="H186" s="14"/>
      <c r="I186" s="14"/>
      <c r="J186" s="14"/>
      <c r="K186" s="14"/>
      <c r="L186" s="14"/>
      <c r="M186" s="14"/>
      <c r="N186" s="14"/>
      <c r="O186" s="14"/>
      <c r="P186" s="14"/>
      <c r="Q186" s="14"/>
    </row>
    <row r="187" spans="1:17" ht="16.75" customHeight="1">
      <c r="A187" s="120" t="str">
        <f>'Sorting 1'!A188</f>
        <v>S295</v>
      </c>
      <c r="B187" s="14" t="e">
        <f>IF('Averages 1'!B187&lt;1,1,'Averages 1'!B187)</f>
        <v>#DIV/0!</v>
      </c>
      <c r="C187" s="14" t="e">
        <f>IF('Averages 1'!C187&lt;1,1,'Averages 1'!C187)</f>
        <v>#DIV/0!</v>
      </c>
      <c r="D187" s="14" t="e">
        <f>IF('Averages 1'!D187&lt;1,1,'Averages 1'!D187)</f>
        <v>#DIV/0!</v>
      </c>
      <c r="E187" s="14" t="e">
        <f>IF('Averages 1'!E187&lt;1,1,'Averages 1'!E187)</f>
        <v>#DIV/0!</v>
      </c>
      <c r="F187" s="14"/>
      <c r="G187" s="14"/>
      <c r="H187" s="14"/>
      <c r="I187" s="14"/>
      <c r="J187" s="14"/>
      <c r="K187" s="14"/>
      <c r="L187" s="14"/>
      <c r="M187" s="14"/>
      <c r="N187" s="14"/>
      <c r="O187" s="14"/>
      <c r="P187" s="14"/>
      <c r="Q187" s="14"/>
    </row>
    <row r="188" spans="1:17" ht="16.75" customHeight="1">
      <c r="A188" s="120" t="str">
        <f>'Sorting 1'!A189</f>
        <v>S48</v>
      </c>
      <c r="B188" s="14" t="e">
        <f>IF('Averages 1'!B188&lt;1,1,'Averages 1'!B188)</f>
        <v>#DIV/0!</v>
      </c>
      <c r="C188" s="14" t="e">
        <f>IF('Averages 1'!C188&lt;1,1,'Averages 1'!C188)</f>
        <v>#DIV/0!</v>
      </c>
      <c r="D188" s="14" t="e">
        <f>IF('Averages 1'!D188&lt;1,1,'Averages 1'!D188)</f>
        <v>#DIV/0!</v>
      </c>
      <c r="E188" s="14" t="e">
        <f>IF('Averages 1'!E188&lt;1,1,'Averages 1'!E188)</f>
        <v>#DIV/0!</v>
      </c>
      <c r="F188" s="14"/>
      <c r="G188" s="14"/>
      <c r="H188" s="14"/>
      <c r="I188" s="14"/>
      <c r="J188" s="14"/>
      <c r="K188" s="14"/>
      <c r="L188" s="14"/>
      <c r="M188" s="14"/>
      <c r="N188" s="14"/>
      <c r="O188" s="14"/>
      <c r="P188" s="14"/>
      <c r="Q188" s="14"/>
    </row>
    <row r="189" spans="1:17" ht="16.75" customHeight="1">
      <c r="A189" s="120" t="str">
        <f>'Sorting 1'!A190</f>
        <v>S110</v>
      </c>
      <c r="B189" s="14" t="e">
        <f>IF('Averages 1'!B189&lt;1,1,'Averages 1'!B189)</f>
        <v>#DIV/0!</v>
      </c>
      <c r="C189" s="14" t="e">
        <f>IF('Averages 1'!C189&lt;1,1,'Averages 1'!C189)</f>
        <v>#DIV/0!</v>
      </c>
      <c r="D189" s="14" t="e">
        <f>IF('Averages 1'!D189&lt;1,1,'Averages 1'!D189)</f>
        <v>#DIV/0!</v>
      </c>
      <c r="E189" s="14" t="e">
        <f>IF('Averages 1'!E189&lt;1,1,'Averages 1'!E189)</f>
        <v>#DIV/0!</v>
      </c>
      <c r="F189" s="14"/>
      <c r="G189" s="14"/>
      <c r="H189" s="14"/>
      <c r="I189" s="14"/>
      <c r="J189" s="14"/>
      <c r="K189" s="14"/>
      <c r="L189" s="14"/>
      <c r="M189" s="14"/>
      <c r="N189" s="14"/>
      <c r="O189" s="14"/>
      <c r="P189" s="14"/>
      <c r="Q189" s="14"/>
    </row>
    <row r="190" spans="1:17" ht="16.75" customHeight="1">
      <c r="A190" s="120" t="str">
        <f>'Sorting 1'!A191</f>
        <v>S172</v>
      </c>
      <c r="B190" s="14" t="e">
        <f>IF('Averages 1'!B190&lt;1,1,'Averages 1'!B190)</f>
        <v>#DIV/0!</v>
      </c>
      <c r="C190" s="14" t="e">
        <f>IF('Averages 1'!C190&lt;1,1,'Averages 1'!C190)</f>
        <v>#DIV/0!</v>
      </c>
      <c r="D190" s="14" t="e">
        <f>IF('Averages 1'!D190&lt;1,1,'Averages 1'!D190)</f>
        <v>#DIV/0!</v>
      </c>
      <c r="E190" s="14" t="e">
        <f>IF('Averages 1'!E190&lt;1,1,'Averages 1'!E190)</f>
        <v>#DIV/0!</v>
      </c>
      <c r="F190" s="14"/>
      <c r="G190" s="14"/>
      <c r="H190" s="14"/>
      <c r="I190" s="14"/>
      <c r="J190" s="14"/>
      <c r="K190" s="14"/>
      <c r="L190" s="14"/>
      <c r="M190" s="14"/>
      <c r="N190" s="14"/>
      <c r="O190" s="14"/>
      <c r="P190" s="14"/>
      <c r="Q190" s="14"/>
    </row>
    <row r="191" spans="1:17" ht="16.75" customHeight="1">
      <c r="A191" s="120" t="str">
        <f>'Sorting 1'!A192</f>
        <v>S234</v>
      </c>
      <c r="B191" s="14" t="e">
        <f>IF('Averages 1'!B191&lt;1,1,'Averages 1'!B191)</f>
        <v>#DIV/0!</v>
      </c>
      <c r="C191" s="14" t="e">
        <f>IF('Averages 1'!C191&lt;1,1,'Averages 1'!C191)</f>
        <v>#DIV/0!</v>
      </c>
      <c r="D191" s="14" t="e">
        <f>IF('Averages 1'!D191&lt;1,1,'Averages 1'!D191)</f>
        <v>#DIV/0!</v>
      </c>
      <c r="E191" s="14" t="e">
        <f>IF('Averages 1'!E191&lt;1,1,'Averages 1'!E191)</f>
        <v>#DIV/0!</v>
      </c>
      <c r="F191" s="14"/>
      <c r="G191" s="14"/>
      <c r="H191" s="14"/>
      <c r="I191" s="14"/>
      <c r="J191" s="14"/>
      <c r="K191" s="14"/>
      <c r="L191" s="14"/>
      <c r="M191" s="14"/>
      <c r="N191" s="14"/>
      <c r="O191" s="14"/>
      <c r="P191" s="14"/>
      <c r="Q191" s="14"/>
    </row>
    <row r="192" spans="1:17" ht="16.75" customHeight="1">
      <c r="A192" s="120" t="str">
        <f>'Sorting 1'!A193</f>
        <v>S296</v>
      </c>
      <c r="B192" s="14" t="e">
        <f>IF('Averages 1'!B192&lt;1,1,'Averages 1'!B192)</f>
        <v>#DIV/0!</v>
      </c>
      <c r="C192" s="14" t="e">
        <f>IF('Averages 1'!C192&lt;1,1,'Averages 1'!C192)</f>
        <v>#DIV/0!</v>
      </c>
      <c r="D192" s="14" t="e">
        <f>IF('Averages 1'!D192&lt;1,1,'Averages 1'!D192)</f>
        <v>#DIV/0!</v>
      </c>
      <c r="E192" s="14" t="e">
        <f>IF('Averages 1'!E192&lt;1,1,'Averages 1'!E192)</f>
        <v>#DIV/0!</v>
      </c>
      <c r="F192" s="14"/>
      <c r="G192" s="14"/>
      <c r="H192" s="14"/>
      <c r="I192" s="14"/>
      <c r="J192" s="14"/>
      <c r="K192" s="14"/>
      <c r="L192" s="14"/>
      <c r="M192" s="14"/>
      <c r="N192" s="14"/>
      <c r="O192" s="14"/>
      <c r="P192" s="14"/>
      <c r="Q192" s="14"/>
    </row>
    <row r="193" spans="1:17" ht="16.75" customHeight="1">
      <c r="A193" s="120" t="str">
        <f>'Sorting 1'!A194</f>
        <v>S17</v>
      </c>
      <c r="B193" s="14" t="e">
        <f>IF('Averages 1'!B193&lt;1,1,'Averages 1'!B193)</f>
        <v>#DIV/0!</v>
      </c>
      <c r="C193" s="14" t="e">
        <f>IF('Averages 1'!C193&lt;1,1,'Averages 1'!C193)</f>
        <v>#DIV/0!</v>
      </c>
      <c r="D193" s="14" t="e">
        <f>IF('Averages 1'!D193&lt;1,1,'Averages 1'!D193)</f>
        <v>#DIV/0!</v>
      </c>
      <c r="E193" s="14" t="e">
        <f>IF('Averages 1'!E193&lt;1,1,'Averages 1'!E193)</f>
        <v>#DIV/0!</v>
      </c>
      <c r="F193" s="14"/>
      <c r="G193" s="14"/>
      <c r="H193" s="14"/>
      <c r="I193" s="14"/>
      <c r="J193" s="14"/>
      <c r="K193" s="14"/>
      <c r="L193" s="14"/>
      <c r="M193" s="14"/>
      <c r="N193" s="14"/>
      <c r="O193" s="14"/>
      <c r="P193" s="14"/>
      <c r="Q193" s="14"/>
    </row>
    <row r="194" spans="1:17" ht="16.75" customHeight="1">
      <c r="A194" s="120" t="str">
        <f>'Sorting 1'!A195</f>
        <v>S49</v>
      </c>
      <c r="B194" s="14" t="e">
        <f>IF('Averages 1'!B194&lt;1,1,'Averages 1'!B194)</f>
        <v>#DIV/0!</v>
      </c>
      <c r="C194" s="14" t="e">
        <f>IF('Averages 1'!C194&lt;1,1,'Averages 1'!C194)</f>
        <v>#DIV/0!</v>
      </c>
      <c r="D194" s="14" t="e">
        <f>IF('Averages 1'!D194&lt;1,1,'Averages 1'!D194)</f>
        <v>#DIV/0!</v>
      </c>
      <c r="E194" s="14" t="e">
        <f>IF('Averages 1'!E194&lt;1,1,'Averages 1'!E194)</f>
        <v>#DIV/0!</v>
      </c>
      <c r="F194" s="14"/>
      <c r="G194" s="14"/>
      <c r="H194" s="14"/>
      <c r="I194" s="14"/>
      <c r="J194" s="14"/>
      <c r="K194" s="14"/>
      <c r="L194" s="14"/>
      <c r="M194" s="14"/>
      <c r="N194" s="14"/>
      <c r="O194" s="14"/>
      <c r="P194" s="14"/>
      <c r="Q194" s="14"/>
    </row>
    <row r="195" spans="1:17" ht="16.75" customHeight="1">
      <c r="A195" s="120" t="str">
        <f>'Sorting 1'!A196</f>
        <v>S79</v>
      </c>
      <c r="B195" s="14" t="e">
        <f>IF('Averages 1'!B195&lt;1,1,'Averages 1'!B195)</f>
        <v>#DIV/0!</v>
      </c>
      <c r="C195" s="14" t="e">
        <f>IF('Averages 1'!C195&lt;1,1,'Averages 1'!C195)</f>
        <v>#DIV/0!</v>
      </c>
      <c r="D195" s="14" t="e">
        <f>IF('Averages 1'!D195&lt;1,1,'Averages 1'!D195)</f>
        <v>#DIV/0!</v>
      </c>
      <c r="E195" s="14" t="e">
        <f>IF('Averages 1'!E195&lt;1,1,'Averages 1'!E195)</f>
        <v>#DIV/0!</v>
      </c>
      <c r="F195" s="14"/>
      <c r="G195" s="14"/>
      <c r="H195" s="14"/>
      <c r="I195" s="14"/>
      <c r="J195" s="14"/>
      <c r="K195" s="14"/>
      <c r="L195" s="14"/>
      <c r="M195" s="14"/>
      <c r="N195" s="14"/>
      <c r="O195" s="14"/>
      <c r="P195" s="14"/>
      <c r="Q195" s="14"/>
    </row>
    <row r="196" spans="1:17" ht="16.75" customHeight="1">
      <c r="A196" s="120" t="str">
        <f>'Sorting 1'!A197</f>
        <v>S111</v>
      </c>
      <c r="B196" s="14" t="e">
        <f>IF('Averages 1'!B196&lt;1,1,'Averages 1'!B196)</f>
        <v>#DIV/0!</v>
      </c>
      <c r="C196" s="14" t="e">
        <f>IF('Averages 1'!C196&lt;1,1,'Averages 1'!C196)</f>
        <v>#DIV/0!</v>
      </c>
      <c r="D196" s="14" t="e">
        <f>IF('Averages 1'!D196&lt;1,1,'Averages 1'!D196)</f>
        <v>#DIV/0!</v>
      </c>
      <c r="E196" s="14" t="e">
        <f>IF('Averages 1'!E196&lt;1,1,'Averages 1'!E196)</f>
        <v>#DIV/0!</v>
      </c>
      <c r="F196" s="14"/>
      <c r="G196" s="14"/>
      <c r="H196" s="14"/>
      <c r="I196" s="14"/>
      <c r="J196" s="14"/>
      <c r="K196" s="14"/>
      <c r="L196" s="14"/>
      <c r="M196" s="14"/>
      <c r="N196" s="14"/>
      <c r="O196" s="14"/>
      <c r="P196" s="14"/>
      <c r="Q196" s="14"/>
    </row>
    <row r="197" spans="1:17" ht="16.75" customHeight="1">
      <c r="A197" s="120" t="str">
        <f>'Sorting 1'!A198</f>
        <v>S141</v>
      </c>
      <c r="B197" s="14" t="e">
        <f>IF('Averages 1'!B197&lt;1,1,'Averages 1'!B197)</f>
        <v>#DIV/0!</v>
      </c>
      <c r="C197" s="14" t="e">
        <f>IF('Averages 1'!C197&lt;1,1,'Averages 1'!C197)</f>
        <v>#DIV/0!</v>
      </c>
      <c r="D197" s="14" t="e">
        <f>IF('Averages 1'!D197&lt;1,1,'Averages 1'!D197)</f>
        <v>#DIV/0!</v>
      </c>
      <c r="E197" s="14" t="e">
        <f>IF('Averages 1'!E197&lt;1,1,'Averages 1'!E197)</f>
        <v>#DIV/0!</v>
      </c>
      <c r="F197" s="14"/>
      <c r="G197" s="14"/>
      <c r="H197" s="14"/>
      <c r="I197" s="14"/>
      <c r="J197" s="14"/>
      <c r="K197" s="14"/>
      <c r="L197" s="14"/>
      <c r="M197" s="14"/>
      <c r="N197" s="14"/>
      <c r="O197" s="14"/>
      <c r="P197" s="14"/>
      <c r="Q197" s="14"/>
    </row>
    <row r="198" spans="1:17" ht="16.75" customHeight="1">
      <c r="A198" s="120" t="str">
        <f>'Sorting 1'!A199</f>
        <v>S173</v>
      </c>
      <c r="B198" s="14" t="e">
        <f>IF('Averages 1'!B198&lt;1,1,'Averages 1'!B198)</f>
        <v>#DIV/0!</v>
      </c>
      <c r="C198" s="14" t="e">
        <f>IF('Averages 1'!C198&lt;1,1,'Averages 1'!C198)</f>
        <v>#DIV/0!</v>
      </c>
      <c r="D198" s="14" t="e">
        <f>IF('Averages 1'!D198&lt;1,1,'Averages 1'!D198)</f>
        <v>#DIV/0!</v>
      </c>
      <c r="E198" s="14" t="e">
        <f>IF('Averages 1'!E198&lt;1,1,'Averages 1'!E198)</f>
        <v>#DIV/0!</v>
      </c>
      <c r="F198" s="14"/>
      <c r="G198" s="14"/>
      <c r="H198" s="14"/>
      <c r="I198" s="14"/>
      <c r="J198" s="14"/>
      <c r="K198" s="14"/>
      <c r="L198" s="14"/>
      <c r="M198" s="14"/>
      <c r="N198" s="14"/>
      <c r="O198" s="14"/>
      <c r="P198" s="14"/>
      <c r="Q198" s="14"/>
    </row>
    <row r="199" spans="1:17" ht="16.75" customHeight="1">
      <c r="A199" s="120" t="str">
        <f>'Sorting 1'!A200</f>
        <v>S203</v>
      </c>
      <c r="B199" s="14" t="e">
        <f>IF('Averages 1'!B199&lt;1,1,'Averages 1'!B199)</f>
        <v>#DIV/0!</v>
      </c>
      <c r="C199" s="14" t="e">
        <f>IF('Averages 1'!C199&lt;1,1,'Averages 1'!C199)</f>
        <v>#DIV/0!</v>
      </c>
      <c r="D199" s="14" t="e">
        <f>IF('Averages 1'!D199&lt;1,1,'Averages 1'!D199)</f>
        <v>#DIV/0!</v>
      </c>
      <c r="E199" s="14" t="e">
        <f>IF('Averages 1'!E199&lt;1,1,'Averages 1'!E199)</f>
        <v>#DIV/0!</v>
      </c>
      <c r="F199" s="14"/>
      <c r="G199" s="14"/>
      <c r="H199" s="14"/>
      <c r="I199" s="14"/>
      <c r="J199" s="14"/>
      <c r="K199" s="14"/>
      <c r="L199" s="14"/>
      <c r="M199" s="14"/>
      <c r="N199" s="14"/>
      <c r="O199" s="14"/>
      <c r="P199" s="14"/>
      <c r="Q199" s="14"/>
    </row>
    <row r="200" spans="1:17" ht="16.75" customHeight="1">
      <c r="A200" s="120" t="str">
        <f>'Sorting 1'!A201</f>
        <v>S235</v>
      </c>
      <c r="B200" s="14" t="e">
        <f>IF('Averages 1'!B200&lt;1,1,'Averages 1'!B200)</f>
        <v>#DIV/0!</v>
      </c>
      <c r="C200" s="14" t="e">
        <f>IF('Averages 1'!C200&lt;1,1,'Averages 1'!C200)</f>
        <v>#DIV/0!</v>
      </c>
      <c r="D200" s="14" t="e">
        <f>IF('Averages 1'!D200&lt;1,1,'Averages 1'!D200)</f>
        <v>#DIV/0!</v>
      </c>
      <c r="E200" s="14" t="e">
        <f>IF('Averages 1'!E200&lt;1,1,'Averages 1'!E200)</f>
        <v>#DIV/0!</v>
      </c>
      <c r="F200" s="14"/>
      <c r="G200" s="14"/>
      <c r="H200" s="14"/>
      <c r="I200" s="14"/>
      <c r="J200" s="14"/>
      <c r="K200" s="14"/>
      <c r="L200" s="14"/>
      <c r="M200" s="14"/>
      <c r="N200" s="14"/>
      <c r="O200" s="14"/>
      <c r="P200" s="14"/>
      <c r="Q200" s="14"/>
    </row>
    <row r="201" spans="1:17" ht="16.75" customHeight="1">
      <c r="A201" s="120" t="str">
        <f>'Sorting 1'!A202</f>
        <v>S265</v>
      </c>
      <c r="B201" s="14" t="e">
        <f>IF('Averages 1'!B201&lt;1,1,'Averages 1'!B201)</f>
        <v>#DIV/0!</v>
      </c>
      <c r="C201" s="14" t="e">
        <f>IF('Averages 1'!C201&lt;1,1,'Averages 1'!C201)</f>
        <v>#DIV/0!</v>
      </c>
      <c r="D201" s="14" t="e">
        <f>IF('Averages 1'!D201&lt;1,1,'Averages 1'!D201)</f>
        <v>#DIV/0!</v>
      </c>
      <c r="E201" s="14" t="e">
        <f>IF('Averages 1'!E201&lt;1,1,'Averages 1'!E201)</f>
        <v>#DIV/0!</v>
      </c>
      <c r="F201" s="14"/>
      <c r="G201" s="14"/>
      <c r="H201" s="14"/>
      <c r="I201" s="14"/>
      <c r="J201" s="14"/>
      <c r="K201" s="14"/>
      <c r="L201" s="14"/>
      <c r="M201" s="14"/>
      <c r="N201" s="14"/>
      <c r="O201" s="14"/>
      <c r="P201" s="14"/>
      <c r="Q201" s="14"/>
    </row>
    <row r="202" spans="1:17" ht="16.75" customHeight="1">
      <c r="A202" s="120" t="str">
        <f>'Sorting 1'!A203</f>
        <v>S297</v>
      </c>
      <c r="B202" s="14" t="e">
        <f>IF('Averages 1'!B202&lt;1,1,'Averages 1'!B202)</f>
        <v>#DIV/0!</v>
      </c>
      <c r="C202" s="14" t="e">
        <f>IF('Averages 1'!C202&lt;1,1,'Averages 1'!C202)</f>
        <v>#DIV/0!</v>
      </c>
      <c r="D202" s="14" t="e">
        <f>IF('Averages 1'!D202&lt;1,1,'Averages 1'!D202)</f>
        <v>#DIV/0!</v>
      </c>
      <c r="E202" s="14" t="e">
        <f>IF('Averages 1'!E202&lt;1,1,'Averages 1'!E202)</f>
        <v>#DIV/0!</v>
      </c>
      <c r="F202" s="14"/>
      <c r="G202" s="14"/>
      <c r="H202" s="14"/>
      <c r="I202" s="14"/>
      <c r="J202" s="14"/>
      <c r="K202" s="14"/>
      <c r="L202" s="14"/>
      <c r="M202" s="14"/>
      <c r="N202" s="14"/>
      <c r="O202" s="14"/>
      <c r="P202" s="14"/>
      <c r="Q202" s="14"/>
    </row>
    <row r="203" spans="1:17" ht="16.75" customHeight="1">
      <c r="A203" s="120" t="str">
        <f>'Sorting 1'!A204</f>
        <v>Human IgM</v>
      </c>
      <c r="B203" s="14" t="e">
        <f>IF('Averages 1'!B203&lt;1,1,'Averages 1'!B203)</f>
        <v>#DIV/0!</v>
      </c>
      <c r="C203" s="14" t="e">
        <f>IF('Averages 1'!C203&lt;1,1,'Averages 1'!C203)</f>
        <v>#DIV/0!</v>
      </c>
      <c r="D203" s="14" t="e">
        <f>IF('Averages 1'!D203&lt;1,1,'Averages 1'!D203)</f>
        <v>#DIV/0!</v>
      </c>
      <c r="E203" s="14" t="e">
        <f>IF('Averages 1'!E203&lt;1,1,'Averages 1'!E203)</f>
        <v>#DIV/0!</v>
      </c>
      <c r="F203" s="14"/>
      <c r="G203" s="14"/>
      <c r="H203" s="14"/>
      <c r="I203" s="14"/>
      <c r="J203" s="14"/>
      <c r="K203" s="14"/>
      <c r="L203" s="14"/>
      <c r="M203" s="14"/>
      <c r="N203" s="14"/>
      <c r="O203" s="14"/>
      <c r="P203" s="14"/>
      <c r="Q203" s="14"/>
    </row>
    <row r="204" spans="1:17" ht="16.75" customHeight="1">
      <c r="A204" s="120" t="str">
        <f>'Sorting 1'!A205</f>
        <v>S18</v>
      </c>
      <c r="B204" s="14" t="e">
        <f>IF('Averages 1'!B204&lt;1,1,'Averages 1'!B204)</f>
        <v>#DIV/0!</v>
      </c>
      <c r="C204" s="14" t="e">
        <f>IF('Averages 1'!C204&lt;1,1,'Averages 1'!C204)</f>
        <v>#DIV/0!</v>
      </c>
      <c r="D204" s="14" t="e">
        <f>IF('Averages 1'!D204&lt;1,1,'Averages 1'!D204)</f>
        <v>#DIV/0!</v>
      </c>
      <c r="E204" s="14" t="e">
        <f>IF('Averages 1'!E204&lt;1,1,'Averages 1'!E204)</f>
        <v>#DIV/0!</v>
      </c>
      <c r="F204" s="14"/>
      <c r="G204" s="14"/>
      <c r="H204" s="14"/>
      <c r="I204" s="14"/>
      <c r="J204" s="14"/>
      <c r="K204" s="14"/>
      <c r="L204" s="14"/>
      <c r="M204" s="14"/>
      <c r="N204" s="14"/>
      <c r="O204" s="14"/>
      <c r="P204" s="14"/>
      <c r="Q204" s="14"/>
    </row>
    <row r="205" spans="1:17" ht="16.75" customHeight="1">
      <c r="A205" s="120" t="str">
        <f>'Sorting 1'!A206</f>
        <v>S50</v>
      </c>
      <c r="B205" s="14" t="e">
        <f>IF('Averages 1'!B205&lt;1,1,'Averages 1'!B205)</f>
        <v>#DIV/0!</v>
      </c>
      <c r="C205" s="14" t="e">
        <f>IF('Averages 1'!C205&lt;1,1,'Averages 1'!C205)</f>
        <v>#DIV/0!</v>
      </c>
      <c r="D205" s="14" t="e">
        <f>IF('Averages 1'!D205&lt;1,1,'Averages 1'!D205)</f>
        <v>#DIV/0!</v>
      </c>
      <c r="E205" s="14" t="e">
        <f>IF('Averages 1'!E205&lt;1,1,'Averages 1'!E205)</f>
        <v>#DIV/0!</v>
      </c>
      <c r="F205" s="14"/>
      <c r="G205" s="14"/>
      <c r="H205" s="14"/>
      <c r="I205" s="14"/>
      <c r="J205" s="14"/>
      <c r="K205" s="14"/>
      <c r="L205" s="14"/>
      <c r="M205" s="14"/>
      <c r="N205" s="14"/>
      <c r="O205" s="14"/>
      <c r="P205" s="14"/>
      <c r="Q205" s="14"/>
    </row>
    <row r="206" spans="1:17" ht="16.75" customHeight="1">
      <c r="A206" s="120" t="str">
        <f>'Sorting 1'!A207</f>
        <v>S80</v>
      </c>
      <c r="B206" s="14" t="e">
        <f>IF('Averages 1'!B206&lt;1,1,'Averages 1'!B206)</f>
        <v>#DIV/0!</v>
      </c>
      <c r="C206" s="14" t="e">
        <f>IF('Averages 1'!C206&lt;1,1,'Averages 1'!C206)</f>
        <v>#DIV/0!</v>
      </c>
      <c r="D206" s="14" t="e">
        <f>IF('Averages 1'!D206&lt;1,1,'Averages 1'!D206)</f>
        <v>#DIV/0!</v>
      </c>
      <c r="E206" s="14" t="e">
        <f>IF('Averages 1'!E206&lt;1,1,'Averages 1'!E206)</f>
        <v>#DIV/0!</v>
      </c>
      <c r="F206" s="14"/>
      <c r="G206" s="14"/>
      <c r="H206" s="14"/>
      <c r="I206" s="14"/>
      <c r="J206" s="14"/>
      <c r="K206" s="14"/>
      <c r="L206" s="14"/>
      <c r="M206" s="14"/>
      <c r="N206" s="14"/>
      <c r="O206" s="14"/>
      <c r="P206" s="14"/>
      <c r="Q206" s="14"/>
    </row>
    <row r="207" spans="1:17" ht="16.75" customHeight="1">
      <c r="A207" s="120" t="str">
        <f>'Sorting 1'!A208</f>
        <v>S112</v>
      </c>
      <c r="B207" s="14" t="e">
        <f>IF('Averages 1'!B207&lt;1,1,'Averages 1'!B207)</f>
        <v>#DIV/0!</v>
      </c>
      <c r="C207" s="14" t="e">
        <f>IF('Averages 1'!C207&lt;1,1,'Averages 1'!C207)</f>
        <v>#DIV/0!</v>
      </c>
      <c r="D207" s="14" t="e">
        <f>IF('Averages 1'!D207&lt;1,1,'Averages 1'!D207)</f>
        <v>#DIV/0!</v>
      </c>
      <c r="E207" s="14" t="e">
        <f>IF('Averages 1'!E207&lt;1,1,'Averages 1'!E207)</f>
        <v>#DIV/0!</v>
      </c>
      <c r="F207" s="14"/>
      <c r="G207" s="14"/>
      <c r="H207" s="14"/>
      <c r="I207" s="14"/>
      <c r="J207" s="14"/>
      <c r="K207" s="14"/>
      <c r="L207" s="14"/>
      <c r="M207" s="14"/>
      <c r="N207" s="14"/>
      <c r="O207" s="14"/>
      <c r="P207" s="14"/>
      <c r="Q207" s="14"/>
    </row>
    <row r="208" spans="1:17" ht="16.75" customHeight="1">
      <c r="A208" s="120" t="str">
        <f>'Sorting 1'!A209</f>
        <v>S142</v>
      </c>
      <c r="B208" s="14" t="e">
        <f>IF('Averages 1'!B208&lt;1,1,'Averages 1'!B208)</f>
        <v>#DIV/0!</v>
      </c>
      <c r="C208" s="14" t="e">
        <f>IF('Averages 1'!C208&lt;1,1,'Averages 1'!C208)</f>
        <v>#DIV/0!</v>
      </c>
      <c r="D208" s="14" t="e">
        <f>IF('Averages 1'!D208&lt;1,1,'Averages 1'!D208)</f>
        <v>#DIV/0!</v>
      </c>
      <c r="E208" s="14" t="e">
        <f>IF('Averages 1'!E208&lt;1,1,'Averages 1'!E208)</f>
        <v>#DIV/0!</v>
      </c>
      <c r="F208" s="14"/>
      <c r="G208" s="14"/>
      <c r="H208" s="14"/>
      <c r="I208" s="14"/>
      <c r="J208" s="14"/>
      <c r="K208" s="14"/>
      <c r="L208" s="14"/>
      <c r="M208" s="14"/>
      <c r="N208" s="14"/>
      <c r="O208" s="14"/>
      <c r="P208" s="14"/>
      <c r="Q208" s="14"/>
    </row>
    <row r="209" spans="1:17" ht="16.75" customHeight="1">
      <c r="A209" s="120" t="str">
        <f>'Sorting 1'!A210</f>
        <v>S174</v>
      </c>
      <c r="B209" s="14" t="e">
        <f>IF('Averages 1'!B209&lt;1,1,'Averages 1'!B209)</f>
        <v>#DIV/0!</v>
      </c>
      <c r="C209" s="14" t="e">
        <f>IF('Averages 1'!C209&lt;1,1,'Averages 1'!C209)</f>
        <v>#DIV/0!</v>
      </c>
      <c r="D209" s="14" t="e">
        <f>IF('Averages 1'!D209&lt;1,1,'Averages 1'!D209)</f>
        <v>#DIV/0!</v>
      </c>
      <c r="E209" s="14" t="e">
        <f>IF('Averages 1'!E209&lt;1,1,'Averages 1'!E209)</f>
        <v>#DIV/0!</v>
      </c>
      <c r="F209" s="14"/>
      <c r="G209" s="14"/>
      <c r="H209" s="14"/>
      <c r="I209" s="14"/>
      <c r="J209" s="14"/>
      <c r="K209" s="14"/>
      <c r="L209" s="14"/>
      <c r="M209" s="14"/>
      <c r="N209" s="14"/>
      <c r="O209" s="14"/>
      <c r="P209" s="14"/>
      <c r="Q209" s="14"/>
    </row>
    <row r="210" spans="1:17" ht="16.75" customHeight="1">
      <c r="A210" s="120" t="str">
        <f>'Sorting 1'!A211</f>
        <v>S204</v>
      </c>
      <c r="B210" s="14" t="e">
        <f>IF('Averages 1'!B210&lt;1,1,'Averages 1'!B210)</f>
        <v>#DIV/0!</v>
      </c>
      <c r="C210" s="14" t="e">
        <f>IF('Averages 1'!C210&lt;1,1,'Averages 1'!C210)</f>
        <v>#DIV/0!</v>
      </c>
      <c r="D210" s="14" t="e">
        <f>IF('Averages 1'!D210&lt;1,1,'Averages 1'!D210)</f>
        <v>#DIV/0!</v>
      </c>
      <c r="E210" s="14" t="e">
        <f>IF('Averages 1'!E210&lt;1,1,'Averages 1'!E210)</f>
        <v>#DIV/0!</v>
      </c>
      <c r="F210" s="14"/>
      <c r="G210" s="14"/>
      <c r="H210" s="14"/>
      <c r="I210" s="14"/>
      <c r="J210" s="14"/>
      <c r="K210" s="14"/>
      <c r="L210" s="14"/>
      <c r="M210" s="14"/>
      <c r="N210" s="14"/>
      <c r="O210" s="14"/>
      <c r="P210" s="14"/>
      <c r="Q210" s="14"/>
    </row>
    <row r="211" spans="1:17" ht="16.75" customHeight="1">
      <c r="A211" s="120" t="str">
        <f>'Sorting 1'!A212</f>
        <v>S236</v>
      </c>
      <c r="B211" s="14" t="e">
        <f>IF('Averages 1'!B211&lt;1,1,'Averages 1'!B211)</f>
        <v>#DIV/0!</v>
      </c>
      <c r="C211" s="14" t="e">
        <f>IF('Averages 1'!C211&lt;1,1,'Averages 1'!C211)</f>
        <v>#DIV/0!</v>
      </c>
      <c r="D211" s="14" t="e">
        <f>IF('Averages 1'!D211&lt;1,1,'Averages 1'!D211)</f>
        <v>#DIV/0!</v>
      </c>
      <c r="E211" s="14" t="e">
        <f>IF('Averages 1'!E211&lt;1,1,'Averages 1'!E211)</f>
        <v>#DIV/0!</v>
      </c>
      <c r="F211" s="14"/>
      <c r="G211" s="14"/>
      <c r="H211" s="14"/>
      <c r="I211" s="14"/>
      <c r="J211" s="14"/>
      <c r="K211" s="14"/>
      <c r="L211" s="14"/>
      <c r="M211" s="14"/>
      <c r="N211" s="14"/>
      <c r="O211" s="14"/>
      <c r="P211" s="14"/>
      <c r="Q211" s="14"/>
    </row>
    <row r="212" spans="1:17" ht="16.75" customHeight="1">
      <c r="A212" s="120" t="str">
        <f>'Sorting 1'!A213</f>
        <v>S266</v>
      </c>
      <c r="B212" s="14" t="e">
        <f>IF('Averages 1'!B212&lt;1,1,'Averages 1'!B212)</f>
        <v>#DIV/0!</v>
      </c>
      <c r="C212" s="14" t="e">
        <f>IF('Averages 1'!C212&lt;1,1,'Averages 1'!C212)</f>
        <v>#DIV/0!</v>
      </c>
      <c r="D212" s="14" t="e">
        <f>IF('Averages 1'!D212&lt;1,1,'Averages 1'!D212)</f>
        <v>#DIV/0!</v>
      </c>
      <c r="E212" s="14" t="e">
        <f>IF('Averages 1'!E212&lt;1,1,'Averages 1'!E212)</f>
        <v>#DIV/0!</v>
      </c>
      <c r="F212" s="14"/>
      <c r="G212" s="14"/>
      <c r="H212" s="14"/>
      <c r="I212" s="14"/>
      <c r="J212" s="14"/>
      <c r="K212" s="14"/>
      <c r="L212" s="14"/>
      <c r="M212" s="14"/>
      <c r="N212" s="14"/>
      <c r="O212" s="14"/>
      <c r="P212" s="14"/>
      <c r="Q212" s="14"/>
    </row>
    <row r="213" spans="1:17" ht="16.75" customHeight="1">
      <c r="A213" s="120" t="str">
        <f>'Sorting 1'!A214</f>
        <v>S298</v>
      </c>
      <c r="B213" s="14" t="e">
        <f>IF('Averages 1'!B213&lt;1,1,'Averages 1'!B213)</f>
        <v>#DIV/0!</v>
      </c>
      <c r="C213" s="14" t="e">
        <f>IF('Averages 1'!C213&lt;1,1,'Averages 1'!C213)</f>
        <v>#DIV/0!</v>
      </c>
      <c r="D213" s="14" t="e">
        <f>IF('Averages 1'!D213&lt;1,1,'Averages 1'!D213)</f>
        <v>#DIV/0!</v>
      </c>
      <c r="E213" s="14" t="e">
        <f>IF('Averages 1'!E213&lt;1,1,'Averages 1'!E213)</f>
        <v>#DIV/0!</v>
      </c>
      <c r="F213" s="14"/>
      <c r="G213" s="14"/>
      <c r="H213" s="14"/>
      <c r="I213" s="14"/>
      <c r="J213" s="14"/>
      <c r="K213" s="14"/>
      <c r="L213" s="14"/>
      <c r="M213" s="14"/>
      <c r="N213" s="14"/>
      <c r="O213" s="14"/>
      <c r="P213" s="14"/>
      <c r="Q213" s="14"/>
    </row>
    <row r="214" spans="1:17" ht="16.75" customHeight="1">
      <c r="A214" s="120" t="str">
        <f>'Sorting 1'!A215</f>
        <v>S19</v>
      </c>
      <c r="B214" s="14" t="e">
        <f>IF('Averages 1'!B214&lt;1,1,'Averages 1'!B214)</f>
        <v>#DIV/0!</v>
      </c>
      <c r="C214" s="14" t="e">
        <f>IF('Averages 1'!C214&lt;1,1,'Averages 1'!C214)</f>
        <v>#DIV/0!</v>
      </c>
      <c r="D214" s="14" t="e">
        <f>IF('Averages 1'!D214&lt;1,1,'Averages 1'!D214)</f>
        <v>#DIV/0!</v>
      </c>
      <c r="E214" s="14" t="e">
        <f>IF('Averages 1'!E214&lt;1,1,'Averages 1'!E214)</f>
        <v>#DIV/0!</v>
      </c>
      <c r="F214" s="14"/>
      <c r="G214" s="14"/>
      <c r="H214" s="14"/>
      <c r="I214" s="14"/>
      <c r="J214" s="14"/>
      <c r="K214" s="14"/>
      <c r="L214" s="14"/>
      <c r="M214" s="14"/>
      <c r="N214" s="14"/>
      <c r="O214" s="14"/>
      <c r="P214" s="14"/>
      <c r="Q214" s="14"/>
    </row>
    <row r="215" spans="1:17" ht="16.75" customHeight="1">
      <c r="A215" s="120" t="str">
        <f>'Sorting 1'!A216</f>
        <v>S51</v>
      </c>
      <c r="B215" s="14" t="e">
        <f>IF('Averages 1'!B215&lt;1,1,'Averages 1'!B215)</f>
        <v>#DIV/0!</v>
      </c>
      <c r="C215" s="14" t="e">
        <f>IF('Averages 1'!C215&lt;1,1,'Averages 1'!C215)</f>
        <v>#DIV/0!</v>
      </c>
      <c r="D215" s="14" t="e">
        <f>IF('Averages 1'!D215&lt;1,1,'Averages 1'!D215)</f>
        <v>#DIV/0!</v>
      </c>
      <c r="E215" s="14" t="e">
        <f>IF('Averages 1'!E215&lt;1,1,'Averages 1'!E215)</f>
        <v>#DIV/0!</v>
      </c>
      <c r="F215" s="14"/>
      <c r="G215" s="14"/>
      <c r="H215" s="14"/>
      <c r="I215" s="14"/>
      <c r="J215" s="14"/>
      <c r="K215" s="14"/>
      <c r="L215" s="14"/>
      <c r="M215" s="14"/>
      <c r="N215" s="14"/>
      <c r="O215" s="14"/>
      <c r="P215" s="14"/>
      <c r="Q215" s="14"/>
    </row>
    <row r="216" spans="1:17" ht="16.75" customHeight="1">
      <c r="A216" s="120" t="str">
        <f>'Sorting 1'!A217</f>
        <v>S81</v>
      </c>
      <c r="B216" s="14" t="e">
        <f>IF('Averages 1'!B216&lt;1,1,'Averages 1'!B216)</f>
        <v>#DIV/0!</v>
      </c>
      <c r="C216" s="14" t="e">
        <f>IF('Averages 1'!C216&lt;1,1,'Averages 1'!C216)</f>
        <v>#DIV/0!</v>
      </c>
      <c r="D216" s="14" t="e">
        <f>IF('Averages 1'!D216&lt;1,1,'Averages 1'!D216)</f>
        <v>#DIV/0!</v>
      </c>
      <c r="E216" s="14" t="e">
        <f>IF('Averages 1'!E216&lt;1,1,'Averages 1'!E216)</f>
        <v>#DIV/0!</v>
      </c>
      <c r="F216" s="14"/>
      <c r="G216" s="14"/>
      <c r="H216" s="14"/>
      <c r="I216" s="14"/>
      <c r="J216" s="14"/>
      <c r="K216" s="14"/>
      <c r="L216" s="14"/>
      <c r="M216" s="14"/>
      <c r="N216" s="14"/>
      <c r="O216" s="14"/>
      <c r="P216" s="14"/>
      <c r="Q216" s="14"/>
    </row>
    <row r="217" spans="1:17" ht="16.75" customHeight="1">
      <c r="A217" s="120" t="str">
        <f>'Sorting 1'!A218</f>
        <v>S113</v>
      </c>
      <c r="B217" s="14" t="e">
        <f>IF('Averages 1'!B217&lt;1,1,'Averages 1'!B217)</f>
        <v>#DIV/0!</v>
      </c>
      <c r="C217" s="14" t="e">
        <f>IF('Averages 1'!C217&lt;1,1,'Averages 1'!C217)</f>
        <v>#DIV/0!</v>
      </c>
      <c r="D217" s="14" t="e">
        <f>IF('Averages 1'!D217&lt;1,1,'Averages 1'!D217)</f>
        <v>#DIV/0!</v>
      </c>
      <c r="E217" s="14" t="e">
        <f>IF('Averages 1'!E217&lt;1,1,'Averages 1'!E217)</f>
        <v>#DIV/0!</v>
      </c>
      <c r="F217" s="14"/>
      <c r="G217" s="14"/>
      <c r="H217" s="14"/>
      <c r="I217" s="14"/>
      <c r="J217" s="14"/>
      <c r="K217" s="14"/>
      <c r="L217" s="14"/>
      <c r="M217" s="14"/>
      <c r="N217" s="14"/>
      <c r="O217" s="14"/>
      <c r="P217" s="14"/>
      <c r="Q217" s="14"/>
    </row>
    <row r="218" spans="1:17" ht="16.75" customHeight="1">
      <c r="A218" s="120" t="str">
        <f>'Sorting 1'!A219</f>
        <v>S143</v>
      </c>
      <c r="B218" s="14" t="e">
        <f>IF('Averages 1'!B218&lt;1,1,'Averages 1'!B218)</f>
        <v>#DIV/0!</v>
      </c>
      <c r="C218" s="14" t="e">
        <f>IF('Averages 1'!C218&lt;1,1,'Averages 1'!C218)</f>
        <v>#DIV/0!</v>
      </c>
      <c r="D218" s="14" t="e">
        <f>IF('Averages 1'!D218&lt;1,1,'Averages 1'!D218)</f>
        <v>#DIV/0!</v>
      </c>
      <c r="E218" s="14" t="e">
        <f>IF('Averages 1'!E218&lt;1,1,'Averages 1'!E218)</f>
        <v>#DIV/0!</v>
      </c>
      <c r="F218" s="14"/>
      <c r="G218" s="14"/>
      <c r="H218" s="14"/>
      <c r="I218" s="14"/>
      <c r="J218" s="14"/>
      <c r="K218" s="14"/>
      <c r="L218" s="14"/>
      <c r="M218" s="14"/>
      <c r="N218" s="14"/>
      <c r="O218" s="14"/>
      <c r="P218" s="14"/>
      <c r="Q218" s="14"/>
    </row>
    <row r="219" spans="1:17" ht="16.75" customHeight="1">
      <c r="A219" s="120" t="str">
        <f>'Sorting 1'!A220</f>
        <v>S175</v>
      </c>
      <c r="B219" s="14" t="e">
        <f>IF('Averages 1'!B219&lt;1,1,'Averages 1'!B219)</f>
        <v>#DIV/0!</v>
      </c>
      <c r="C219" s="14" t="e">
        <f>IF('Averages 1'!C219&lt;1,1,'Averages 1'!C219)</f>
        <v>#DIV/0!</v>
      </c>
      <c r="D219" s="14" t="e">
        <f>IF('Averages 1'!D219&lt;1,1,'Averages 1'!D219)</f>
        <v>#DIV/0!</v>
      </c>
      <c r="E219" s="14" t="e">
        <f>IF('Averages 1'!E219&lt;1,1,'Averages 1'!E219)</f>
        <v>#DIV/0!</v>
      </c>
      <c r="F219" s="14"/>
      <c r="G219" s="14"/>
      <c r="H219" s="14"/>
      <c r="I219" s="14"/>
      <c r="J219" s="14"/>
      <c r="K219" s="14"/>
      <c r="L219" s="14"/>
      <c r="M219" s="14"/>
      <c r="N219" s="14"/>
      <c r="O219" s="14"/>
      <c r="P219" s="14"/>
      <c r="Q219" s="14"/>
    </row>
    <row r="220" spans="1:17" ht="16.75" customHeight="1">
      <c r="A220" s="120" t="str">
        <f>'Sorting 1'!A221</f>
        <v>S205</v>
      </c>
      <c r="B220" s="14" t="e">
        <f>IF('Averages 1'!B220&lt;1,1,'Averages 1'!B220)</f>
        <v>#DIV/0!</v>
      </c>
      <c r="C220" s="14" t="e">
        <f>IF('Averages 1'!C220&lt;1,1,'Averages 1'!C220)</f>
        <v>#DIV/0!</v>
      </c>
      <c r="D220" s="14" t="e">
        <f>IF('Averages 1'!D220&lt;1,1,'Averages 1'!D220)</f>
        <v>#DIV/0!</v>
      </c>
      <c r="E220" s="14" t="e">
        <f>IF('Averages 1'!E220&lt;1,1,'Averages 1'!E220)</f>
        <v>#DIV/0!</v>
      </c>
      <c r="F220" s="14"/>
      <c r="G220" s="14"/>
      <c r="H220" s="14"/>
      <c r="I220" s="14"/>
      <c r="J220" s="14"/>
      <c r="K220" s="14"/>
      <c r="L220" s="14"/>
      <c r="M220" s="14"/>
      <c r="N220" s="14"/>
      <c r="O220" s="14"/>
      <c r="P220" s="14"/>
      <c r="Q220" s="14"/>
    </row>
    <row r="221" spans="1:17" ht="16.75" customHeight="1">
      <c r="A221" s="120" t="str">
        <f>'Sorting 1'!A222</f>
        <v>S237</v>
      </c>
      <c r="B221" s="14" t="e">
        <f>IF('Averages 1'!B221&lt;1,1,'Averages 1'!B221)</f>
        <v>#DIV/0!</v>
      </c>
      <c r="C221" s="14" t="e">
        <f>IF('Averages 1'!C221&lt;1,1,'Averages 1'!C221)</f>
        <v>#DIV/0!</v>
      </c>
      <c r="D221" s="14" t="e">
        <f>IF('Averages 1'!D221&lt;1,1,'Averages 1'!D221)</f>
        <v>#DIV/0!</v>
      </c>
      <c r="E221" s="14" t="e">
        <f>IF('Averages 1'!E221&lt;1,1,'Averages 1'!E221)</f>
        <v>#DIV/0!</v>
      </c>
      <c r="F221" s="14"/>
      <c r="G221" s="14"/>
      <c r="H221" s="14"/>
      <c r="I221" s="14"/>
      <c r="J221" s="14"/>
      <c r="K221" s="14"/>
      <c r="L221" s="14"/>
      <c r="M221" s="14"/>
      <c r="N221" s="14"/>
      <c r="O221" s="14"/>
      <c r="P221" s="14"/>
      <c r="Q221" s="14"/>
    </row>
    <row r="222" spans="1:17" ht="16.75" customHeight="1">
      <c r="A222" s="120" t="str">
        <f>'Sorting 1'!A223</f>
        <v>S267</v>
      </c>
      <c r="B222" s="14" t="e">
        <f>IF('Averages 1'!B222&lt;1,1,'Averages 1'!B222)</f>
        <v>#DIV/0!</v>
      </c>
      <c r="C222" s="14" t="e">
        <f>IF('Averages 1'!C222&lt;1,1,'Averages 1'!C222)</f>
        <v>#DIV/0!</v>
      </c>
      <c r="D222" s="14" t="e">
        <f>IF('Averages 1'!D222&lt;1,1,'Averages 1'!D222)</f>
        <v>#DIV/0!</v>
      </c>
      <c r="E222" s="14" t="e">
        <f>IF('Averages 1'!E222&lt;1,1,'Averages 1'!E222)</f>
        <v>#DIV/0!</v>
      </c>
      <c r="F222" s="14"/>
      <c r="G222" s="14"/>
      <c r="H222" s="14"/>
      <c r="I222" s="14"/>
      <c r="J222" s="14"/>
      <c r="K222" s="14"/>
      <c r="L222" s="14"/>
      <c r="M222" s="14"/>
      <c r="N222" s="14"/>
      <c r="O222" s="14"/>
      <c r="P222" s="14"/>
      <c r="Q222" s="14"/>
    </row>
    <row r="223" spans="1:17" ht="16.75" customHeight="1">
      <c r="A223" s="120" t="str">
        <f>'Sorting 1'!A224</f>
        <v>S299</v>
      </c>
      <c r="B223" s="14" t="e">
        <f>IF('Averages 1'!B223&lt;1,1,'Averages 1'!B223)</f>
        <v>#DIV/0!</v>
      </c>
      <c r="C223" s="14" t="e">
        <f>IF('Averages 1'!C223&lt;1,1,'Averages 1'!C223)</f>
        <v>#DIV/0!</v>
      </c>
      <c r="D223" s="14" t="e">
        <f>IF('Averages 1'!D223&lt;1,1,'Averages 1'!D223)</f>
        <v>#DIV/0!</v>
      </c>
      <c r="E223" s="14" t="e">
        <f>IF('Averages 1'!E223&lt;1,1,'Averages 1'!E223)</f>
        <v>#DIV/0!</v>
      </c>
      <c r="F223" s="14"/>
      <c r="G223" s="14"/>
      <c r="H223" s="14"/>
      <c r="I223" s="14"/>
      <c r="J223" s="14"/>
      <c r="K223" s="14"/>
      <c r="L223" s="14"/>
      <c r="M223" s="14"/>
      <c r="N223" s="14"/>
      <c r="O223" s="14"/>
      <c r="P223" s="14"/>
      <c r="Q223" s="14"/>
    </row>
    <row r="224" spans="1:17" ht="16.75" customHeight="1">
      <c r="A224" s="120" t="str">
        <f>'Sorting 1'!A225</f>
        <v>S20</v>
      </c>
      <c r="B224" s="14" t="e">
        <f>IF('Averages 1'!B224&lt;1,1,'Averages 1'!B224)</f>
        <v>#DIV/0!</v>
      </c>
      <c r="C224" s="14" t="e">
        <f>IF('Averages 1'!C224&lt;1,1,'Averages 1'!C224)</f>
        <v>#DIV/0!</v>
      </c>
      <c r="D224" s="14" t="e">
        <f>IF('Averages 1'!D224&lt;1,1,'Averages 1'!D224)</f>
        <v>#DIV/0!</v>
      </c>
      <c r="E224" s="14" t="e">
        <f>IF('Averages 1'!E224&lt;1,1,'Averages 1'!E224)</f>
        <v>#DIV/0!</v>
      </c>
      <c r="F224" s="14"/>
      <c r="G224" s="14"/>
      <c r="H224" s="14"/>
      <c r="I224" s="14"/>
      <c r="J224" s="14"/>
      <c r="K224" s="14"/>
      <c r="L224" s="14"/>
      <c r="M224" s="14"/>
      <c r="N224" s="14"/>
      <c r="O224" s="14"/>
      <c r="P224" s="14"/>
      <c r="Q224" s="14"/>
    </row>
    <row r="225" spans="1:17" ht="16.75" customHeight="1">
      <c r="A225" s="120" t="str">
        <f>'Sorting 1'!A226</f>
        <v>S52</v>
      </c>
      <c r="B225" s="14" t="e">
        <f>IF('Averages 1'!B225&lt;1,1,'Averages 1'!B225)</f>
        <v>#DIV/0!</v>
      </c>
      <c r="C225" s="14" t="e">
        <f>IF('Averages 1'!C225&lt;1,1,'Averages 1'!C225)</f>
        <v>#DIV/0!</v>
      </c>
      <c r="D225" s="14" t="e">
        <f>IF('Averages 1'!D225&lt;1,1,'Averages 1'!D225)</f>
        <v>#DIV/0!</v>
      </c>
      <c r="E225" s="14" t="e">
        <f>IF('Averages 1'!E225&lt;1,1,'Averages 1'!E225)</f>
        <v>#DIV/0!</v>
      </c>
      <c r="F225" s="14"/>
      <c r="G225" s="14"/>
      <c r="H225" s="14"/>
      <c r="I225" s="14"/>
      <c r="J225" s="14"/>
      <c r="K225" s="14"/>
      <c r="L225" s="14"/>
      <c r="M225" s="14"/>
      <c r="N225" s="14"/>
      <c r="O225" s="14"/>
      <c r="P225" s="14"/>
      <c r="Q225" s="14"/>
    </row>
    <row r="226" spans="1:17" ht="16.75" customHeight="1">
      <c r="A226" s="120" t="str">
        <f>'Sorting 1'!A227</f>
        <v>S82</v>
      </c>
      <c r="B226" s="14" t="e">
        <f>IF('Averages 1'!B226&lt;1,1,'Averages 1'!B226)</f>
        <v>#DIV/0!</v>
      </c>
      <c r="C226" s="14" t="e">
        <f>IF('Averages 1'!C226&lt;1,1,'Averages 1'!C226)</f>
        <v>#DIV/0!</v>
      </c>
      <c r="D226" s="14" t="e">
        <f>IF('Averages 1'!D226&lt;1,1,'Averages 1'!D226)</f>
        <v>#DIV/0!</v>
      </c>
      <c r="E226" s="14" t="e">
        <f>IF('Averages 1'!E226&lt;1,1,'Averages 1'!E226)</f>
        <v>#DIV/0!</v>
      </c>
      <c r="F226" s="14"/>
      <c r="G226" s="14"/>
      <c r="H226" s="14"/>
      <c r="I226" s="14"/>
      <c r="J226" s="14"/>
      <c r="K226" s="14"/>
      <c r="L226" s="14"/>
      <c r="M226" s="14"/>
      <c r="N226" s="14"/>
      <c r="O226" s="14"/>
      <c r="P226" s="14"/>
      <c r="Q226" s="14"/>
    </row>
    <row r="227" spans="1:17" ht="16.75" customHeight="1">
      <c r="A227" s="120" t="str">
        <f>'Sorting 1'!A228</f>
        <v>S114</v>
      </c>
      <c r="B227" s="14" t="e">
        <f>IF('Averages 1'!B227&lt;1,1,'Averages 1'!B227)</f>
        <v>#DIV/0!</v>
      </c>
      <c r="C227" s="14" t="e">
        <f>IF('Averages 1'!C227&lt;1,1,'Averages 1'!C227)</f>
        <v>#DIV/0!</v>
      </c>
      <c r="D227" s="14" t="e">
        <f>IF('Averages 1'!D227&lt;1,1,'Averages 1'!D227)</f>
        <v>#DIV/0!</v>
      </c>
      <c r="E227" s="14" t="e">
        <f>IF('Averages 1'!E227&lt;1,1,'Averages 1'!E227)</f>
        <v>#DIV/0!</v>
      </c>
      <c r="F227" s="14"/>
      <c r="G227" s="14"/>
      <c r="H227" s="14"/>
      <c r="I227" s="14"/>
      <c r="J227" s="14"/>
      <c r="K227" s="14"/>
      <c r="L227" s="14"/>
      <c r="M227" s="14"/>
      <c r="N227" s="14"/>
      <c r="O227" s="14"/>
      <c r="P227" s="14"/>
      <c r="Q227" s="14"/>
    </row>
    <row r="228" spans="1:17" ht="16.75" customHeight="1">
      <c r="A228" s="120" t="str">
        <f>'Sorting 1'!A229</f>
        <v>S144</v>
      </c>
      <c r="B228" s="14" t="e">
        <f>IF('Averages 1'!B228&lt;1,1,'Averages 1'!B228)</f>
        <v>#DIV/0!</v>
      </c>
      <c r="C228" s="14" t="e">
        <f>IF('Averages 1'!C228&lt;1,1,'Averages 1'!C228)</f>
        <v>#DIV/0!</v>
      </c>
      <c r="D228" s="14" t="e">
        <f>IF('Averages 1'!D228&lt;1,1,'Averages 1'!D228)</f>
        <v>#DIV/0!</v>
      </c>
      <c r="E228" s="14" t="e">
        <f>IF('Averages 1'!E228&lt;1,1,'Averages 1'!E228)</f>
        <v>#DIV/0!</v>
      </c>
      <c r="F228" s="14"/>
      <c r="G228" s="14"/>
      <c r="H228" s="14"/>
      <c r="I228" s="14"/>
      <c r="J228" s="14"/>
      <c r="K228" s="14"/>
      <c r="L228" s="14"/>
      <c r="M228" s="14"/>
      <c r="N228" s="14"/>
      <c r="O228" s="14"/>
      <c r="P228" s="14"/>
      <c r="Q228" s="14"/>
    </row>
    <row r="229" spans="1:17" ht="16.75" customHeight="1">
      <c r="A229" s="120" t="str">
        <f>'Sorting 1'!A230</f>
        <v>S176</v>
      </c>
      <c r="B229" s="14" t="e">
        <f>IF('Averages 1'!B229&lt;1,1,'Averages 1'!B229)</f>
        <v>#DIV/0!</v>
      </c>
      <c r="C229" s="14" t="e">
        <f>IF('Averages 1'!C229&lt;1,1,'Averages 1'!C229)</f>
        <v>#DIV/0!</v>
      </c>
      <c r="D229" s="14" t="e">
        <f>IF('Averages 1'!D229&lt;1,1,'Averages 1'!D229)</f>
        <v>#DIV/0!</v>
      </c>
      <c r="E229" s="14" t="e">
        <f>IF('Averages 1'!E229&lt;1,1,'Averages 1'!E229)</f>
        <v>#DIV/0!</v>
      </c>
      <c r="F229" s="14"/>
      <c r="G229" s="14"/>
      <c r="H229" s="14"/>
      <c r="I229" s="14"/>
      <c r="J229" s="14"/>
      <c r="K229" s="14"/>
      <c r="L229" s="14"/>
      <c r="M229" s="14"/>
      <c r="N229" s="14"/>
      <c r="O229" s="14"/>
      <c r="P229" s="14"/>
      <c r="Q229" s="14"/>
    </row>
    <row r="230" spans="1:17" ht="16.75" customHeight="1">
      <c r="A230" s="120" t="str">
        <f>'Sorting 1'!A231</f>
        <v>S206</v>
      </c>
      <c r="B230" s="14" t="e">
        <f>IF('Averages 1'!B230&lt;1,1,'Averages 1'!B230)</f>
        <v>#DIV/0!</v>
      </c>
      <c r="C230" s="14" t="e">
        <f>IF('Averages 1'!C230&lt;1,1,'Averages 1'!C230)</f>
        <v>#DIV/0!</v>
      </c>
      <c r="D230" s="14" t="e">
        <f>IF('Averages 1'!D230&lt;1,1,'Averages 1'!D230)</f>
        <v>#DIV/0!</v>
      </c>
      <c r="E230" s="14" t="e">
        <f>IF('Averages 1'!E230&lt;1,1,'Averages 1'!E230)</f>
        <v>#DIV/0!</v>
      </c>
      <c r="F230" s="14"/>
      <c r="G230" s="14"/>
      <c r="H230" s="14"/>
      <c r="I230" s="14"/>
      <c r="J230" s="14"/>
      <c r="K230" s="14"/>
      <c r="L230" s="14"/>
      <c r="M230" s="14"/>
      <c r="N230" s="14"/>
      <c r="O230" s="14"/>
      <c r="P230" s="14"/>
      <c r="Q230" s="14"/>
    </row>
    <row r="231" spans="1:17" ht="16.75" customHeight="1">
      <c r="A231" s="120" t="str">
        <f>'Sorting 1'!A232</f>
        <v>S238</v>
      </c>
      <c r="B231" s="14" t="e">
        <f>IF('Averages 1'!B231&lt;1,1,'Averages 1'!B231)</f>
        <v>#DIV/0!</v>
      </c>
      <c r="C231" s="14" t="e">
        <f>IF('Averages 1'!C231&lt;1,1,'Averages 1'!C231)</f>
        <v>#DIV/0!</v>
      </c>
      <c r="D231" s="14" t="e">
        <f>IF('Averages 1'!D231&lt;1,1,'Averages 1'!D231)</f>
        <v>#DIV/0!</v>
      </c>
      <c r="E231" s="14" t="e">
        <f>IF('Averages 1'!E231&lt;1,1,'Averages 1'!E231)</f>
        <v>#DIV/0!</v>
      </c>
      <c r="F231" s="14"/>
      <c r="G231" s="14"/>
      <c r="H231" s="14"/>
      <c r="I231" s="14"/>
      <c r="J231" s="14"/>
      <c r="K231" s="14"/>
      <c r="L231" s="14"/>
      <c r="M231" s="14"/>
      <c r="N231" s="14"/>
      <c r="O231" s="14"/>
      <c r="P231" s="14"/>
      <c r="Q231" s="14"/>
    </row>
    <row r="232" spans="1:17" ht="16.75" customHeight="1">
      <c r="A232" s="120" t="str">
        <f>'Sorting 1'!A233</f>
        <v>S268</v>
      </c>
      <c r="B232" s="14" t="e">
        <f>IF('Averages 1'!B232&lt;1,1,'Averages 1'!B232)</f>
        <v>#DIV/0!</v>
      </c>
      <c r="C232" s="14" t="e">
        <f>IF('Averages 1'!C232&lt;1,1,'Averages 1'!C232)</f>
        <v>#DIV/0!</v>
      </c>
      <c r="D232" s="14" t="e">
        <f>IF('Averages 1'!D232&lt;1,1,'Averages 1'!D232)</f>
        <v>#DIV/0!</v>
      </c>
      <c r="E232" s="14" t="e">
        <f>IF('Averages 1'!E232&lt;1,1,'Averages 1'!E232)</f>
        <v>#DIV/0!</v>
      </c>
      <c r="F232" s="14"/>
      <c r="G232" s="14"/>
      <c r="H232" s="14"/>
      <c r="I232" s="14"/>
      <c r="J232" s="14"/>
      <c r="K232" s="14"/>
      <c r="L232" s="14"/>
      <c r="M232" s="14"/>
      <c r="N232" s="14"/>
      <c r="O232" s="14"/>
      <c r="P232" s="14"/>
      <c r="Q232" s="14"/>
    </row>
    <row r="233" spans="1:17" ht="16.75" customHeight="1">
      <c r="A233" s="120" t="str">
        <f>'Sorting 1'!A234</f>
        <v>S300</v>
      </c>
      <c r="B233" s="14" t="e">
        <f>IF('Averages 1'!B233&lt;1,1,'Averages 1'!B233)</f>
        <v>#DIV/0!</v>
      </c>
      <c r="C233" s="14" t="e">
        <f>IF('Averages 1'!C233&lt;1,1,'Averages 1'!C233)</f>
        <v>#DIV/0!</v>
      </c>
      <c r="D233" s="14" t="e">
        <f>IF('Averages 1'!D233&lt;1,1,'Averages 1'!D233)</f>
        <v>#DIV/0!</v>
      </c>
      <c r="E233" s="14" t="e">
        <f>IF('Averages 1'!E233&lt;1,1,'Averages 1'!E233)</f>
        <v>#DIV/0!</v>
      </c>
      <c r="F233" s="14"/>
      <c r="G233" s="14"/>
      <c r="H233" s="14"/>
      <c r="I233" s="14"/>
      <c r="J233" s="14"/>
      <c r="K233" s="14"/>
      <c r="L233" s="14"/>
      <c r="M233" s="14"/>
      <c r="N233" s="14"/>
      <c r="O233" s="14"/>
      <c r="P233" s="14"/>
      <c r="Q233" s="14"/>
    </row>
    <row r="234" spans="1:17" ht="16.75" customHeight="1">
      <c r="A234" s="120" t="str">
        <f>'Sorting 1'!A235</f>
        <v>230-30161 S1</v>
      </c>
      <c r="B234" s="14" t="e">
        <f>IF('Averages 1'!B234&lt;1,1,'Averages 1'!B234)</f>
        <v>#DIV/0!</v>
      </c>
      <c r="C234" s="14" t="e">
        <f>IF('Averages 1'!C234&lt;1,1,'Averages 1'!C234)</f>
        <v>#DIV/0!</v>
      </c>
      <c r="D234" s="14" t="e">
        <f>IF('Averages 1'!D234&lt;1,1,'Averages 1'!D234)</f>
        <v>#DIV/0!</v>
      </c>
      <c r="E234" s="14" t="e">
        <f>IF('Averages 1'!E234&lt;1,1,'Averages 1'!E234)</f>
        <v>#DIV/0!</v>
      </c>
      <c r="F234" s="14"/>
      <c r="G234" s="14"/>
      <c r="H234" s="14"/>
      <c r="I234" s="14"/>
      <c r="J234" s="14"/>
      <c r="K234" s="14"/>
      <c r="L234" s="14"/>
      <c r="M234" s="14"/>
      <c r="N234" s="14"/>
      <c r="O234" s="14"/>
      <c r="P234" s="14"/>
      <c r="Q234" s="14"/>
    </row>
    <row r="235" spans="1:17" ht="16.75" customHeight="1">
      <c r="A235" s="120" t="str">
        <f>'Sorting 1'!A236</f>
        <v>S21</v>
      </c>
      <c r="B235" s="14" t="e">
        <f>IF('Averages 1'!B235&lt;1,1,'Averages 1'!B235)</f>
        <v>#DIV/0!</v>
      </c>
      <c r="C235" s="14" t="e">
        <f>IF('Averages 1'!C235&lt;1,1,'Averages 1'!C235)</f>
        <v>#DIV/0!</v>
      </c>
      <c r="D235" s="14" t="e">
        <f>IF('Averages 1'!D235&lt;1,1,'Averages 1'!D235)</f>
        <v>#DIV/0!</v>
      </c>
      <c r="E235" s="14" t="e">
        <f>IF('Averages 1'!E235&lt;1,1,'Averages 1'!E235)</f>
        <v>#DIV/0!</v>
      </c>
      <c r="F235" s="14"/>
      <c r="G235" s="14"/>
      <c r="H235" s="14"/>
      <c r="I235" s="14"/>
      <c r="J235" s="14"/>
      <c r="K235" s="14"/>
      <c r="L235" s="14"/>
      <c r="M235" s="14"/>
      <c r="N235" s="14"/>
      <c r="O235" s="14"/>
      <c r="P235" s="14"/>
      <c r="Q235" s="14"/>
    </row>
    <row r="236" spans="1:17" ht="16.75" customHeight="1">
      <c r="A236" s="120" t="str">
        <f>'Sorting 1'!A237</f>
        <v>S83</v>
      </c>
      <c r="B236" s="14" t="e">
        <f>IF('Averages 1'!B236&lt;1,1,'Averages 1'!B236)</f>
        <v>#DIV/0!</v>
      </c>
      <c r="C236" s="14" t="e">
        <f>IF('Averages 1'!C236&lt;1,1,'Averages 1'!C236)</f>
        <v>#DIV/0!</v>
      </c>
      <c r="D236" s="14" t="e">
        <f>IF('Averages 1'!D236&lt;1,1,'Averages 1'!D236)</f>
        <v>#DIV/0!</v>
      </c>
      <c r="E236" s="14" t="e">
        <f>IF('Averages 1'!E236&lt;1,1,'Averages 1'!E236)</f>
        <v>#DIV/0!</v>
      </c>
      <c r="F236" s="14"/>
      <c r="G236" s="14"/>
      <c r="H236" s="14"/>
      <c r="I236" s="14"/>
      <c r="J236" s="14"/>
      <c r="K236" s="14"/>
      <c r="L236" s="14"/>
      <c r="M236" s="14"/>
      <c r="N236" s="14"/>
      <c r="O236" s="14"/>
      <c r="P236" s="14"/>
      <c r="Q236" s="14"/>
    </row>
    <row r="237" spans="1:17" ht="16.75" customHeight="1">
      <c r="A237" s="120" t="str">
        <f>'Sorting 1'!A238</f>
        <v>S145</v>
      </c>
      <c r="B237" s="14" t="e">
        <f>IF('Averages 1'!B237&lt;1,1,'Averages 1'!B237)</f>
        <v>#DIV/0!</v>
      </c>
      <c r="C237" s="14" t="e">
        <f>IF('Averages 1'!C237&lt;1,1,'Averages 1'!C237)</f>
        <v>#DIV/0!</v>
      </c>
      <c r="D237" s="14" t="e">
        <f>IF('Averages 1'!D237&lt;1,1,'Averages 1'!D237)</f>
        <v>#DIV/0!</v>
      </c>
      <c r="E237" s="14" t="e">
        <f>IF('Averages 1'!E237&lt;1,1,'Averages 1'!E237)</f>
        <v>#DIV/0!</v>
      </c>
      <c r="F237" s="14"/>
      <c r="G237" s="14"/>
      <c r="H237" s="14"/>
      <c r="I237" s="14"/>
      <c r="J237" s="14"/>
      <c r="K237" s="14"/>
      <c r="L237" s="14"/>
      <c r="M237" s="14"/>
      <c r="N237" s="14"/>
      <c r="O237" s="14"/>
      <c r="P237" s="14"/>
      <c r="Q237" s="14"/>
    </row>
    <row r="238" spans="1:17" ht="16.75" customHeight="1">
      <c r="A238" s="120" t="str">
        <f>'Sorting 1'!A239</f>
        <v>S207</v>
      </c>
      <c r="B238" s="14" t="e">
        <f>IF('Averages 1'!B238&lt;1,1,'Averages 1'!B238)</f>
        <v>#DIV/0!</v>
      </c>
      <c r="C238" s="14" t="e">
        <f>IF('Averages 1'!C238&lt;1,1,'Averages 1'!C238)</f>
        <v>#DIV/0!</v>
      </c>
      <c r="D238" s="14" t="e">
        <f>IF('Averages 1'!D238&lt;1,1,'Averages 1'!D238)</f>
        <v>#DIV/0!</v>
      </c>
      <c r="E238" s="14" t="e">
        <f>IF('Averages 1'!E238&lt;1,1,'Averages 1'!E238)</f>
        <v>#DIV/0!</v>
      </c>
      <c r="F238" s="14"/>
      <c r="G238" s="14"/>
      <c r="H238" s="14"/>
      <c r="I238" s="14"/>
      <c r="J238" s="14"/>
      <c r="K238" s="14"/>
      <c r="L238" s="14"/>
      <c r="M238" s="14"/>
      <c r="N238" s="14"/>
      <c r="O238" s="14"/>
      <c r="P238" s="14"/>
      <c r="Q238" s="14"/>
    </row>
    <row r="239" spans="1:17" ht="16.75" customHeight="1">
      <c r="A239" s="120" t="str">
        <f>'Sorting 1'!A240</f>
        <v>S269</v>
      </c>
      <c r="B239" s="14" t="e">
        <f>IF('Averages 1'!B239&lt;1,1,'Averages 1'!B239)</f>
        <v>#DIV/0!</v>
      </c>
      <c r="C239" s="14" t="e">
        <f>IF('Averages 1'!C239&lt;1,1,'Averages 1'!C239)</f>
        <v>#DIV/0!</v>
      </c>
      <c r="D239" s="14" t="e">
        <f>IF('Averages 1'!D239&lt;1,1,'Averages 1'!D239)</f>
        <v>#DIV/0!</v>
      </c>
      <c r="E239" s="14" t="e">
        <f>IF('Averages 1'!E239&lt;1,1,'Averages 1'!E239)</f>
        <v>#DIV/0!</v>
      </c>
      <c r="F239" s="14"/>
      <c r="G239" s="14"/>
      <c r="H239" s="14"/>
      <c r="I239" s="14"/>
      <c r="J239" s="14"/>
      <c r="K239" s="14"/>
      <c r="L239" s="14"/>
      <c r="M239" s="14"/>
      <c r="N239" s="14"/>
      <c r="O239" s="14"/>
      <c r="P239" s="14"/>
      <c r="Q239" s="14"/>
    </row>
    <row r="240" spans="1:17" ht="16.75" customHeight="1">
      <c r="A240" s="120" t="str">
        <f>'Sorting 1'!A241</f>
        <v>S22</v>
      </c>
      <c r="B240" s="14" t="e">
        <f>IF('Averages 1'!B240&lt;1,1,'Averages 1'!B240)</f>
        <v>#DIV/0!</v>
      </c>
      <c r="C240" s="14" t="e">
        <f>IF('Averages 1'!C240&lt;1,1,'Averages 1'!C240)</f>
        <v>#DIV/0!</v>
      </c>
      <c r="D240" s="14" t="e">
        <f>IF('Averages 1'!D240&lt;1,1,'Averages 1'!D240)</f>
        <v>#DIV/0!</v>
      </c>
      <c r="E240" s="14" t="e">
        <f>IF('Averages 1'!E240&lt;1,1,'Averages 1'!E240)</f>
        <v>#DIV/0!</v>
      </c>
      <c r="F240" s="14"/>
      <c r="G240" s="14"/>
      <c r="H240" s="14"/>
      <c r="I240" s="14"/>
      <c r="J240" s="14"/>
      <c r="K240" s="14"/>
      <c r="L240" s="14"/>
      <c r="M240" s="14"/>
      <c r="N240" s="14"/>
      <c r="O240" s="14"/>
      <c r="P240" s="14"/>
      <c r="Q240" s="14"/>
    </row>
    <row r="241" spans="1:17" ht="16.75" customHeight="1">
      <c r="A241" s="120" t="str">
        <f>'Sorting 1'!A242</f>
        <v>S53</v>
      </c>
      <c r="B241" s="14" t="e">
        <f>IF('Averages 1'!B241&lt;1,1,'Averages 1'!B241)</f>
        <v>#DIV/0!</v>
      </c>
      <c r="C241" s="14" t="e">
        <f>IF('Averages 1'!C241&lt;1,1,'Averages 1'!C241)</f>
        <v>#DIV/0!</v>
      </c>
      <c r="D241" s="14" t="e">
        <f>IF('Averages 1'!D241&lt;1,1,'Averages 1'!D241)</f>
        <v>#DIV/0!</v>
      </c>
      <c r="E241" s="14" t="e">
        <f>IF('Averages 1'!E241&lt;1,1,'Averages 1'!E241)</f>
        <v>#DIV/0!</v>
      </c>
      <c r="F241" s="14"/>
      <c r="G241" s="14"/>
      <c r="H241" s="14"/>
      <c r="I241" s="14"/>
      <c r="J241" s="14"/>
      <c r="K241" s="14"/>
      <c r="L241" s="14"/>
      <c r="M241" s="14"/>
      <c r="N241" s="14"/>
      <c r="O241" s="14"/>
      <c r="P241" s="14"/>
      <c r="Q241" s="14"/>
    </row>
    <row r="242" spans="1:17" ht="16.75" customHeight="1">
      <c r="A242" s="120" t="str">
        <f>'Sorting 1'!A243</f>
        <v>S84</v>
      </c>
      <c r="B242" s="14" t="e">
        <f>IF('Averages 1'!B242&lt;1,1,'Averages 1'!B242)</f>
        <v>#DIV/0!</v>
      </c>
      <c r="C242" s="14" t="e">
        <f>IF('Averages 1'!C242&lt;1,1,'Averages 1'!C242)</f>
        <v>#DIV/0!</v>
      </c>
      <c r="D242" s="14" t="e">
        <f>IF('Averages 1'!D242&lt;1,1,'Averages 1'!D242)</f>
        <v>#DIV/0!</v>
      </c>
      <c r="E242" s="14" t="e">
        <f>IF('Averages 1'!E242&lt;1,1,'Averages 1'!E242)</f>
        <v>#DIV/0!</v>
      </c>
      <c r="F242" s="14"/>
      <c r="G242" s="14"/>
      <c r="H242" s="14"/>
      <c r="I242" s="14"/>
      <c r="J242" s="14"/>
      <c r="K242" s="14"/>
      <c r="L242" s="14"/>
      <c r="M242" s="14"/>
      <c r="N242" s="14"/>
      <c r="O242" s="14"/>
      <c r="P242" s="14"/>
      <c r="Q242" s="14"/>
    </row>
    <row r="243" spans="1:17" ht="16.75" customHeight="1">
      <c r="A243" s="120" t="str">
        <f>'Sorting 1'!A244</f>
        <v>S115</v>
      </c>
      <c r="B243" s="14" t="e">
        <f>IF('Averages 1'!B243&lt;1,1,'Averages 1'!B243)</f>
        <v>#DIV/0!</v>
      </c>
      <c r="C243" s="14" t="e">
        <f>IF('Averages 1'!C243&lt;1,1,'Averages 1'!C243)</f>
        <v>#DIV/0!</v>
      </c>
      <c r="D243" s="14" t="e">
        <f>IF('Averages 1'!D243&lt;1,1,'Averages 1'!D243)</f>
        <v>#DIV/0!</v>
      </c>
      <c r="E243" s="14" t="e">
        <f>IF('Averages 1'!E243&lt;1,1,'Averages 1'!E243)</f>
        <v>#DIV/0!</v>
      </c>
      <c r="F243" s="14"/>
      <c r="G243" s="14"/>
      <c r="H243" s="14"/>
      <c r="I243" s="14"/>
      <c r="J243" s="14"/>
      <c r="K243" s="14"/>
      <c r="L243" s="14"/>
      <c r="M243" s="14"/>
      <c r="N243" s="14"/>
      <c r="O243" s="14"/>
      <c r="P243" s="14"/>
      <c r="Q243" s="14"/>
    </row>
    <row r="244" spans="1:17" ht="16.75" customHeight="1">
      <c r="A244" s="120" t="str">
        <f>'Sorting 1'!A245</f>
        <v>S146</v>
      </c>
      <c r="B244" s="14" t="e">
        <f>IF('Averages 1'!B244&lt;1,1,'Averages 1'!B244)</f>
        <v>#DIV/0!</v>
      </c>
      <c r="C244" s="14" t="e">
        <f>IF('Averages 1'!C244&lt;1,1,'Averages 1'!C244)</f>
        <v>#DIV/0!</v>
      </c>
      <c r="D244" s="14" t="e">
        <f>IF('Averages 1'!D244&lt;1,1,'Averages 1'!D244)</f>
        <v>#DIV/0!</v>
      </c>
      <c r="E244" s="14" t="e">
        <f>IF('Averages 1'!E244&lt;1,1,'Averages 1'!E244)</f>
        <v>#DIV/0!</v>
      </c>
      <c r="F244" s="14"/>
      <c r="G244" s="14"/>
      <c r="H244" s="14"/>
      <c r="I244" s="14"/>
      <c r="J244" s="14"/>
      <c r="K244" s="14"/>
      <c r="L244" s="14"/>
      <c r="M244" s="14"/>
      <c r="N244" s="14"/>
      <c r="O244" s="14"/>
      <c r="P244" s="14"/>
      <c r="Q244" s="14"/>
    </row>
    <row r="245" spans="1:17" ht="16.75" customHeight="1">
      <c r="A245" s="120" t="str">
        <f>'Sorting 1'!A246</f>
        <v>S177</v>
      </c>
      <c r="B245" s="14" t="e">
        <f>IF('Averages 1'!B245&lt;1,1,'Averages 1'!B245)</f>
        <v>#DIV/0!</v>
      </c>
      <c r="C245" s="14" t="e">
        <f>IF('Averages 1'!C245&lt;1,1,'Averages 1'!C245)</f>
        <v>#DIV/0!</v>
      </c>
      <c r="D245" s="14" t="e">
        <f>IF('Averages 1'!D245&lt;1,1,'Averages 1'!D245)</f>
        <v>#DIV/0!</v>
      </c>
      <c r="E245" s="14" t="e">
        <f>IF('Averages 1'!E245&lt;1,1,'Averages 1'!E245)</f>
        <v>#DIV/0!</v>
      </c>
      <c r="F245" s="14"/>
      <c r="G245" s="14"/>
      <c r="H245" s="14"/>
      <c r="I245" s="14"/>
      <c r="J245" s="14"/>
      <c r="K245" s="14"/>
      <c r="L245" s="14"/>
      <c r="M245" s="14"/>
      <c r="N245" s="14"/>
      <c r="O245" s="14"/>
      <c r="P245" s="14"/>
      <c r="Q245" s="14"/>
    </row>
    <row r="246" spans="1:17" ht="16.75" customHeight="1">
      <c r="A246" s="120" t="str">
        <f>'Sorting 1'!A247</f>
        <v>S208</v>
      </c>
      <c r="B246" s="14" t="e">
        <f>IF('Averages 1'!B246&lt;1,1,'Averages 1'!B246)</f>
        <v>#DIV/0!</v>
      </c>
      <c r="C246" s="14" t="e">
        <f>IF('Averages 1'!C246&lt;1,1,'Averages 1'!C246)</f>
        <v>#DIV/0!</v>
      </c>
      <c r="D246" s="14" t="e">
        <f>IF('Averages 1'!D246&lt;1,1,'Averages 1'!D246)</f>
        <v>#DIV/0!</v>
      </c>
      <c r="E246" s="14" t="e">
        <f>IF('Averages 1'!E246&lt;1,1,'Averages 1'!E246)</f>
        <v>#DIV/0!</v>
      </c>
      <c r="F246" s="14"/>
      <c r="G246" s="14"/>
      <c r="H246" s="14"/>
      <c r="I246" s="14"/>
      <c r="J246" s="14"/>
      <c r="K246" s="14"/>
      <c r="L246" s="14"/>
      <c r="M246" s="14"/>
      <c r="N246" s="14"/>
      <c r="O246" s="14"/>
      <c r="P246" s="14"/>
      <c r="Q246" s="14"/>
    </row>
    <row r="247" spans="1:17" ht="16.75" customHeight="1">
      <c r="A247" s="120" t="str">
        <f>'Sorting 1'!A248</f>
        <v>S239</v>
      </c>
      <c r="B247" s="14" t="e">
        <f>IF('Averages 1'!B247&lt;1,1,'Averages 1'!B247)</f>
        <v>#DIV/0!</v>
      </c>
      <c r="C247" s="14" t="e">
        <f>IF('Averages 1'!C247&lt;1,1,'Averages 1'!C247)</f>
        <v>#DIV/0!</v>
      </c>
      <c r="D247" s="14" t="e">
        <f>IF('Averages 1'!D247&lt;1,1,'Averages 1'!D247)</f>
        <v>#DIV/0!</v>
      </c>
      <c r="E247" s="14" t="e">
        <f>IF('Averages 1'!E247&lt;1,1,'Averages 1'!E247)</f>
        <v>#DIV/0!</v>
      </c>
      <c r="F247" s="14"/>
      <c r="G247" s="14"/>
      <c r="H247" s="14"/>
      <c r="I247" s="14"/>
      <c r="J247" s="14"/>
      <c r="K247" s="14"/>
      <c r="L247" s="14"/>
      <c r="M247" s="14"/>
      <c r="N247" s="14"/>
      <c r="O247" s="14"/>
      <c r="P247" s="14"/>
      <c r="Q247" s="14"/>
    </row>
    <row r="248" spans="1:17" ht="16.75" customHeight="1">
      <c r="A248" s="120" t="str">
        <f>'Sorting 1'!A249</f>
        <v>S270</v>
      </c>
      <c r="B248" s="14" t="e">
        <f>IF('Averages 1'!B248&lt;1,1,'Averages 1'!B248)</f>
        <v>#DIV/0!</v>
      </c>
      <c r="C248" s="14" t="e">
        <f>IF('Averages 1'!C248&lt;1,1,'Averages 1'!C248)</f>
        <v>#DIV/0!</v>
      </c>
      <c r="D248" s="14" t="e">
        <f>IF('Averages 1'!D248&lt;1,1,'Averages 1'!D248)</f>
        <v>#DIV/0!</v>
      </c>
      <c r="E248" s="14" t="e">
        <f>IF('Averages 1'!E248&lt;1,1,'Averages 1'!E248)</f>
        <v>#DIV/0!</v>
      </c>
      <c r="F248" s="14"/>
      <c r="G248" s="14"/>
      <c r="H248" s="14"/>
      <c r="I248" s="14"/>
      <c r="J248" s="14"/>
      <c r="K248" s="14"/>
      <c r="L248" s="14"/>
      <c r="M248" s="14"/>
      <c r="N248" s="14"/>
      <c r="O248" s="14"/>
      <c r="P248" s="14"/>
      <c r="Q248" s="14"/>
    </row>
    <row r="249" spans="1:17" ht="16.75" customHeight="1">
      <c r="A249" s="120" t="str">
        <f>'Sorting 1'!A250</f>
        <v>S301</v>
      </c>
      <c r="B249" s="14" t="e">
        <f>IF('Averages 1'!B249&lt;1,1,'Averages 1'!B249)</f>
        <v>#DIV/0!</v>
      </c>
      <c r="C249" s="14" t="e">
        <f>IF('Averages 1'!C249&lt;1,1,'Averages 1'!C249)</f>
        <v>#DIV/0!</v>
      </c>
      <c r="D249" s="14" t="e">
        <f>IF('Averages 1'!D249&lt;1,1,'Averages 1'!D249)</f>
        <v>#DIV/0!</v>
      </c>
      <c r="E249" s="14" t="e">
        <f>IF('Averages 1'!E249&lt;1,1,'Averages 1'!E249)</f>
        <v>#DIV/0!</v>
      </c>
      <c r="F249" s="14"/>
      <c r="G249" s="14"/>
      <c r="H249" s="14"/>
      <c r="I249" s="14"/>
      <c r="J249" s="14"/>
      <c r="K249" s="14"/>
      <c r="L249" s="14"/>
      <c r="M249" s="14"/>
      <c r="N249" s="14"/>
      <c r="O249" s="14"/>
      <c r="P249" s="14"/>
      <c r="Q249" s="14"/>
    </row>
    <row r="250" spans="1:17" ht="16.75" customHeight="1">
      <c r="A250" s="120" t="str">
        <f>'Sorting 1'!A251</f>
        <v>S23</v>
      </c>
      <c r="B250" s="14" t="e">
        <f>IF('Averages 1'!B250&lt;1,1,'Averages 1'!B250)</f>
        <v>#DIV/0!</v>
      </c>
      <c r="C250" s="14" t="e">
        <f>IF('Averages 1'!C250&lt;1,1,'Averages 1'!C250)</f>
        <v>#DIV/0!</v>
      </c>
      <c r="D250" s="14" t="e">
        <f>IF('Averages 1'!D250&lt;1,1,'Averages 1'!D250)</f>
        <v>#DIV/0!</v>
      </c>
      <c r="E250" s="14" t="e">
        <f>IF('Averages 1'!E250&lt;1,1,'Averages 1'!E250)</f>
        <v>#DIV/0!</v>
      </c>
      <c r="F250" s="14"/>
      <c r="G250" s="14"/>
      <c r="H250" s="14"/>
      <c r="I250" s="14"/>
      <c r="J250" s="14"/>
      <c r="K250" s="14"/>
      <c r="L250" s="14"/>
      <c r="M250" s="14"/>
      <c r="N250" s="14"/>
      <c r="O250" s="14"/>
      <c r="P250" s="14"/>
      <c r="Q250" s="14"/>
    </row>
    <row r="251" spans="1:17" ht="16.75" customHeight="1">
      <c r="A251" s="120" t="str">
        <f>'Sorting 1'!A252</f>
        <v>S54</v>
      </c>
      <c r="B251" s="14" t="e">
        <f>IF('Averages 1'!B251&lt;1,1,'Averages 1'!B251)</f>
        <v>#DIV/0!</v>
      </c>
      <c r="C251" s="14" t="e">
        <f>IF('Averages 1'!C251&lt;1,1,'Averages 1'!C251)</f>
        <v>#DIV/0!</v>
      </c>
      <c r="D251" s="14" t="e">
        <f>IF('Averages 1'!D251&lt;1,1,'Averages 1'!D251)</f>
        <v>#DIV/0!</v>
      </c>
      <c r="E251" s="14" t="e">
        <f>IF('Averages 1'!E251&lt;1,1,'Averages 1'!E251)</f>
        <v>#DIV/0!</v>
      </c>
      <c r="F251" s="14"/>
      <c r="G251" s="14"/>
      <c r="H251" s="14"/>
      <c r="I251" s="14"/>
      <c r="J251" s="14"/>
      <c r="K251" s="14"/>
      <c r="L251" s="14"/>
      <c r="M251" s="14"/>
      <c r="N251" s="14"/>
      <c r="O251" s="14"/>
      <c r="P251" s="14"/>
      <c r="Q251" s="14"/>
    </row>
    <row r="252" spans="1:17" ht="16.75" customHeight="1">
      <c r="A252" s="120" t="str">
        <f>'Sorting 1'!A253</f>
        <v>S85</v>
      </c>
      <c r="B252" s="14" t="e">
        <f>IF('Averages 1'!B252&lt;1,1,'Averages 1'!B252)</f>
        <v>#DIV/0!</v>
      </c>
      <c r="C252" s="14" t="e">
        <f>IF('Averages 1'!C252&lt;1,1,'Averages 1'!C252)</f>
        <v>#DIV/0!</v>
      </c>
      <c r="D252" s="14" t="e">
        <f>IF('Averages 1'!D252&lt;1,1,'Averages 1'!D252)</f>
        <v>#DIV/0!</v>
      </c>
      <c r="E252" s="14" t="e">
        <f>IF('Averages 1'!E252&lt;1,1,'Averages 1'!E252)</f>
        <v>#DIV/0!</v>
      </c>
      <c r="F252" s="14"/>
      <c r="G252" s="14"/>
      <c r="H252" s="14"/>
      <c r="I252" s="14"/>
      <c r="J252" s="14"/>
      <c r="K252" s="14"/>
      <c r="L252" s="14"/>
      <c r="M252" s="14"/>
      <c r="N252" s="14"/>
      <c r="O252" s="14"/>
      <c r="P252" s="14"/>
      <c r="Q252" s="14"/>
    </row>
    <row r="253" spans="1:17" ht="16.75" customHeight="1">
      <c r="A253" s="120" t="str">
        <f>'Sorting 1'!A254</f>
        <v>S116</v>
      </c>
      <c r="B253" s="14" t="e">
        <f>IF('Averages 1'!B253&lt;1,1,'Averages 1'!B253)</f>
        <v>#DIV/0!</v>
      </c>
      <c r="C253" s="14" t="e">
        <f>IF('Averages 1'!C253&lt;1,1,'Averages 1'!C253)</f>
        <v>#DIV/0!</v>
      </c>
      <c r="D253" s="14" t="e">
        <f>IF('Averages 1'!D253&lt;1,1,'Averages 1'!D253)</f>
        <v>#DIV/0!</v>
      </c>
      <c r="E253" s="14" t="e">
        <f>IF('Averages 1'!E253&lt;1,1,'Averages 1'!E253)</f>
        <v>#DIV/0!</v>
      </c>
      <c r="F253" s="14"/>
      <c r="G253" s="14"/>
      <c r="H253" s="14"/>
      <c r="I253" s="14"/>
      <c r="J253" s="14"/>
      <c r="K253" s="14"/>
      <c r="L253" s="14"/>
      <c r="M253" s="14"/>
      <c r="N253" s="14"/>
      <c r="O253" s="14"/>
      <c r="P253" s="14"/>
      <c r="Q253" s="14"/>
    </row>
    <row r="254" spans="1:17" ht="16.75" customHeight="1">
      <c r="A254" s="120" t="str">
        <f>'Sorting 1'!A255</f>
        <v>S147</v>
      </c>
      <c r="B254" s="14" t="e">
        <f>IF('Averages 1'!B254&lt;1,1,'Averages 1'!B254)</f>
        <v>#DIV/0!</v>
      </c>
      <c r="C254" s="14" t="e">
        <f>IF('Averages 1'!C254&lt;1,1,'Averages 1'!C254)</f>
        <v>#DIV/0!</v>
      </c>
      <c r="D254" s="14" t="e">
        <f>IF('Averages 1'!D254&lt;1,1,'Averages 1'!D254)</f>
        <v>#DIV/0!</v>
      </c>
      <c r="E254" s="14" t="e">
        <f>IF('Averages 1'!E254&lt;1,1,'Averages 1'!E254)</f>
        <v>#DIV/0!</v>
      </c>
      <c r="F254" s="14"/>
      <c r="G254" s="14"/>
      <c r="H254" s="14"/>
      <c r="I254" s="14"/>
      <c r="J254" s="14"/>
      <c r="K254" s="14"/>
      <c r="L254" s="14"/>
      <c r="M254" s="14"/>
      <c r="N254" s="14"/>
      <c r="O254" s="14"/>
      <c r="P254" s="14"/>
      <c r="Q254" s="14"/>
    </row>
    <row r="255" spans="1:17" ht="16.75" customHeight="1">
      <c r="A255" s="120" t="str">
        <f>'Sorting 1'!A256</f>
        <v>S178</v>
      </c>
      <c r="B255" s="14" t="e">
        <f>IF('Averages 1'!B255&lt;1,1,'Averages 1'!B255)</f>
        <v>#DIV/0!</v>
      </c>
      <c r="C255" s="14" t="e">
        <f>IF('Averages 1'!C255&lt;1,1,'Averages 1'!C255)</f>
        <v>#DIV/0!</v>
      </c>
      <c r="D255" s="14" t="e">
        <f>IF('Averages 1'!D255&lt;1,1,'Averages 1'!D255)</f>
        <v>#DIV/0!</v>
      </c>
      <c r="E255" s="14" t="e">
        <f>IF('Averages 1'!E255&lt;1,1,'Averages 1'!E255)</f>
        <v>#DIV/0!</v>
      </c>
      <c r="F255" s="14"/>
      <c r="G255" s="14"/>
      <c r="H255" s="14"/>
      <c r="I255" s="14"/>
      <c r="J255" s="14"/>
      <c r="K255" s="14"/>
      <c r="L255" s="14"/>
      <c r="M255" s="14"/>
      <c r="N255" s="14"/>
      <c r="O255" s="14"/>
      <c r="P255" s="14"/>
      <c r="Q255" s="14"/>
    </row>
    <row r="256" spans="1:17" ht="16.75" customHeight="1">
      <c r="A256" s="120" t="str">
        <f>'Sorting 1'!A257</f>
        <v>S209</v>
      </c>
      <c r="B256" s="14" t="e">
        <f>IF('Averages 1'!B256&lt;1,1,'Averages 1'!B256)</f>
        <v>#DIV/0!</v>
      </c>
      <c r="C256" s="14" t="e">
        <f>IF('Averages 1'!C256&lt;1,1,'Averages 1'!C256)</f>
        <v>#DIV/0!</v>
      </c>
      <c r="D256" s="14" t="e">
        <f>IF('Averages 1'!D256&lt;1,1,'Averages 1'!D256)</f>
        <v>#DIV/0!</v>
      </c>
      <c r="E256" s="14" t="e">
        <f>IF('Averages 1'!E256&lt;1,1,'Averages 1'!E256)</f>
        <v>#DIV/0!</v>
      </c>
      <c r="F256" s="14"/>
      <c r="G256" s="14"/>
      <c r="H256" s="14"/>
      <c r="I256" s="14"/>
      <c r="J256" s="14"/>
      <c r="K256" s="14"/>
      <c r="L256" s="14"/>
      <c r="M256" s="14"/>
      <c r="N256" s="14"/>
      <c r="O256" s="14"/>
      <c r="P256" s="14"/>
      <c r="Q256" s="14"/>
    </row>
    <row r="257" spans="1:17" ht="16.75" customHeight="1">
      <c r="A257" s="120" t="str">
        <f>'Sorting 1'!A258</f>
        <v>S240</v>
      </c>
      <c r="B257" s="14" t="e">
        <f>IF('Averages 1'!B257&lt;1,1,'Averages 1'!B257)</f>
        <v>#DIV/0!</v>
      </c>
      <c r="C257" s="14" t="e">
        <f>IF('Averages 1'!C257&lt;1,1,'Averages 1'!C257)</f>
        <v>#DIV/0!</v>
      </c>
      <c r="D257" s="14" t="e">
        <f>IF('Averages 1'!D257&lt;1,1,'Averages 1'!D257)</f>
        <v>#DIV/0!</v>
      </c>
      <c r="E257" s="14" t="e">
        <f>IF('Averages 1'!E257&lt;1,1,'Averages 1'!E257)</f>
        <v>#DIV/0!</v>
      </c>
      <c r="F257" s="14"/>
      <c r="G257" s="14"/>
      <c r="H257" s="14"/>
      <c r="I257" s="14"/>
      <c r="J257" s="14"/>
      <c r="K257" s="14"/>
      <c r="L257" s="14"/>
      <c r="M257" s="14"/>
      <c r="N257" s="14"/>
      <c r="O257" s="14"/>
      <c r="P257" s="14"/>
      <c r="Q257" s="14"/>
    </row>
    <row r="258" spans="1:17" ht="16.75" customHeight="1">
      <c r="A258" s="120" t="str">
        <f>'Sorting 1'!A259</f>
        <v>S271</v>
      </c>
      <c r="B258" s="14" t="e">
        <f>IF('Averages 1'!B258&lt;1,1,'Averages 1'!B258)</f>
        <v>#DIV/0!</v>
      </c>
      <c r="C258" s="14" t="e">
        <f>IF('Averages 1'!C258&lt;1,1,'Averages 1'!C258)</f>
        <v>#DIV/0!</v>
      </c>
      <c r="D258" s="14" t="e">
        <f>IF('Averages 1'!D258&lt;1,1,'Averages 1'!D258)</f>
        <v>#DIV/0!</v>
      </c>
      <c r="E258" s="14" t="e">
        <f>IF('Averages 1'!E258&lt;1,1,'Averages 1'!E258)</f>
        <v>#DIV/0!</v>
      </c>
      <c r="F258" s="14"/>
      <c r="G258" s="14"/>
      <c r="H258" s="14"/>
      <c r="I258" s="14"/>
      <c r="J258" s="14"/>
      <c r="K258" s="14"/>
      <c r="L258" s="14"/>
      <c r="M258" s="14"/>
      <c r="N258" s="14"/>
      <c r="O258" s="14"/>
      <c r="P258" s="14"/>
      <c r="Q258" s="14"/>
    </row>
    <row r="259" spans="1:17" ht="16.75" customHeight="1">
      <c r="A259" s="120" t="str">
        <f>'Sorting 1'!A260</f>
        <v>S302</v>
      </c>
      <c r="B259" s="14" t="e">
        <f>IF('Averages 1'!B259&lt;1,1,'Averages 1'!B259)</f>
        <v>#DIV/0!</v>
      </c>
      <c r="C259" s="14" t="e">
        <f>IF('Averages 1'!C259&lt;1,1,'Averages 1'!C259)</f>
        <v>#DIV/0!</v>
      </c>
      <c r="D259" s="14" t="e">
        <f>IF('Averages 1'!D259&lt;1,1,'Averages 1'!D259)</f>
        <v>#DIV/0!</v>
      </c>
      <c r="E259" s="14" t="e">
        <f>IF('Averages 1'!E259&lt;1,1,'Averages 1'!E259)</f>
        <v>#DIV/0!</v>
      </c>
      <c r="F259" s="14"/>
      <c r="G259" s="14"/>
      <c r="H259" s="14"/>
      <c r="I259" s="14"/>
      <c r="J259" s="14"/>
      <c r="K259" s="14"/>
      <c r="L259" s="14"/>
      <c r="M259" s="14"/>
      <c r="N259" s="14"/>
      <c r="O259" s="14"/>
      <c r="P259" s="14"/>
      <c r="Q259" s="14"/>
    </row>
    <row r="260" spans="1:17" ht="16.75" customHeight="1">
      <c r="A260" s="120" t="str">
        <f>'Sorting 1'!A261</f>
        <v>230-30163 S2</v>
      </c>
      <c r="B260" s="14" t="e">
        <f>IF('Averages 1'!B260&lt;1,1,'Averages 1'!B260)</f>
        <v>#DIV/0!</v>
      </c>
      <c r="C260" s="14" t="e">
        <f>IF('Averages 1'!C260&lt;1,1,'Averages 1'!C260)</f>
        <v>#DIV/0!</v>
      </c>
      <c r="D260" s="14" t="e">
        <f>IF('Averages 1'!D260&lt;1,1,'Averages 1'!D260)</f>
        <v>#DIV/0!</v>
      </c>
      <c r="E260" s="14" t="e">
        <f>IF('Averages 1'!E260&lt;1,1,'Averages 1'!E260)</f>
        <v>#DIV/0!</v>
      </c>
      <c r="F260" s="14"/>
      <c r="G260" s="14"/>
      <c r="H260" s="14"/>
      <c r="I260" s="14"/>
      <c r="J260" s="14"/>
      <c r="K260" s="14"/>
      <c r="L260" s="14"/>
      <c r="M260" s="14"/>
      <c r="N260" s="14"/>
      <c r="O260" s="14"/>
      <c r="P260" s="14"/>
      <c r="Q260" s="14"/>
    </row>
    <row r="261" spans="1:17" ht="16.75" customHeight="1">
      <c r="A261" s="120" t="str">
        <f>'Sorting 1'!A262</f>
        <v>S24</v>
      </c>
      <c r="B261" s="14" t="e">
        <f>IF('Averages 1'!B261&lt;1,1,'Averages 1'!B261)</f>
        <v>#DIV/0!</v>
      </c>
      <c r="C261" s="14" t="e">
        <f>IF('Averages 1'!C261&lt;1,1,'Averages 1'!C261)</f>
        <v>#DIV/0!</v>
      </c>
      <c r="D261" s="14" t="e">
        <f>IF('Averages 1'!D261&lt;1,1,'Averages 1'!D261)</f>
        <v>#DIV/0!</v>
      </c>
      <c r="E261" s="14" t="e">
        <f>IF('Averages 1'!E261&lt;1,1,'Averages 1'!E261)</f>
        <v>#DIV/0!</v>
      </c>
      <c r="F261" s="14"/>
      <c r="G261" s="14"/>
      <c r="H261" s="14"/>
      <c r="I261" s="14"/>
      <c r="J261" s="14"/>
      <c r="K261" s="14"/>
      <c r="L261" s="14"/>
      <c r="M261" s="14"/>
      <c r="N261" s="14"/>
      <c r="O261" s="14"/>
      <c r="P261" s="14"/>
      <c r="Q261" s="14"/>
    </row>
    <row r="262" spans="1:17" ht="16.75" customHeight="1">
      <c r="A262" s="120" t="str">
        <f>'Sorting 1'!A263</f>
        <v>S55</v>
      </c>
      <c r="B262" s="14" t="e">
        <f>IF('Averages 1'!B262&lt;1,1,'Averages 1'!B262)</f>
        <v>#DIV/0!</v>
      </c>
      <c r="C262" s="14" t="e">
        <f>IF('Averages 1'!C262&lt;1,1,'Averages 1'!C262)</f>
        <v>#DIV/0!</v>
      </c>
      <c r="D262" s="14" t="e">
        <f>IF('Averages 1'!D262&lt;1,1,'Averages 1'!D262)</f>
        <v>#DIV/0!</v>
      </c>
      <c r="E262" s="14" t="e">
        <f>IF('Averages 1'!E262&lt;1,1,'Averages 1'!E262)</f>
        <v>#DIV/0!</v>
      </c>
      <c r="F262" s="14"/>
      <c r="G262" s="14"/>
      <c r="H262" s="14"/>
      <c r="I262" s="14"/>
      <c r="J262" s="14"/>
      <c r="K262" s="14"/>
      <c r="L262" s="14"/>
      <c r="M262" s="14"/>
      <c r="N262" s="14"/>
      <c r="O262" s="14"/>
      <c r="P262" s="14"/>
      <c r="Q262" s="14"/>
    </row>
    <row r="263" spans="1:17" ht="16.75" customHeight="1">
      <c r="A263" s="120" t="str">
        <f>'Sorting 1'!A264</f>
        <v>S86</v>
      </c>
      <c r="B263" s="14" t="e">
        <f>IF('Averages 1'!B263&lt;1,1,'Averages 1'!B263)</f>
        <v>#DIV/0!</v>
      </c>
      <c r="C263" s="14" t="e">
        <f>IF('Averages 1'!C263&lt;1,1,'Averages 1'!C263)</f>
        <v>#DIV/0!</v>
      </c>
      <c r="D263" s="14" t="e">
        <f>IF('Averages 1'!D263&lt;1,1,'Averages 1'!D263)</f>
        <v>#DIV/0!</v>
      </c>
      <c r="E263" s="14" t="e">
        <f>IF('Averages 1'!E263&lt;1,1,'Averages 1'!E263)</f>
        <v>#DIV/0!</v>
      </c>
      <c r="F263" s="14"/>
      <c r="G263" s="14"/>
      <c r="H263" s="14"/>
      <c r="I263" s="14"/>
      <c r="J263" s="14"/>
      <c r="K263" s="14"/>
      <c r="L263" s="14"/>
      <c r="M263" s="14"/>
      <c r="N263" s="14"/>
      <c r="O263" s="14"/>
      <c r="P263" s="14"/>
      <c r="Q263" s="14"/>
    </row>
    <row r="264" spans="1:17" ht="16.75" customHeight="1">
      <c r="A264" s="120" t="str">
        <f>'Sorting 1'!A265</f>
        <v>S117</v>
      </c>
      <c r="B264" s="14" t="e">
        <f>IF('Averages 1'!B264&lt;1,1,'Averages 1'!B264)</f>
        <v>#DIV/0!</v>
      </c>
      <c r="C264" s="14" t="e">
        <f>IF('Averages 1'!C264&lt;1,1,'Averages 1'!C264)</f>
        <v>#DIV/0!</v>
      </c>
      <c r="D264" s="14" t="e">
        <f>IF('Averages 1'!D264&lt;1,1,'Averages 1'!D264)</f>
        <v>#DIV/0!</v>
      </c>
      <c r="E264" s="14" t="e">
        <f>IF('Averages 1'!E264&lt;1,1,'Averages 1'!E264)</f>
        <v>#DIV/0!</v>
      </c>
      <c r="F264" s="14"/>
      <c r="G264" s="14"/>
      <c r="H264" s="14"/>
      <c r="I264" s="14"/>
      <c r="J264" s="14"/>
      <c r="K264" s="14"/>
      <c r="L264" s="14"/>
      <c r="M264" s="14"/>
      <c r="N264" s="14"/>
      <c r="O264" s="14"/>
      <c r="P264" s="14"/>
      <c r="Q264" s="14"/>
    </row>
    <row r="265" spans="1:17" ht="16.75" customHeight="1">
      <c r="A265" s="120" t="str">
        <f>'Sorting 1'!A266</f>
        <v>S148</v>
      </c>
      <c r="B265" s="14" t="e">
        <f>IF('Averages 1'!B265&lt;1,1,'Averages 1'!B265)</f>
        <v>#DIV/0!</v>
      </c>
      <c r="C265" s="14" t="e">
        <f>IF('Averages 1'!C265&lt;1,1,'Averages 1'!C265)</f>
        <v>#DIV/0!</v>
      </c>
      <c r="D265" s="14" t="e">
        <f>IF('Averages 1'!D265&lt;1,1,'Averages 1'!D265)</f>
        <v>#DIV/0!</v>
      </c>
      <c r="E265" s="14" t="e">
        <f>IF('Averages 1'!E265&lt;1,1,'Averages 1'!E265)</f>
        <v>#DIV/0!</v>
      </c>
      <c r="F265" s="14"/>
      <c r="G265" s="14"/>
      <c r="H265" s="14"/>
      <c r="I265" s="14"/>
      <c r="J265" s="14"/>
      <c r="K265" s="14"/>
      <c r="L265" s="14"/>
      <c r="M265" s="14"/>
      <c r="N265" s="14"/>
      <c r="O265" s="14"/>
      <c r="P265" s="14"/>
      <c r="Q265" s="14"/>
    </row>
    <row r="266" spans="1:17" ht="16.75" customHeight="1">
      <c r="A266" s="120" t="str">
        <f>'Sorting 1'!A267</f>
        <v>S179</v>
      </c>
      <c r="B266" s="14" t="e">
        <f>IF('Averages 1'!B266&lt;1,1,'Averages 1'!B266)</f>
        <v>#DIV/0!</v>
      </c>
      <c r="C266" s="14" t="e">
        <f>IF('Averages 1'!C266&lt;1,1,'Averages 1'!C266)</f>
        <v>#DIV/0!</v>
      </c>
      <c r="D266" s="14" t="e">
        <f>IF('Averages 1'!D266&lt;1,1,'Averages 1'!D266)</f>
        <v>#DIV/0!</v>
      </c>
      <c r="E266" s="14" t="e">
        <f>IF('Averages 1'!E266&lt;1,1,'Averages 1'!E266)</f>
        <v>#DIV/0!</v>
      </c>
      <c r="F266" s="14"/>
      <c r="G266" s="14"/>
      <c r="H266" s="14"/>
      <c r="I266" s="14"/>
      <c r="J266" s="14"/>
      <c r="K266" s="14"/>
      <c r="L266" s="14"/>
      <c r="M266" s="14"/>
      <c r="N266" s="14"/>
      <c r="O266" s="14"/>
      <c r="P266" s="14"/>
      <c r="Q266" s="14"/>
    </row>
    <row r="267" spans="1:17" ht="16.75" customHeight="1">
      <c r="A267" s="120" t="str">
        <f>'Sorting 1'!A268</f>
        <v>S210</v>
      </c>
      <c r="B267" s="14" t="e">
        <f>IF('Averages 1'!B267&lt;1,1,'Averages 1'!B267)</f>
        <v>#DIV/0!</v>
      </c>
      <c r="C267" s="14" t="e">
        <f>IF('Averages 1'!C267&lt;1,1,'Averages 1'!C267)</f>
        <v>#DIV/0!</v>
      </c>
      <c r="D267" s="14" t="e">
        <f>IF('Averages 1'!D267&lt;1,1,'Averages 1'!D267)</f>
        <v>#DIV/0!</v>
      </c>
      <c r="E267" s="14" t="e">
        <f>IF('Averages 1'!E267&lt;1,1,'Averages 1'!E267)</f>
        <v>#DIV/0!</v>
      </c>
      <c r="F267" s="14"/>
      <c r="G267" s="14"/>
      <c r="H267" s="14"/>
      <c r="I267" s="14"/>
      <c r="J267" s="14"/>
      <c r="K267" s="14"/>
      <c r="L267" s="14"/>
      <c r="M267" s="14"/>
      <c r="N267" s="14"/>
      <c r="O267" s="14"/>
      <c r="P267" s="14"/>
      <c r="Q267" s="14"/>
    </row>
    <row r="268" spans="1:17" ht="16.75" customHeight="1">
      <c r="A268" s="120" t="str">
        <f>'Sorting 1'!A269</f>
        <v>S241</v>
      </c>
      <c r="B268" s="14" t="e">
        <f>IF('Averages 1'!B268&lt;1,1,'Averages 1'!B268)</f>
        <v>#DIV/0!</v>
      </c>
      <c r="C268" s="14" t="e">
        <f>IF('Averages 1'!C268&lt;1,1,'Averages 1'!C268)</f>
        <v>#DIV/0!</v>
      </c>
      <c r="D268" s="14" t="e">
        <f>IF('Averages 1'!D268&lt;1,1,'Averages 1'!D268)</f>
        <v>#DIV/0!</v>
      </c>
      <c r="E268" s="14" t="e">
        <f>IF('Averages 1'!E268&lt;1,1,'Averages 1'!E268)</f>
        <v>#DIV/0!</v>
      </c>
      <c r="F268" s="14"/>
      <c r="G268" s="14"/>
      <c r="H268" s="14"/>
      <c r="I268" s="14"/>
      <c r="J268" s="14"/>
      <c r="K268" s="14"/>
      <c r="L268" s="14"/>
      <c r="M268" s="14"/>
      <c r="N268" s="14"/>
      <c r="O268" s="14"/>
      <c r="P268" s="14"/>
      <c r="Q268" s="14"/>
    </row>
    <row r="269" spans="1:17" ht="16.75" customHeight="1">
      <c r="A269" s="120" t="str">
        <f>'Sorting 1'!A270</f>
        <v>S272</v>
      </c>
      <c r="B269" s="14" t="e">
        <f>IF('Averages 1'!B269&lt;1,1,'Averages 1'!B269)</f>
        <v>#DIV/0!</v>
      </c>
      <c r="C269" s="14" t="e">
        <f>IF('Averages 1'!C269&lt;1,1,'Averages 1'!C269)</f>
        <v>#DIV/0!</v>
      </c>
      <c r="D269" s="14" t="e">
        <f>IF('Averages 1'!D269&lt;1,1,'Averages 1'!D269)</f>
        <v>#DIV/0!</v>
      </c>
      <c r="E269" s="14" t="e">
        <f>IF('Averages 1'!E269&lt;1,1,'Averages 1'!E269)</f>
        <v>#DIV/0!</v>
      </c>
      <c r="F269" s="14"/>
      <c r="G269" s="14"/>
      <c r="H269" s="14"/>
      <c r="I269" s="14"/>
      <c r="J269" s="14"/>
      <c r="K269" s="14"/>
      <c r="L269" s="14"/>
      <c r="M269" s="14"/>
      <c r="N269" s="14"/>
      <c r="O269" s="14"/>
      <c r="P269" s="14"/>
      <c r="Q269" s="14"/>
    </row>
    <row r="270" spans="1:17" ht="16.75" customHeight="1">
      <c r="A270" s="120" t="str">
        <f>'Sorting 1'!A271</f>
        <v>S303</v>
      </c>
      <c r="B270" s="14" t="e">
        <f>IF('Averages 1'!B270&lt;1,1,'Averages 1'!B270)</f>
        <v>#DIV/0!</v>
      </c>
      <c r="C270" s="14" t="e">
        <f>IF('Averages 1'!C270&lt;1,1,'Averages 1'!C270)</f>
        <v>#DIV/0!</v>
      </c>
      <c r="D270" s="14" t="e">
        <f>IF('Averages 1'!D270&lt;1,1,'Averages 1'!D270)</f>
        <v>#DIV/0!</v>
      </c>
      <c r="E270" s="14" t="e">
        <f>IF('Averages 1'!E270&lt;1,1,'Averages 1'!E270)</f>
        <v>#DIV/0!</v>
      </c>
      <c r="F270" s="14"/>
      <c r="G270" s="14"/>
      <c r="H270" s="14"/>
      <c r="I270" s="14"/>
      <c r="J270" s="14"/>
      <c r="K270" s="14"/>
      <c r="L270" s="14"/>
      <c r="M270" s="14"/>
      <c r="N270" s="14"/>
      <c r="O270" s="14"/>
      <c r="P270" s="14"/>
      <c r="Q270" s="14"/>
    </row>
    <row r="271" spans="1:17" ht="16.75" customHeight="1">
      <c r="A271" s="120" t="str">
        <f>'Sorting 1'!A272</f>
        <v>S25</v>
      </c>
      <c r="B271" s="14" t="e">
        <f>IF('Averages 1'!B271&lt;1,1,'Averages 1'!B271)</f>
        <v>#DIV/0!</v>
      </c>
      <c r="C271" s="14" t="e">
        <f>IF('Averages 1'!C271&lt;1,1,'Averages 1'!C271)</f>
        <v>#DIV/0!</v>
      </c>
      <c r="D271" s="14" t="e">
        <f>IF('Averages 1'!D271&lt;1,1,'Averages 1'!D271)</f>
        <v>#DIV/0!</v>
      </c>
      <c r="E271" s="14" t="e">
        <f>IF('Averages 1'!E271&lt;1,1,'Averages 1'!E271)</f>
        <v>#DIV/0!</v>
      </c>
      <c r="F271" s="14"/>
      <c r="G271" s="14"/>
      <c r="H271" s="14"/>
      <c r="I271" s="14"/>
      <c r="J271" s="14"/>
      <c r="K271" s="14"/>
      <c r="L271" s="14"/>
      <c r="M271" s="14"/>
      <c r="N271" s="14"/>
      <c r="O271" s="14"/>
      <c r="P271" s="14"/>
      <c r="Q271" s="14"/>
    </row>
    <row r="272" spans="1:17" ht="16.75" customHeight="1">
      <c r="A272" s="120" t="str">
        <f>'Sorting 1'!A273</f>
        <v>S56</v>
      </c>
      <c r="B272" s="14" t="e">
        <f>IF('Averages 1'!B272&lt;1,1,'Averages 1'!B272)</f>
        <v>#DIV/0!</v>
      </c>
      <c r="C272" s="14" t="e">
        <f>IF('Averages 1'!C272&lt;1,1,'Averages 1'!C272)</f>
        <v>#DIV/0!</v>
      </c>
      <c r="D272" s="14" t="e">
        <f>IF('Averages 1'!D272&lt;1,1,'Averages 1'!D272)</f>
        <v>#DIV/0!</v>
      </c>
      <c r="E272" s="14" t="e">
        <f>IF('Averages 1'!E272&lt;1,1,'Averages 1'!E272)</f>
        <v>#DIV/0!</v>
      </c>
      <c r="F272" s="14"/>
      <c r="G272" s="14"/>
      <c r="H272" s="14"/>
      <c r="I272" s="14"/>
      <c r="J272" s="14"/>
      <c r="K272" s="14"/>
      <c r="L272" s="14"/>
      <c r="M272" s="14"/>
      <c r="N272" s="14"/>
      <c r="O272" s="14"/>
      <c r="P272" s="14"/>
      <c r="Q272" s="14"/>
    </row>
    <row r="273" spans="1:17" ht="16.75" customHeight="1">
      <c r="A273" s="120" t="str">
        <f>'Sorting 1'!A274</f>
        <v>S87</v>
      </c>
      <c r="B273" s="14" t="e">
        <f>IF('Averages 1'!B273&lt;1,1,'Averages 1'!B273)</f>
        <v>#DIV/0!</v>
      </c>
      <c r="C273" s="14" t="e">
        <f>IF('Averages 1'!C273&lt;1,1,'Averages 1'!C273)</f>
        <v>#DIV/0!</v>
      </c>
      <c r="D273" s="14" t="e">
        <f>IF('Averages 1'!D273&lt;1,1,'Averages 1'!D273)</f>
        <v>#DIV/0!</v>
      </c>
      <c r="E273" s="14" t="e">
        <f>IF('Averages 1'!E273&lt;1,1,'Averages 1'!E273)</f>
        <v>#DIV/0!</v>
      </c>
      <c r="F273" s="14"/>
      <c r="G273" s="14"/>
      <c r="H273" s="14"/>
      <c r="I273" s="14"/>
      <c r="J273" s="14"/>
      <c r="K273" s="14"/>
      <c r="L273" s="14"/>
      <c r="M273" s="14"/>
      <c r="N273" s="14"/>
      <c r="O273" s="14"/>
      <c r="P273" s="14"/>
      <c r="Q273" s="14"/>
    </row>
    <row r="274" spans="1:17" ht="16.75" customHeight="1">
      <c r="A274" s="120" t="str">
        <f>'Sorting 1'!A275</f>
        <v>S118</v>
      </c>
      <c r="B274" s="14" t="e">
        <f>IF('Averages 1'!B274&lt;1,1,'Averages 1'!B274)</f>
        <v>#DIV/0!</v>
      </c>
      <c r="C274" s="14" t="e">
        <f>IF('Averages 1'!C274&lt;1,1,'Averages 1'!C274)</f>
        <v>#DIV/0!</v>
      </c>
      <c r="D274" s="14" t="e">
        <f>IF('Averages 1'!D274&lt;1,1,'Averages 1'!D274)</f>
        <v>#DIV/0!</v>
      </c>
      <c r="E274" s="14" t="e">
        <f>IF('Averages 1'!E274&lt;1,1,'Averages 1'!E274)</f>
        <v>#DIV/0!</v>
      </c>
      <c r="F274" s="14"/>
      <c r="G274" s="14"/>
      <c r="H274" s="14"/>
      <c r="I274" s="14"/>
      <c r="J274" s="14"/>
      <c r="K274" s="14"/>
      <c r="L274" s="14"/>
      <c r="M274" s="14"/>
      <c r="N274" s="14"/>
      <c r="O274" s="14"/>
      <c r="P274" s="14"/>
      <c r="Q274" s="14"/>
    </row>
    <row r="275" spans="1:17" ht="16.75" customHeight="1">
      <c r="A275" s="120" t="str">
        <f>'Sorting 1'!A276</f>
        <v>S149</v>
      </c>
      <c r="B275" s="14" t="e">
        <f>IF('Averages 1'!B275&lt;1,1,'Averages 1'!B275)</f>
        <v>#DIV/0!</v>
      </c>
      <c r="C275" s="14" t="e">
        <f>IF('Averages 1'!C275&lt;1,1,'Averages 1'!C275)</f>
        <v>#DIV/0!</v>
      </c>
      <c r="D275" s="14" t="e">
        <f>IF('Averages 1'!D275&lt;1,1,'Averages 1'!D275)</f>
        <v>#DIV/0!</v>
      </c>
      <c r="E275" s="14" t="e">
        <f>IF('Averages 1'!E275&lt;1,1,'Averages 1'!E275)</f>
        <v>#DIV/0!</v>
      </c>
      <c r="F275" s="14"/>
      <c r="G275" s="14"/>
      <c r="H275" s="14"/>
      <c r="I275" s="14"/>
      <c r="J275" s="14"/>
      <c r="K275" s="14"/>
      <c r="L275" s="14"/>
      <c r="M275" s="14"/>
      <c r="N275" s="14"/>
      <c r="O275" s="14"/>
      <c r="P275" s="14"/>
      <c r="Q275" s="14"/>
    </row>
    <row r="276" spans="1:17" ht="16.75" customHeight="1">
      <c r="A276" s="120" t="str">
        <f>'Sorting 1'!A277</f>
        <v>S180</v>
      </c>
      <c r="B276" s="14" t="e">
        <f>IF('Averages 1'!B276&lt;1,1,'Averages 1'!B276)</f>
        <v>#DIV/0!</v>
      </c>
      <c r="C276" s="14" t="e">
        <f>IF('Averages 1'!C276&lt;1,1,'Averages 1'!C276)</f>
        <v>#DIV/0!</v>
      </c>
      <c r="D276" s="14" t="e">
        <f>IF('Averages 1'!D276&lt;1,1,'Averages 1'!D276)</f>
        <v>#DIV/0!</v>
      </c>
      <c r="E276" s="14" t="e">
        <f>IF('Averages 1'!E276&lt;1,1,'Averages 1'!E276)</f>
        <v>#DIV/0!</v>
      </c>
      <c r="F276" s="14"/>
      <c r="G276" s="14"/>
      <c r="H276" s="14"/>
      <c r="I276" s="14"/>
      <c r="J276" s="14"/>
      <c r="K276" s="14"/>
      <c r="L276" s="14"/>
      <c r="M276" s="14"/>
      <c r="N276" s="14"/>
      <c r="O276" s="14"/>
      <c r="P276" s="14"/>
      <c r="Q276" s="14"/>
    </row>
    <row r="277" spans="1:17" ht="16.75" customHeight="1">
      <c r="A277" s="120" t="str">
        <f>'Sorting 1'!A278</f>
        <v>S211</v>
      </c>
      <c r="B277" s="14" t="e">
        <f>IF('Averages 1'!B277&lt;1,1,'Averages 1'!B277)</f>
        <v>#DIV/0!</v>
      </c>
      <c r="C277" s="14" t="e">
        <f>IF('Averages 1'!C277&lt;1,1,'Averages 1'!C277)</f>
        <v>#DIV/0!</v>
      </c>
      <c r="D277" s="14" t="e">
        <f>IF('Averages 1'!D277&lt;1,1,'Averages 1'!D277)</f>
        <v>#DIV/0!</v>
      </c>
      <c r="E277" s="14" t="e">
        <f>IF('Averages 1'!E277&lt;1,1,'Averages 1'!E277)</f>
        <v>#DIV/0!</v>
      </c>
      <c r="F277" s="14"/>
      <c r="G277" s="14"/>
      <c r="H277" s="14"/>
      <c r="I277" s="14"/>
      <c r="J277" s="14"/>
      <c r="K277" s="14"/>
      <c r="L277" s="14"/>
      <c r="M277" s="14"/>
      <c r="N277" s="14"/>
      <c r="O277" s="14"/>
      <c r="P277" s="14"/>
      <c r="Q277" s="14"/>
    </row>
    <row r="278" spans="1:17" ht="16.75" customHeight="1">
      <c r="A278" s="120" t="str">
        <f>'Sorting 1'!A279</f>
        <v>S242</v>
      </c>
      <c r="B278" s="14" t="e">
        <f>IF('Averages 1'!B278&lt;1,1,'Averages 1'!B278)</f>
        <v>#DIV/0!</v>
      </c>
      <c r="C278" s="14" t="e">
        <f>IF('Averages 1'!C278&lt;1,1,'Averages 1'!C278)</f>
        <v>#DIV/0!</v>
      </c>
      <c r="D278" s="14" t="e">
        <f>IF('Averages 1'!D278&lt;1,1,'Averages 1'!D278)</f>
        <v>#DIV/0!</v>
      </c>
      <c r="E278" s="14" t="e">
        <f>IF('Averages 1'!E278&lt;1,1,'Averages 1'!E278)</f>
        <v>#DIV/0!</v>
      </c>
      <c r="F278" s="14"/>
      <c r="G278" s="14"/>
      <c r="H278" s="14"/>
      <c r="I278" s="14"/>
      <c r="J278" s="14"/>
      <c r="K278" s="14"/>
      <c r="L278" s="14"/>
      <c r="M278" s="14"/>
      <c r="N278" s="14"/>
      <c r="O278" s="14"/>
      <c r="P278" s="14"/>
      <c r="Q278" s="14"/>
    </row>
    <row r="279" spans="1:17" ht="16.75" customHeight="1">
      <c r="A279" s="120" t="str">
        <f>'Sorting 1'!A280</f>
        <v>S273</v>
      </c>
      <c r="B279" s="14" t="e">
        <f>IF('Averages 1'!B279&lt;1,1,'Averages 1'!B279)</f>
        <v>#DIV/0!</v>
      </c>
      <c r="C279" s="14" t="e">
        <f>IF('Averages 1'!C279&lt;1,1,'Averages 1'!C279)</f>
        <v>#DIV/0!</v>
      </c>
      <c r="D279" s="14" t="e">
        <f>IF('Averages 1'!D279&lt;1,1,'Averages 1'!D279)</f>
        <v>#DIV/0!</v>
      </c>
      <c r="E279" s="14" t="e">
        <f>IF('Averages 1'!E279&lt;1,1,'Averages 1'!E279)</f>
        <v>#DIV/0!</v>
      </c>
      <c r="F279" s="14"/>
      <c r="G279" s="14"/>
      <c r="H279" s="14"/>
      <c r="I279" s="14"/>
      <c r="J279" s="14"/>
      <c r="K279" s="14"/>
      <c r="L279" s="14"/>
      <c r="M279" s="14"/>
      <c r="N279" s="14"/>
      <c r="O279" s="14"/>
      <c r="P279" s="14"/>
      <c r="Q279" s="14"/>
    </row>
    <row r="280" spans="1:17" ht="16.75" customHeight="1">
      <c r="A280" s="120" t="str">
        <f>'Sorting 1'!A281</f>
        <v>S304</v>
      </c>
      <c r="B280" s="14" t="e">
        <f>IF('Averages 1'!B280&lt;1,1,'Averages 1'!B280)</f>
        <v>#DIV/0!</v>
      </c>
      <c r="C280" s="14" t="e">
        <f>IF('Averages 1'!C280&lt;1,1,'Averages 1'!C280)</f>
        <v>#DIV/0!</v>
      </c>
      <c r="D280" s="14" t="e">
        <f>IF('Averages 1'!D280&lt;1,1,'Averages 1'!D280)</f>
        <v>#DIV/0!</v>
      </c>
      <c r="E280" s="14" t="e">
        <f>IF('Averages 1'!E280&lt;1,1,'Averages 1'!E280)</f>
        <v>#DIV/0!</v>
      </c>
      <c r="F280" s="14"/>
      <c r="G280" s="14"/>
      <c r="H280" s="14"/>
      <c r="I280" s="14"/>
      <c r="J280" s="14"/>
      <c r="K280" s="14"/>
      <c r="L280" s="14"/>
      <c r="M280" s="14"/>
      <c r="N280" s="14"/>
      <c r="O280" s="14"/>
      <c r="P280" s="14"/>
      <c r="Q280" s="14"/>
    </row>
    <row r="281" spans="1:17" ht="16.75" customHeight="1">
      <c r="A281" s="120" t="str">
        <f>'Sorting 1'!A282</f>
        <v>S57</v>
      </c>
      <c r="B281" s="14" t="e">
        <f>IF('Averages 1'!B281&lt;1,1,'Averages 1'!B281)</f>
        <v>#DIV/0!</v>
      </c>
      <c r="C281" s="14" t="e">
        <f>IF('Averages 1'!C281&lt;1,1,'Averages 1'!C281)</f>
        <v>#DIV/0!</v>
      </c>
      <c r="D281" s="14" t="e">
        <f>IF('Averages 1'!D281&lt;1,1,'Averages 1'!D281)</f>
        <v>#DIV/0!</v>
      </c>
      <c r="E281" s="14" t="e">
        <f>IF('Averages 1'!E281&lt;1,1,'Averages 1'!E281)</f>
        <v>#DIV/0!</v>
      </c>
      <c r="F281" s="14"/>
      <c r="G281" s="14"/>
      <c r="H281" s="14"/>
      <c r="I281" s="14"/>
      <c r="J281" s="14"/>
      <c r="K281" s="14"/>
      <c r="L281" s="14"/>
      <c r="M281" s="14"/>
      <c r="N281" s="14"/>
      <c r="O281" s="14"/>
      <c r="P281" s="14"/>
      <c r="Q281" s="14"/>
    </row>
    <row r="282" spans="1:17" ht="16.75" customHeight="1">
      <c r="A282" s="120" t="str">
        <f>'Sorting 1'!A283</f>
        <v>S119</v>
      </c>
      <c r="B282" s="14" t="e">
        <f>IF('Averages 1'!B282&lt;1,1,'Averages 1'!B282)</f>
        <v>#DIV/0!</v>
      </c>
      <c r="C282" s="14" t="e">
        <f>IF('Averages 1'!C282&lt;1,1,'Averages 1'!C282)</f>
        <v>#DIV/0!</v>
      </c>
      <c r="D282" s="14" t="e">
        <f>IF('Averages 1'!D282&lt;1,1,'Averages 1'!D282)</f>
        <v>#DIV/0!</v>
      </c>
      <c r="E282" s="14" t="e">
        <f>IF('Averages 1'!E282&lt;1,1,'Averages 1'!E282)</f>
        <v>#DIV/0!</v>
      </c>
      <c r="F282" s="14"/>
      <c r="G282" s="14"/>
      <c r="H282" s="14"/>
      <c r="I282" s="14"/>
      <c r="J282" s="14"/>
      <c r="K282" s="14"/>
      <c r="L282" s="14"/>
      <c r="M282" s="14"/>
      <c r="N282" s="14"/>
      <c r="O282" s="14"/>
      <c r="P282" s="14"/>
      <c r="Q282" s="14"/>
    </row>
    <row r="283" spans="1:17" ht="16.75" customHeight="1">
      <c r="A283" s="120" t="str">
        <f>'Sorting 1'!A284</f>
        <v>S181</v>
      </c>
      <c r="B283" s="14" t="e">
        <f>IF('Averages 1'!B283&lt;1,1,'Averages 1'!B283)</f>
        <v>#DIV/0!</v>
      </c>
      <c r="C283" s="14" t="e">
        <f>IF('Averages 1'!C283&lt;1,1,'Averages 1'!C283)</f>
        <v>#DIV/0!</v>
      </c>
      <c r="D283" s="14" t="e">
        <f>IF('Averages 1'!D283&lt;1,1,'Averages 1'!D283)</f>
        <v>#DIV/0!</v>
      </c>
      <c r="E283" s="14" t="e">
        <f>IF('Averages 1'!E283&lt;1,1,'Averages 1'!E283)</f>
        <v>#DIV/0!</v>
      </c>
      <c r="F283" s="14"/>
      <c r="G283" s="14"/>
      <c r="H283" s="14"/>
      <c r="I283" s="14"/>
      <c r="J283" s="14"/>
      <c r="K283" s="14"/>
      <c r="L283" s="14"/>
      <c r="M283" s="14"/>
      <c r="N283" s="14"/>
      <c r="O283" s="14"/>
      <c r="P283" s="14"/>
      <c r="Q283" s="14"/>
    </row>
    <row r="284" spans="1:17" ht="16.75" customHeight="1">
      <c r="A284" s="120" t="str">
        <f>'Sorting 1'!A285</f>
        <v>S243</v>
      </c>
      <c r="B284" s="14" t="e">
        <f>IF('Averages 1'!B284&lt;1,1,'Averages 1'!B284)</f>
        <v>#DIV/0!</v>
      </c>
      <c r="C284" s="14" t="e">
        <f>IF('Averages 1'!C284&lt;1,1,'Averages 1'!C284)</f>
        <v>#DIV/0!</v>
      </c>
      <c r="D284" s="14" t="e">
        <f>IF('Averages 1'!D284&lt;1,1,'Averages 1'!D284)</f>
        <v>#DIV/0!</v>
      </c>
      <c r="E284" s="14" t="e">
        <f>IF('Averages 1'!E284&lt;1,1,'Averages 1'!E284)</f>
        <v>#DIV/0!</v>
      </c>
      <c r="F284" s="14"/>
      <c r="G284" s="14"/>
      <c r="H284" s="14"/>
      <c r="I284" s="14"/>
      <c r="J284" s="14"/>
      <c r="K284" s="14"/>
      <c r="L284" s="14"/>
      <c r="M284" s="14"/>
      <c r="N284" s="14"/>
      <c r="O284" s="14"/>
      <c r="P284" s="14"/>
      <c r="Q284" s="14"/>
    </row>
    <row r="285" spans="1:17" ht="16.75" customHeight="1">
      <c r="A285" s="120" t="str">
        <f>'Sorting 1'!A286</f>
        <v>S305</v>
      </c>
      <c r="B285" s="14" t="e">
        <f>IF('Averages 1'!B285&lt;1,1,'Averages 1'!B285)</f>
        <v>#DIV/0!</v>
      </c>
      <c r="C285" s="14" t="e">
        <f>IF('Averages 1'!C285&lt;1,1,'Averages 1'!C285)</f>
        <v>#DIV/0!</v>
      </c>
      <c r="D285" s="14" t="e">
        <f>IF('Averages 1'!D285&lt;1,1,'Averages 1'!D285)</f>
        <v>#DIV/0!</v>
      </c>
      <c r="E285" s="14" t="e">
        <f>IF('Averages 1'!E285&lt;1,1,'Averages 1'!E285)</f>
        <v>#DIV/0!</v>
      </c>
      <c r="F285" s="14"/>
      <c r="G285" s="14"/>
      <c r="H285" s="14"/>
      <c r="I285" s="14"/>
      <c r="J285" s="14"/>
      <c r="K285" s="14"/>
      <c r="L285" s="14"/>
      <c r="M285" s="14"/>
      <c r="N285" s="14"/>
      <c r="O285" s="14"/>
      <c r="P285" s="14"/>
      <c r="Q285" s="14"/>
    </row>
    <row r="286" spans="1:17" ht="16.75" customHeight="1">
      <c r="A286" s="120" t="str">
        <f>'Sorting 1'!A287</f>
        <v>230-30162 S1RBD</v>
      </c>
      <c r="B286" s="14" t="e">
        <f>IF('Averages 1'!B286&lt;1,1,'Averages 1'!B286)</f>
        <v>#DIV/0!</v>
      </c>
      <c r="C286" s="14" t="e">
        <f>IF('Averages 1'!C286&lt;1,1,'Averages 1'!C286)</f>
        <v>#DIV/0!</v>
      </c>
      <c r="D286" s="14" t="e">
        <f>IF('Averages 1'!D286&lt;1,1,'Averages 1'!D286)</f>
        <v>#DIV/0!</v>
      </c>
      <c r="E286" s="14" t="e">
        <f>IF('Averages 1'!E286&lt;1,1,'Averages 1'!E286)</f>
        <v>#DIV/0!</v>
      </c>
      <c r="F286" s="14"/>
      <c r="G286" s="14"/>
      <c r="H286" s="14"/>
      <c r="I286" s="14"/>
      <c r="J286" s="14"/>
      <c r="K286" s="14"/>
      <c r="L286" s="14"/>
      <c r="M286" s="14"/>
      <c r="N286" s="14"/>
      <c r="O286" s="14"/>
      <c r="P286" s="14"/>
      <c r="Q286" s="14"/>
    </row>
    <row r="287" spans="1:17" ht="16.75" customHeight="1">
      <c r="A287" s="120" t="str">
        <f>'Sorting 1'!A288</f>
        <v>S26</v>
      </c>
      <c r="B287" s="14" t="e">
        <f>IF('Averages 1'!B287&lt;1,1,'Averages 1'!B287)</f>
        <v>#DIV/0!</v>
      </c>
      <c r="C287" s="14" t="e">
        <f>IF('Averages 1'!C287&lt;1,1,'Averages 1'!C287)</f>
        <v>#DIV/0!</v>
      </c>
      <c r="D287" s="14" t="e">
        <f>IF('Averages 1'!D287&lt;1,1,'Averages 1'!D287)</f>
        <v>#DIV/0!</v>
      </c>
      <c r="E287" s="14" t="e">
        <f>IF('Averages 1'!E287&lt;1,1,'Averages 1'!E287)</f>
        <v>#DIV/0!</v>
      </c>
      <c r="F287" s="14"/>
      <c r="G287" s="14"/>
      <c r="H287" s="14"/>
      <c r="I287" s="14"/>
      <c r="J287" s="14"/>
      <c r="K287" s="14"/>
      <c r="L287" s="14"/>
      <c r="M287" s="14"/>
      <c r="N287" s="14"/>
      <c r="O287" s="14"/>
      <c r="P287" s="14"/>
      <c r="Q287" s="14"/>
    </row>
    <row r="288" spans="1:17" ht="16.75" customHeight="1">
      <c r="A288" s="120" t="str">
        <f>'Sorting 1'!A289</f>
        <v>S58</v>
      </c>
      <c r="B288" s="14" t="e">
        <f>IF('Averages 1'!B288&lt;1,1,'Averages 1'!B288)</f>
        <v>#DIV/0!</v>
      </c>
      <c r="C288" s="14" t="e">
        <f>IF('Averages 1'!C288&lt;1,1,'Averages 1'!C288)</f>
        <v>#DIV/0!</v>
      </c>
      <c r="D288" s="14" t="e">
        <f>IF('Averages 1'!D288&lt;1,1,'Averages 1'!D288)</f>
        <v>#DIV/0!</v>
      </c>
      <c r="E288" s="14" t="e">
        <f>IF('Averages 1'!E288&lt;1,1,'Averages 1'!E288)</f>
        <v>#DIV/0!</v>
      </c>
      <c r="F288" s="14"/>
      <c r="G288" s="14"/>
      <c r="H288" s="14"/>
      <c r="I288" s="14"/>
      <c r="J288" s="14"/>
      <c r="K288" s="14"/>
      <c r="L288" s="14"/>
      <c r="M288" s="14"/>
      <c r="N288" s="14"/>
      <c r="O288" s="14"/>
      <c r="P288" s="14"/>
      <c r="Q288" s="14"/>
    </row>
    <row r="289" spans="1:17" ht="16.75" customHeight="1">
      <c r="A289" s="120" t="str">
        <f>'Sorting 1'!A290</f>
        <v>S88</v>
      </c>
      <c r="B289" s="14" t="e">
        <f>IF('Averages 1'!B289&lt;1,1,'Averages 1'!B289)</f>
        <v>#DIV/0!</v>
      </c>
      <c r="C289" s="14" t="e">
        <f>IF('Averages 1'!C289&lt;1,1,'Averages 1'!C289)</f>
        <v>#DIV/0!</v>
      </c>
      <c r="D289" s="14" t="e">
        <f>IF('Averages 1'!D289&lt;1,1,'Averages 1'!D289)</f>
        <v>#DIV/0!</v>
      </c>
      <c r="E289" s="14" t="e">
        <f>IF('Averages 1'!E289&lt;1,1,'Averages 1'!E289)</f>
        <v>#DIV/0!</v>
      </c>
      <c r="F289" s="14"/>
      <c r="G289" s="14"/>
      <c r="H289" s="14"/>
      <c r="I289" s="14"/>
      <c r="J289" s="14"/>
      <c r="K289" s="14"/>
      <c r="L289" s="14"/>
      <c r="M289" s="14"/>
      <c r="N289" s="14"/>
      <c r="O289" s="14"/>
      <c r="P289" s="14"/>
      <c r="Q289" s="14"/>
    </row>
    <row r="290" spans="1:17" ht="16.75" customHeight="1">
      <c r="A290" s="120" t="str">
        <f>'Sorting 1'!A291</f>
        <v>S120</v>
      </c>
      <c r="B290" s="14" t="e">
        <f>IF('Averages 1'!B290&lt;1,1,'Averages 1'!B290)</f>
        <v>#DIV/0!</v>
      </c>
      <c r="C290" s="14" t="e">
        <f>IF('Averages 1'!C290&lt;1,1,'Averages 1'!C290)</f>
        <v>#DIV/0!</v>
      </c>
      <c r="D290" s="14" t="e">
        <f>IF('Averages 1'!D290&lt;1,1,'Averages 1'!D290)</f>
        <v>#DIV/0!</v>
      </c>
      <c r="E290" s="14" t="e">
        <f>IF('Averages 1'!E290&lt;1,1,'Averages 1'!E290)</f>
        <v>#DIV/0!</v>
      </c>
      <c r="F290" s="14"/>
      <c r="G290" s="14"/>
      <c r="H290" s="14"/>
      <c r="I290" s="14"/>
      <c r="J290" s="14"/>
      <c r="K290" s="14"/>
      <c r="L290" s="14"/>
      <c r="M290" s="14"/>
      <c r="N290" s="14"/>
      <c r="O290" s="14"/>
      <c r="P290" s="14"/>
      <c r="Q290" s="14"/>
    </row>
    <row r="291" spans="1:17" ht="16.75" customHeight="1">
      <c r="A291" s="120" t="str">
        <f>'Sorting 1'!A292</f>
        <v>S150</v>
      </c>
      <c r="B291" s="14" t="e">
        <f>IF('Averages 1'!B291&lt;1,1,'Averages 1'!B291)</f>
        <v>#DIV/0!</v>
      </c>
      <c r="C291" s="14" t="e">
        <f>IF('Averages 1'!C291&lt;1,1,'Averages 1'!C291)</f>
        <v>#DIV/0!</v>
      </c>
      <c r="D291" s="14" t="e">
        <f>IF('Averages 1'!D291&lt;1,1,'Averages 1'!D291)</f>
        <v>#DIV/0!</v>
      </c>
      <c r="E291" s="14" t="e">
        <f>IF('Averages 1'!E291&lt;1,1,'Averages 1'!E291)</f>
        <v>#DIV/0!</v>
      </c>
      <c r="F291" s="14"/>
      <c r="G291" s="14"/>
      <c r="H291" s="14"/>
      <c r="I291" s="14"/>
      <c r="J291" s="14"/>
      <c r="K291" s="14"/>
      <c r="L291" s="14"/>
      <c r="M291" s="14"/>
      <c r="N291" s="14"/>
      <c r="O291" s="14"/>
      <c r="P291" s="14"/>
      <c r="Q291" s="14"/>
    </row>
    <row r="292" spans="1:17" ht="16.75" customHeight="1">
      <c r="A292" s="120" t="str">
        <f>'Sorting 1'!A293</f>
        <v>S182</v>
      </c>
      <c r="B292" s="14" t="e">
        <f>IF('Averages 1'!B292&lt;1,1,'Averages 1'!B292)</f>
        <v>#DIV/0!</v>
      </c>
      <c r="C292" s="14" t="e">
        <f>IF('Averages 1'!C292&lt;1,1,'Averages 1'!C292)</f>
        <v>#DIV/0!</v>
      </c>
      <c r="D292" s="14" t="e">
        <f>IF('Averages 1'!D292&lt;1,1,'Averages 1'!D292)</f>
        <v>#DIV/0!</v>
      </c>
      <c r="E292" s="14" t="e">
        <f>IF('Averages 1'!E292&lt;1,1,'Averages 1'!E292)</f>
        <v>#DIV/0!</v>
      </c>
      <c r="F292" s="14"/>
      <c r="G292" s="14"/>
      <c r="H292" s="14"/>
      <c r="I292" s="14"/>
      <c r="J292" s="14"/>
      <c r="K292" s="14"/>
      <c r="L292" s="14"/>
      <c r="M292" s="14"/>
      <c r="N292" s="14"/>
      <c r="O292" s="14"/>
      <c r="P292" s="14"/>
      <c r="Q292" s="14"/>
    </row>
    <row r="293" spans="1:17" ht="16.75" customHeight="1">
      <c r="A293" s="120" t="str">
        <f>'Sorting 1'!A294</f>
        <v>S212</v>
      </c>
      <c r="B293" s="14" t="e">
        <f>IF('Averages 1'!B293&lt;1,1,'Averages 1'!B293)</f>
        <v>#DIV/0!</v>
      </c>
      <c r="C293" s="14" t="e">
        <f>IF('Averages 1'!C293&lt;1,1,'Averages 1'!C293)</f>
        <v>#DIV/0!</v>
      </c>
      <c r="D293" s="14" t="e">
        <f>IF('Averages 1'!D293&lt;1,1,'Averages 1'!D293)</f>
        <v>#DIV/0!</v>
      </c>
      <c r="E293" s="14" t="e">
        <f>IF('Averages 1'!E293&lt;1,1,'Averages 1'!E293)</f>
        <v>#DIV/0!</v>
      </c>
      <c r="F293" s="14"/>
      <c r="G293" s="14"/>
      <c r="H293" s="14"/>
      <c r="I293" s="14"/>
      <c r="J293" s="14"/>
      <c r="K293" s="14"/>
      <c r="L293" s="14"/>
      <c r="M293" s="14"/>
      <c r="N293" s="14"/>
      <c r="O293" s="14"/>
      <c r="P293" s="14"/>
      <c r="Q293" s="14"/>
    </row>
    <row r="294" spans="1:17" ht="16.75" customHeight="1">
      <c r="A294" s="120" t="str">
        <f>'Sorting 1'!A295</f>
        <v>S244</v>
      </c>
      <c r="B294" s="14" t="e">
        <f>IF('Averages 1'!B294&lt;1,1,'Averages 1'!B294)</f>
        <v>#DIV/0!</v>
      </c>
      <c r="C294" s="14" t="e">
        <f>IF('Averages 1'!C294&lt;1,1,'Averages 1'!C294)</f>
        <v>#DIV/0!</v>
      </c>
      <c r="D294" s="14" t="e">
        <f>IF('Averages 1'!D294&lt;1,1,'Averages 1'!D294)</f>
        <v>#DIV/0!</v>
      </c>
      <c r="E294" s="14" t="e">
        <f>IF('Averages 1'!E294&lt;1,1,'Averages 1'!E294)</f>
        <v>#DIV/0!</v>
      </c>
      <c r="F294" s="14"/>
      <c r="G294" s="14"/>
      <c r="H294" s="14"/>
      <c r="I294" s="14"/>
      <c r="J294" s="14"/>
      <c r="K294" s="14"/>
      <c r="L294" s="14"/>
      <c r="M294" s="14"/>
      <c r="N294" s="14"/>
      <c r="O294" s="14"/>
      <c r="P294" s="14"/>
      <c r="Q294" s="14"/>
    </row>
    <row r="295" spans="1:17" ht="16.75" customHeight="1">
      <c r="A295" s="120" t="str">
        <f>'Sorting 1'!A296</f>
        <v>S274</v>
      </c>
      <c r="B295" s="14" t="e">
        <f>IF('Averages 1'!B295&lt;1,1,'Averages 1'!B295)</f>
        <v>#DIV/0!</v>
      </c>
      <c r="C295" s="14" t="e">
        <f>IF('Averages 1'!C295&lt;1,1,'Averages 1'!C295)</f>
        <v>#DIV/0!</v>
      </c>
      <c r="D295" s="14" t="e">
        <f>IF('Averages 1'!D295&lt;1,1,'Averages 1'!D295)</f>
        <v>#DIV/0!</v>
      </c>
      <c r="E295" s="14" t="e">
        <f>IF('Averages 1'!E295&lt;1,1,'Averages 1'!E295)</f>
        <v>#DIV/0!</v>
      </c>
      <c r="F295" s="14"/>
      <c r="G295" s="14"/>
      <c r="H295" s="14"/>
      <c r="I295" s="14"/>
      <c r="J295" s="14"/>
      <c r="K295" s="14"/>
      <c r="L295" s="14"/>
      <c r="M295" s="14"/>
      <c r="N295" s="14"/>
      <c r="O295" s="14"/>
      <c r="P295" s="14"/>
      <c r="Q295" s="14"/>
    </row>
    <row r="296" spans="1:17" ht="16.75" customHeight="1">
      <c r="A296" s="120" t="str">
        <f>'Sorting 1'!A297</f>
        <v>S306</v>
      </c>
      <c r="B296" s="14" t="e">
        <f>IF('Averages 1'!B296&lt;1,1,'Averages 1'!B296)</f>
        <v>#DIV/0!</v>
      </c>
      <c r="C296" s="14" t="e">
        <f>IF('Averages 1'!C296&lt;1,1,'Averages 1'!C296)</f>
        <v>#DIV/0!</v>
      </c>
      <c r="D296" s="14" t="e">
        <f>IF('Averages 1'!D296&lt;1,1,'Averages 1'!D296)</f>
        <v>#DIV/0!</v>
      </c>
      <c r="E296" s="14" t="e">
        <f>IF('Averages 1'!E296&lt;1,1,'Averages 1'!E296)</f>
        <v>#DIV/0!</v>
      </c>
      <c r="F296" s="14"/>
      <c r="G296" s="14"/>
      <c r="H296" s="14"/>
      <c r="I296" s="14"/>
      <c r="J296" s="14"/>
      <c r="K296" s="14"/>
      <c r="L296" s="14"/>
      <c r="M296" s="14"/>
      <c r="N296" s="14"/>
      <c r="O296" s="14"/>
      <c r="P296" s="14"/>
      <c r="Q296" s="14"/>
    </row>
    <row r="297" spans="1:17" ht="16.75" customHeight="1">
      <c r="A297" s="120" t="str">
        <f>'Sorting 1'!A298</f>
        <v>S27</v>
      </c>
      <c r="B297" s="14" t="e">
        <f>IF('Averages 1'!B297&lt;1,1,'Averages 1'!B297)</f>
        <v>#DIV/0!</v>
      </c>
      <c r="C297" s="14" t="e">
        <f>IF('Averages 1'!C297&lt;1,1,'Averages 1'!C297)</f>
        <v>#DIV/0!</v>
      </c>
      <c r="D297" s="14" t="e">
        <f>IF('Averages 1'!D297&lt;1,1,'Averages 1'!D297)</f>
        <v>#DIV/0!</v>
      </c>
      <c r="E297" s="14" t="e">
        <f>IF('Averages 1'!E297&lt;1,1,'Averages 1'!E297)</f>
        <v>#DIV/0!</v>
      </c>
      <c r="F297" s="14"/>
      <c r="G297" s="14"/>
      <c r="H297" s="14"/>
      <c r="I297" s="14"/>
      <c r="J297" s="14"/>
      <c r="K297" s="14"/>
      <c r="L297" s="14"/>
      <c r="M297" s="14"/>
      <c r="N297" s="14"/>
      <c r="O297" s="14"/>
      <c r="P297" s="14"/>
      <c r="Q297" s="14"/>
    </row>
    <row r="298" spans="1:17" ht="16.75" customHeight="1">
      <c r="A298" s="120" t="str">
        <f>'Sorting 1'!A299</f>
        <v>S59</v>
      </c>
      <c r="B298" s="14" t="e">
        <f>IF('Averages 1'!B298&lt;1,1,'Averages 1'!B298)</f>
        <v>#DIV/0!</v>
      </c>
      <c r="C298" s="14" t="e">
        <f>IF('Averages 1'!C298&lt;1,1,'Averages 1'!C298)</f>
        <v>#DIV/0!</v>
      </c>
      <c r="D298" s="14" t="e">
        <f>IF('Averages 1'!D298&lt;1,1,'Averages 1'!D298)</f>
        <v>#DIV/0!</v>
      </c>
      <c r="E298" s="14" t="e">
        <f>IF('Averages 1'!E298&lt;1,1,'Averages 1'!E298)</f>
        <v>#DIV/0!</v>
      </c>
      <c r="F298" s="14"/>
      <c r="G298" s="14"/>
      <c r="H298" s="14"/>
      <c r="I298" s="14"/>
      <c r="J298" s="14"/>
      <c r="K298" s="14"/>
      <c r="L298" s="14"/>
      <c r="M298" s="14"/>
      <c r="N298" s="14"/>
      <c r="O298" s="14"/>
      <c r="P298" s="14"/>
      <c r="Q298" s="14"/>
    </row>
    <row r="299" spans="1:17" ht="16.75" customHeight="1">
      <c r="A299" s="120" t="str">
        <f>'Sorting 1'!A300</f>
        <v>S89</v>
      </c>
      <c r="B299" s="14" t="e">
        <f>IF('Averages 1'!B299&lt;1,1,'Averages 1'!B299)</f>
        <v>#DIV/0!</v>
      </c>
      <c r="C299" s="14" t="e">
        <f>IF('Averages 1'!C299&lt;1,1,'Averages 1'!C299)</f>
        <v>#DIV/0!</v>
      </c>
      <c r="D299" s="14" t="e">
        <f>IF('Averages 1'!D299&lt;1,1,'Averages 1'!D299)</f>
        <v>#DIV/0!</v>
      </c>
      <c r="E299" s="14" t="e">
        <f>IF('Averages 1'!E299&lt;1,1,'Averages 1'!E299)</f>
        <v>#DIV/0!</v>
      </c>
      <c r="F299" s="14"/>
      <c r="G299" s="14"/>
      <c r="H299" s="14"/>
      <c r="I299" s="14"/>
      <c r="J299" s="14"/>
      <c r="K299" s="14"/>
      <c r="L299" s="14"/>
      <c r="M299" s="14"/>
      <c r="N299" s="14"/>
      <c r="O299" s="14"/>
      <c r="P299" s="14"/>
      <c r="Q299" s="14"/>
    </row>
    <row r="300" spans="1:17" ht="16.75" customHeight="1">
      <c r="A300" s="120" t="str">
        <f>'Sorting 1'!A301</f>
        <v>S121</v>
      </c>
      <c r="B300" s="14" t="e">
        <f>IF('Averages 1'!B300&lt;1,1,'Averages 1'!B300)</f>
        <v>#DIV/0!</v>
      </c>
      <c r="C300" s="14" t="e">
        <f>IF('Averages 1'!C300&lt;1,1,'Averages 1'!C300)</f>
        <v>#DIV/0!</v>
      </c>
      <c r="D300" s="14" t="e">
        <f>IF('Averages 1'!D300&lt;1,1,'Averages 1'!D300)</f>
        <v>#DIV/0!</v>
      </c>
      <c r="E300" s="14" t="e">
        <f>IF('Averages 1'!E300&lt;1,1,'Averages 1'!E300)</f>
        <v>#DIV/0!</v>
      </c>
      <c r="F300" s="14"/>
      <c r="G300" s="14"/>
      <c r="H300" s="14"/>
      <c r="I300" s="14"/>
      <c r="J300" s="14"/>
      <c r="K300" s="14"/>
      <c r="L300" s="14"/>
      <c r="M300" s="14"/>
      <c r="N300" s="14"/>
      <c r="O300" s="14"/>
      <c r="P300" s="14"/>
      <c r="Q300" s="14"/>
    </row>
    <row r="301" spans="1:17" ht="16.75" customHeight="1">
      <c r="A301" s="120" t="str">
        <f>'Sorting 1'!A302</f>
        <v>S151</v>
      </c>
      <c r="B301" s="14" t="e">
        <f>IF('Averages 1'!B301&lt;1,1,'Averages 1'!B301)</f>
        <v>#DIV/0!</v>
      </c>
      <c r="C301" s="14" t="e">
        <f>IF('Averages 1'!C301&lt;1,1,'Averages 1'!C301)</f>
        <v>#DIV/0!</v>
      </c>
      <c r="D301" s="14" t="e">
        <f>IF('Averages 1'!D301&lt;1,1,'Averages 1'!D301)</f>
        <v>#DIV/0!</v>
      </c>
      <c r="E301" s="14" t="e">
        <f>IF('Averages 1'!E301&lt;1,1,'Averages 1'!E301)</f>
        <v>#DIV/0!</v>
      </c>
      <c r="F301" s="14"/>
      <c r="G301" s="14"/>
      <c r="H301" s="14"/>
      <c r="I301" s="14"/>
      <c r="J301" s="14"/>
      <c r="K301" s="14"/>
      <c r="L301" s="14"/>
      <c r="M301" s="14"/>
      <c r="N301" s="14"/>
      <c r="O301" s="14"/>
      <c r="P301" s="14"/>
      <c r="Q301" s="14"/>
    </row>
    <row r="302" spans="1:17" ht="16.75" customHeight="1">
      <c r="A302" s="120" t="str">
        <f>'Sorting 1'!A303</f>
        <v>S183</v>
      </c>
      <c r="B302" s="14" t="e">
        <f>IF('Averages 1'!B302&lt;1,1,'Averages 1'!B302)</f>
        <v>#DIV/0!</v>
      </c>
      <c r="C302" s="14" t="e">
        <f>IF('Averages 1'!C302&lt;1,1,'Averages 1'!C302)</f>
        <v>#DIV/0!</v>
      </c>
      <c r="D302" s="14" t="e">
        <f>IF('Averages 1'!D302&lt;1,1,'Averages 1'!D302)</f>
        <v>#DIV/0!</v>
      </c>
      <c r="E302" s="14" t="e">
        <f>IF('Averages 1'!E302&lt;1,1,'Averages 1'!E302)</f>
        <v>#DIV/0!</v>
      </c>
      <c r="F302" s="14"/>
      <c r="G302" s="14"/>
      <c r="H302" s="14"/>
      <c r="I302" s="14"/>
      <c r="J302" s="14"/>
      <c r="K302" s="14"/>
      <c r="L302" s="14"/>
      <c r="M302" s="14"/>
      <c r="N302" s="14"/>
      <c r="O302" s="14"/>
      <c r="P302" s="14"/>
      <c r="Q302" s="14"/>
    </row>
    <row r="303" spans="1:17" ht="16.75" customHeight="1">
      <c r="A303" s="120" t="str">
        <f>'Sorting 1'!A304</f>
        <v>S213</v>
      </c>
      <c r="B303" s="14" t="e">
        <f>IF('Averages 1'!B303&lt;1,1,'Averages 1'!B303)</f>
        <v>#DIV/0!</v>
      </c>
      <c r="C303" s="14" t="e">
        <f>IF('Averages 1'!C303&lt;1,1,'Averages 1'!C303)</f>
        <v>#DIV/0!</v>
      </c>
      <c r="D303" s="14" t="e">
        <f>IF('Averages 1'!D303&lt;1,1,'Averages 1'!D303)</f>
        <v>#DIV/0!</v>
      </c>
      <c r="E303" s="14" t="e">
        <f>IF('Averages 1'!E303&lt;1,1,'Averages 1'!E303)</f>
        <v>#DIV/0!</v>
      </c>
      <c r="F303" s="14"/>
      <c r="G303" s="14"/>
      <c r="H303" s="14"/>
      <c r="I303" s="14"/>
      <c r="J303" s="14"/>
      <c r="K303" s="14"/>
      <c r="L303" s="14"/>
      <c r="M303" s="14"/>
      <c r="N303" s="14"/>
      <c r="O303" s="14"/>
      <c r="P303" s="14"/>
      <c r="Q303" s="14"/>
    </row>
    <row r="304" spans="1:17" ht="16.75" customHeight="1">
      <c r="A304" s="120" t="str">
        <f>'Sorting 1'!A305</f>
        <v>S245</v>
      </c>
      <c r="B304" s="14" t="e">
        <f>IF('Averages 1'!B304&lt;1,1,'Averages 1'!B304)</f>
        <v>#DIV/0!</v>
      </c>
      <c r="C304" s="14" t="e">
        <f>IF('Averages 1'!C304&lt;1,1,'Averages 1'!C304)</f>
        <v>#DIV/0!</v>
      </c>
      <c r="D304" s="14" t="e">
        <f>IF('Averages 1'!D304&lt;1,1,'Averages 1'!D304)</f>
        <v>#DIV/0!</v>
      </c>
      <c r="E304" s="14" t="e">
        <f>IF('Averages 1'!E304&lt;1,1,'Averages 1'!E304)</f>
        <v>#DIV/0!</v>
      </c>
      <c r="F304" s="14"/>
      <c r="G304" s="14"/>
      <c r="H304" s="14"/>
      <c r="I304" s="14"/>
      <c r="J304" s="14"/>
      <c r="K304" s="14"/>
      <c r="L304" s="14"/>
      <c r="M304" s="14"/>
      <c r="N304" s="14"/>
      <c r="O304" s="14"/>
      <c r="P304" s="14"/>
      <c r="Q304" s="14"/>
    </row>
    <row r="305" spans="1:17" ht="16.75" customHeight="1">
      <c r="A305" s="120" t="str">
        <f>'Sorting 1'!A306</f>
        <v>S275</v>
      </c>
      <c r="B305" s="14" t="e">
        <f>IF('Averages 1'!B305&lt;1,1,'Averages 1'!B305)</f>
        <v>#DIV/0!</v>
      </c>
      <c r="C305" s="14" t="e">
        <f>IF('Averages 1'!C305&lt;1,1,'Averages 1'!C305)</f>
        <v>#DIV/0!</v>
      </c>
      <c r="D305" s="14" t="e">
        <f>IF('Averages 1'!D305&lt;1,1,'Averages 1'!D305)</f>
        <v>#DIV/0!</v>
      </c>
      <c r="E305" s="14" t="e">
        <f>IF('Averages 1'!E305&lt;1,1,'Averages 1'!E305)</f>
        <v>#DIV/0!</v>
      </c>
      <c r="F305" s="14"/>
      <c r="G305" s="14"/>
      <c r="H305" s="14"/>
      <c r="I305" s="14"/>
      <c r="J305" s="14"/>
      <c r="K305" s="14"/>
      <c r="L305" s="14"/>
      <c r="M305" s="14"/>
      <c r="N305" s="14"/>
      <c r="O305" s="14"/>
      <c r="P305" s="14"/>
      <c r="Q305" s="14"/>
    </row>
    <row r="306" spans="1:17" ht="16.75" customHeight="1">
      <c r="A306" s="120" t="str">
        <f>'Sorting 1'!A307</f>
        <v>S307</v>
      </c>
      <c r="B306" s="14" t="e">
        <f>IF('Averages 1'!B306&lt;1,1,'Averages 1'!B306)</f>
        <v>#DIV/0!</v>
      </c>
      <c r="C306" s="14" t="e">
        <f>IF('Averages 1'!C306&lt;1,1,'Averages 1'!C306)</f>
        <v>#DIV/0!</v>
      </c>
      <c r="D306" s="14" t="e">
        <f>IF('Averages 1'!D306&lt;1,1,'Averages 1'!D306)</f>
        <v>#DIV/0!</v>
      </c>
      <c r="E306" s="14" t="e">
        <f>IF('Averages 1'!E306&lt;1,1,'Averages 1'!E306)</f>
        <v>#DIV/0!</v>
      </c>
      <c r="F306" s="14"/>
      <c r="G306" s="14"/>
      <c r="H306" s="14"/>
      <c r="I306" s="14"/>
      <c r="J306" s="14"/>
      <c r="K306" s="14"/>
      <c r="L306" s="14"/>
      <c r="M306" s="14"/>
      <c r="N306" s="14"/>
      <c r="O306" s="14"/>
      <c r="P306" s="14"/>
      <c r="Q306" s="14"/>
    </row>
    <row r="307" spans="1:17" ht="16.75" customHeight="1">
      <c r="A307" s="120" t="str">
        <f>'Sorting 1'!A308</f>
        <v>S28</v>
      </c>
      <c r="B307" s="14" t="e">
        <f>IF('Averages 1'!B307&lt;1,1,'Averages 1'!B307)</f>
        <v>#DIV/0!</v>
      </c>
      <c r="C307" s="14" t="e">
        <f>IF('Averages 1'!C307&lt;1,1,'Averages 1'!C307)</f>
        <v>#DIV/0!</v>
      </c>
      <c r="D307" s="14" t="e">
        <f>IF('Averages 1'!D307&lt;1,1,'Averages 1'!D307)</f>
        <v>#DIV/0!</v>
      </c>
      <c r="E307" s="14" t="e">
        <f>IF('Averages 1'!E307&lt;1,1,'Averages 1'!E307)</f>
        <v>#DIV/0!</v>
      </c>
      <c r="F307" s="14"/>
      <c r="G307" s="14"/>
      <c r="H307" s="14"/>
      <c r="I307" s="14"/>
      <c r="J307" s="14"/>
      <c r="K307" s="14"/>
      <c r="L307" s="14"/>
      <c r="M307" s="14"/>
      <c r="N307" s="14"/>
      <c r="O307" s="14"/>
      <c r="P307" s="14"/>
      <c r="Q307" s="14"/>
    </row>
    <row r="308" spans="1:17" ht="16.75" customHeight="1">
      <c r="A308" s="120" t="str">
        <f>'Sorting 1'!A309</f>
        <v>S60</v>
      </c>
      <c r="B308" s="14" t="e">
        <f>IF('Averages 1'!B308&lt;1,1,'Averages 1'!B308)</f>
        <v>#DIV/0!</v>
      </c>
      <c r="C308" s="14" t="e">
        <f>IF('Averages 1'!C308&lt;1,1,'Averages 1'!C308)</f>
        <v>#DIV/0!</v>
      </c>
      <c r="D308" s="14" t="e">
        <f>IF('Averages 1'!D308&lt;1,1,'Averages 1'!D308)</f>
        <v>#DIV/0!</v>
      </c>
      <c r="E308" s="14" t="e">
        <f>IF('Averages 1'!E308&lt;1,1,'Averages 1'!E308)</f>
        <v>#DIV/0!</v>
      </c>
      <c r="F308" s="14"/>
      <c r="G308" s="14"/>
      <c r="H308" s="14"/>
      <c r="I308" s="14"/>
      <c r="J308" s="14"/>
      <c r="K308" s="14"/>
      <c r="L308" s="14"/>
      <c r="M308" s="14"/>
      <c r="N308" s="14"/>
      <c r="O308" s="14"/>
      <c r="P308" s="14"/>
      <c r="Q308" s="14"/>
    </row>
    <row r="309" spans="1:17" ht="16.75" customHeight="1">
      <c r="A309" s="120" t="str">
        <f>'Sorting 1'!A310</f>
        <v>S90</v>
      </c>
      <c r="B309" s="14" t="e">
        <f>IF('Averages 1'!B309&lt;1,1,'Averages 1'!B309)</f>
        <v>#DIV/0!</v>
      </c>
      <c r="C309" s="14" t="e">
        <f>IF('Averages 1'!C309&lt;1,1,'Averages 1'!C309)</f>
        <v>#DIV/0!</v>
      </c>
      <c r="D309" s="14" t="e">
        <f>IF('Averages 1'!D309&lt;1,1,'Averages 1'!D309)</f>
        <v>#DIV/0!</v>
      </c>
      <c r="E309" s="14" t="e">
        <f>IF('Averages 1'!E309&lt;1,1,'Averages 1'!E309)</f>
        <v>#DIV/0!</v>
      </c>
      <c r="F309" s="14"/>
      <c r="G309" s="14"/>
      <c r="H309" s="14"/>
      <c r="I309" s="14"/>
      <c r="J309" s="14"/>
      <c r="K309" s="14"/>
      <c r="L309" s="14"/>
      <c r="M309" s="14"/>
      <c r="N309" s="14"/>
      <c r="O309" s="14"/>
      <c r="P309" s="14"/>
      <c r="Q309" s="14"/>
    </row>
    <row r="310" spans="1:17" ht="16.75" customHeight="1">
      <c r="A310" s="120" t="str">
        <f>'Sorting 1'!A311</f>
        <v>S122</v>
      </c>
      <c r="B310" s="14" t="e">
        <f>IF('Averages 1'!B310&lt;1,1,'Averages 1'!B310)</f>
        <v>#DIV/0!</v>
      </c>
      <c r="C310" s="14" t="e">
        <f>IF('Averages 1'!C310&lt;1,1,'Averages 1'!C310)</f>
        <v>#DIV/0!</v>
      </c>
      <c r="D310" s="14" t="e">
        <f>IF('Averages 1'!D310&lt;1,1,'Averages 1'!D310)</f>
        <v>#DIV/0!</v>
      </c>
      <c r="E310" s="14" t="e">
        <f>IF('Averages 1'!E310&lt;1,1,'Averages 1'!E310)</f>
        <v>#DIV/0!</v>
      </c>
      <c r="F310" s="14"/>
      <c r="G310" s="14"/>
      <c r="H310" s="14"/>
      <c r="I310" s="14"/>
      <c r="J310" s="14"/>
      <c r="K310" s="14"/>
      <c r="L310" s="14"/>
      <c r="M310" s="14"/>
      <c r="N310" s="14"/>
      <c r="O310" s="14"/>
      <c r="P310" s="14"/>
      <c r="Q310" s="14"/>
    </row>
    <row r="311" spans="1:17" ht="16.75" customHeight="1">
      <c r="A311" s="120" t="str">
        <f>'Sorting 1'!A312</f>
        <v>S152</v>
      </c>
      <c r="B311" s="14" t="e">
        <f>IF('Averages 1'!B311&lt;1,1,'Averages 1'!B311)</f>
        <v>#DIV/0!</v>
      </c>
      <c r="C311" s="14" t="e">
        <f>IF('Averages 1'!C311&lt;1,1,'Averages 1'!C311)</f>
        <v>#DIV/0!</v>
      </c>
      <c r="D311" s="14" t="e">
        <f>IF('Averages 1'!D311&lt;1,1,'Averages 1'!D311)</f>
        <v>#DIV/0!</v>
      </c>
      <c r="E311" s="14" t="e">
        <f>IF('Averages 1'!E311&lt;1,1,'Averages 1'!E311)</f>
        <v>#DIV/0!</v>
      </c>
      <c r="F311" s="14"/>
      <c r="G311" s="14"/>
      <c r="H311" s="14"/>
      <c r="I311" s="14"/>
      <c r="J311" s="14"/>
      <c r="K311" s="14"/>
      <c r="L311" s="14"/>
      <c r="M311" s="14"/>
      <c r="N311" s="14"/>
      <c r="O311" s="14"/>
      <c r="P311" s="14"/>
      <c r="Q311" s="14"/>
    </row>
    <row r="312" spans="1:17" ht="16.75" customHeight="1">
      <c r="A312" s="120" t="str">
        <f>'Sorting 1'!A313</f>
        <v>S184</v>
      </c>
      <c r="B312" s="14" t="e">
        <f>IF('Averages 1'!B312&lt;1,1,'Averages 1'!B312)</f>
        <v>#DIV/0!</v>
      </c>
      <c r="C312" s="14" t="e">
        <f>IF('Averages 1'!C312&lt;1,1,'Averages 1'!C312)</f>
        <v>#DIV/0!</v>
      </c>
      <c r="D312" s="14" t="e">
        <f>IF('Averages 1'!D312&lt;1,1,'Averages 1'!D312)</f>
        <v>#DIV/0!</v>
      </c>
      <c r="E312" s="14" t="e">
        <f>IF('Averages 1'!E312&lt;1,1,'Averages 1'!E312)</f>
        <v>#DIV/0!</v>
      </c>
      <c r="F312" s="14"/>
      <c r="G312" s="14"/>
      <c r="H312" s="14"/>
      <c r="I312" s="14"/>
      <c r="J312" s="14"/>
      <c r="K312" s="14"/>
      <c r="L312" s="14"/>
      <c r="M312" s="14"/>
      <c r="N312" s="14"/>
      <c r="O312" s="14"/>
      <c r="P312" s="14"/>
      <c r="Q312" s="14"/>
    </row>
    <row r="313" spans="1:17" ht="16.75" customHeight="1">
      <c r="A313" s="120" t="str">
        <f>'Sorting 1'!A314</f>
        <v>S214</v>
      </c>
      <c r="B313" s="14" t="e">
        <f>IF('Averages 1'!B313&lt;1,1,'Averages 1'!B313)</f>
        <v>#DIV/0!</v>
      </c>
      <c r="C313" s="14" t="e">
        <f>IF('Averages 1'!C313&lt;1,1,'Averages 1'!C313)</f>
        <v>#DIV/0!</v>
      </c>
      <c r="D313" s="14" t="e">
        <f>IF('Averages 1'!D313&lt;1,1,'Averages 1'!D313)</f>
        <v>#DIV/0!</v>
      </c>
      <c r="E313" s="14" t="e">
        <f>IF('Averages 1'!E313&lt;1,1,'Averages 1'!E313)</f>
        <v>#DIV/0!</v>
      </c>
      <c r="F313" s="14"/>
      <c r="G313" s="14"/>
      <c r="H313" s="14"/>
      <c r="I313" s="14"/>
      <c r="J313" s="14"/>
      <c r="K313" s="14"/>
      <c r="L313" s="14"/>
      <c r="M313" s="14"/>
      <c r="N313" s="14"/>
      <c r="O313" s="14"/>
      <c r="P313" s="14"/>
      <c r="Q313" s="14"/>
    </row>
    <row r="314" spans="1:17" ht="16.75" customHeight="1">
      <c r="A314" s="120" t="str">
        <f>'Sorting 1'!A315</f>
        <v>S246</v>
      </c>
      <c r="B314" s="14" t="e">
        <f>IF('Averages 1'!B314&lt;1,1,'Averages 1'!B314)</f>
        <v>#DIV/0!</v>
      </c>
      <c r="C314" s="14" t="e">
        <f>IF('Averages 1'!C314&lt;1,1,'Averages 1'!C314)</f>
        <v>#DIV/0!</v>
      </c>
      <c r="D314" s="14" t="e">
        <f>IF('Averages 1'!D314&lt;1,1,'Averages 1'!D314)</f>
        <v>#DIV/0!</v>
      </c>
      <c r="E314" s="14" t="e">
        <f>IF('Averages 1'!E314&lt;1,1,'Averages 1'!E314)</f>
        <v>#DIV/0!</v>
      </c>
      <c r="F314" s="14"/>
      <c r="G314" s="14"/>
      <c r="H314" s="14"/>
      <c r="I314" s="14"/>
      <c r="J314" s="14"/>
      <c r="K314" s="14"/>
      <c r="L314" s="14"/>
      <c r="M314" s="14"/>
      <c r="N314" s="14"/>
      <c r="O314" s="14"/>
      <c r="P314" s="14"/>
      <c r="Q314" s="14"/>
    </row>
    <row r="315" spans="1:17" ht="16.75" customHeight="1">
      <c r="A315" s="120" t="str">
        <f>'Sorting 1'!A316</f>
        <v>S276</v>
      </c>
      <c r="B315" s="14" t="e">
        <f>IF('Averages 1'!B315&lt;1,1,'Averages 1'!B315)</f>
        <v>#DIV/0!</v>
      </c>
      <c r="C315" s="14" t="e">
        <f>IF('Averages 1'!C315&lt;1,1,'Averages 1'!C315)</f>
        <v>#DIV/0!</v>
      </c>
      <c r="D315" s="14" t="e">
        <f>IF('Averages 1'!D315&lt;1,1,'Averages 1'!D315)</f>
        <v>#DIV/0!</v>
      </c>
      <c r="E315" s="14" t="e">
        <f>IF('Averages 1'!E315&lt;1,1,'Averages 1'!E315)</f>
        <v>#DIV/0!</v>
      </c>
      <c r="F315" s="14"/>
      <c r="G315" s="14"/>
      <c r="H315" s="14"/>
      <c r="I315" s="14"/>
      <c r="J315" s="14"/>
      <c r="K315" s="14"/>
      <c r="L315" s="14"/>
      <c r="M315" s="14"/>
      <c r="N315" s="14"/>
      <c r="O315" s="14"/>
      <c r="P315" s="14"/>
      <c r="Q315" s="14"/>
    </row>
    <row r="316" spans="1:17" ht="16.75" customHeight="1">
      <c r="A316" s="120" t="str">
        <f>'Sorting 1'!A317</f>
        <v>S308</v>
      </c>
      <c r="B316" s="14" t="e">
        <f>IF('Averages 1'!B316&lt;1,1,'Averages 1'!B316)</f>
        <v>#DIV/0!</v>
      </c>
      <c r="C316" s="14" t="e">
        <f>IF('Averages 1'!C316&lt;1,1,'Averages 1'!C316)</f>
        <v>#DIV/0!</v>
      </c>
      <c r="D316" s="14" t="e">
        <f>IF('Averages 1'!D316&lt;1,1,'Averages 1'!D316)</f>
        <v>#DIV/0!</v>
      </c>
      <c r="E316" s="14" t="e">
        <f>IF('Averages 1'!E316&lt;1,1,'Averages 1'!E316)</f>
        <v>#DIV/0!</v>
      </c>
      <c r="F316" s="14"/>
      <c r="G316" s="14"/>
      <c r="H316" s="14"/>
      <c r="I316" s="14"/>
      <c r="J316" s="14"/>
      <c r="K316" s="14"/>
      <c r="L316" s="14"/>
      <c r="M316" s="14"/>
      <c r="N316" s="14"/>
      <c r="O316" s="14"/>
      <c r="P316" s="14"/>
      <c r="Q316" s="14"/>
    </row>
    <row r="317" spans="1:17" ht="16.75" customHeight="1">
      <c r="A317" s="120" t="str">
        <f>'Sorting 1'!A318</f>
        <v>S29</v>
      </c>
      <c r="B317" s="14" t="e">
        <f>IF('Averages 1'!B317&lt;1,1,'Averages 1'!B317)</f>
        <v>#DIV/0!</v>
      </c>
      <c r="C317" s="14" t="e">
        <f>IF('Averages 1'!C317&lt;1,1,'Averages 1'!C317)</f>
        <v>#DIV/0!</v>
      </c>
      <c r="D317" s="14" t="e">
        <f>IF('Averages 1'!D317&lt;1,1,'Averages 1'!D317)</f>
        <v>#DIV/0!</v>
      </c>
      <c r="E317" s="14" t="e">
        <f>IF('Averages 1'!E317&lt;1,1,'Averages 1'!E317)</f>
        <v>#DIV/0!</v>
      </c>
      <c r="F317" s="14"/>
      <c r="G317" s="14"/>
      <c r="H317" s="14"/>
      <c r="I317" s="14"/>
      <c r="J317" s="14"/>
      <c r="K317" s="14"/>
      <c r="L317" s="14"/>
      <c r="M317" s="14"/>
      <c r="N317" s="14"/>
      <c r="O317" s="14"/>
      <c r="P317" s="14"/>
      <c r="Q317" s="14"/>
    </row>
    <row r="318" spans="1:17" ht="16.75" customHeight="1">
      <c r="A318" s="120" t="str">
        <f>'Sorting 1'!A319</f>
        <v>S61</v>
      </c>
      <c r="B318" s="14" t="e">
        <f>IF('Averages 1'!B318&lt;1,1,'Averages 1'!B318)</f>
        <v>#DIV/0!</v>
      </c>
      <c r="C318" s="14" t="e">
        <f>IF('Averages 1'!C318&lt;1,1,'Averages 1'!C318)</f>
        <v>#DIV/0!</v>
      </c>
      <c r="D318" s="14" t="e">
        <f>IF('Averages 1'!D318&lt;1,1,'Averages 1'!D318)</f>
        <v>#DIV/0!</v>
      </c>
      <c r="E318" s="14" t="e">
        <f>IF('Averages 1'!E318&lt;1,1,'Averages 1'!E318)</f>
        <v>#DIV/0!</v>
      </c>
      <c r="F318" s="14"/>
      <c r="G318" s="14"/>
      <c r="H318" s="14"/>
      <c r="I318" s="14"/>
      <c r="J318" s="14"/>
      <c r="K318" s="14"/>
      <c r="L318" s="14"/>
      <c r="M318" s="14"/>
      <c r="N318" s="14"/>
      <c r="O318" s="14"/>
      <c r="P318" s="14"/>
      <c r="Q318" s="14"/>
    </row>
    <row r="319" spans="1:17" ht="16.75" customHeight="1">
      <c r="A319" s="120" t="str">
        <f>'Sorting 1'!A320</f>
        <v>S91</v>
      </c>
      <c r="B319" s="14" t="e">
        <f>IF('Averages 1'!B319&lt;1,1,'Averages 1'!B319)</f>
        <v>#DIV/0!</v>
      </c>
      <c r="C319" s="14" t="e">
        <f>IF('Averages 1'!C319&lt;1,1,'Averages 1'!C319)</f>
        <v>#DIV/0!</v>
      </c>
      <c r="D319" s="14" t="e">
        <f>IF('Averages 1'!D319&lt;1,1,'Averages 1'!D319)</f>
        <v>#DIV/0!</v>
      </c>
      <c r="E319" s="14" t="e">
        <f>IF('Averages 1'!E319&lt;1,1,'Averages 1'!E319)</f>
        <v>#DIV/0!</v>
      </c>
      <c r="F319" s="14"/>
      <c r="G319" s="14"/>
      <c r="H319" s="14"/>
      <c r="I319" s="14"/>
      <c r="J319" s="14"/>
      <c r="K319" s="14"/>
      <c r="L319" s="14"/>
      <c r="M319" s="14"/>
      <c r="N319" s="14"/>
      <c r="O319" s="14"/>
      <c r="P319" s="14"/>
      <c r="Q319" s="14"/>
    </row>
    <row r="320" spans="1:17" ht="16.75" customHeight="1">
      <c r="A320" s="120" t="str">
        <f>'Sorting 1'!A321</f>
        <v>S123</v>
      </c>
      <c r="B320" s="14" t="e">
        <f>IF('Averages 1'!B320&lt;1,1,'Averages 1'!B320)</f>
        <v>#DIV/0!</v>
      </c>
      <c r="C320" s="14" t="e">
        <f>IF('Averages 1'!C320&lt;1,1,'Averages 1'!C320)</f>
        <v>#DIV/0!</v>
      </c>
      <c r="D320" s="14" t="e">
        <f>IF('Averages 1'!D320&lt;1,1,'Averages 1'!D320)</f>
        <v>#DIV/0!</v>
      </c>
      <c r="E320" s="14" t="e">
        <f>IF('Averages 1'!E320&lt;1,1,'Averages 1'!E320)</f>
        <v>#DIV/0!</v>
      </c>
      <c r="F320" s="14"/>
      <c r="G320" s="14"/>
      <c r="H320" s="14"/>
      <c r="I320" s="14"/>
      <c r="J320" s="14"/>
      <c r="K320" s="14"/>
      <c r="L320" s="14"/>
      <c r="M320" s="14"/>
      <c r="N320" s="14"/>
      <c r="O320" s="14"/>
      <c r="P320" s="14"/>
      <c r="Q320" s="14"/>
    </row>
    <row r="321" spans="1:17" ht="16.75" customHeight="1">
      <c r="A321" s="120" t="str">
        <f>'Sorting 1'!A322</f>
        <v>S153</v>
      </c>
      <c r="B321" s="14" t="e">
        <f>IF('Averages 1'!B321&lt;1,1,'Averages 1'!B321)</f>
        <v>#DIV/0!</v>
      </c>
      <c r="C321" s="14" t="e">
        <f>IF('Averages 1'!C321&lt;1,1,'Averages 1'!C321)</f>
        <v>#DIV/0!</v>
      </c>
      <c r="D321" s="14" t="e">
        <f>IF('Averages 1'!D321&lt;1,1,'Averages 1'!D321)</f>
        <v>#DIV/0!</v>
      </c>
      <c r="E321" s="14" t="e">
        <f>IF('Averages 1'!E321&lt;1,1,'Averages 1'!E321)</f>
        <v>#DIV/0!</v>
      </c>
      <c r="F321" s="14"/>
      <c r="G321" s="14"/>
      <c r="H321" s="14"/>
      <c r="I321" s="14"/>
      <c r="J321" s="14"/>
      <c r="K321" s="14"/>
      <c r="L321" s="14"/>
      <c r="M321" s="14"/>
      <c r="N321" s="14"/>
      <c r="O321" s="14"/>
      <c r="P321" s="14"/>
      <c r="Q321" s="14"/>
    </row>
    <row r="322" spans="1:17" ht="16.75" customHeight="1">
      <c r="A322" s="120" t="str">
        <f>'Sorting 1'!A323</f>
        <v>S185</v>
      </c>
      <c r="B322" s="14" t="e">
        <f>IF('Averages 1'!B322&lt;1,1,'Averages 1'!B322)</f>
        <v>#DIV/0!</v>
      </c>
      <c r="C322" s="14" t="e">
        <f>IF('Averages 1'!C322&lt;1,1,'Averages 1'!C322)</f>
        <v>#DIV/0!</v>
      </c>
      <c r="D322" s="14" t="e">
        <f>IF('Averages 1'!D322&lt;1,1,'Averages 1'!D322)</f>
        <v>#DIV/0!</v>
      </c>
      <c r="E322" s="14" t="e">
        <f>IF('Averages 1'!E322&lt;1,1,'Averages 1'!E322)</f>
        <v>#DIV/0!</v>
      </c>
      <c r="F322" s="14"/>
      <c r="G322" s="14"/>
      <c r="H322" s="14"/>
      <c r="I322" s="14"/>
      <c r="J322" s="14"/>
      <c r="K322" s="14"/>
      <c r="L322" s="14"/>
      <c r="M322" s="14"/>
      <c r="N322" s="14"/>
      <c r="O322" s="14"/>
      <c r="P322" s="14"/>
      <c r="Q322" s="14"/>
    </row>
    <row r="323" spans="1:17" ht="16.75" customHeight="1">
      <c r="A323" s="120" t="str">
        <f>'Sorting 1'!A324</f>
        <v>S215</v>
      </c>
      <c r="B323" s="14" t="e">
        <f>IF('Averages 1'!B323&lt;1,1,'Averages 1'!B323)</f>
        <v>#DIV/0!</v>
      </c>
      <c r="C323" s="14" t="e">
        <f>IF('Averages 1'!C323&lt;1,1,'Averages 1'!C323)</f>
        <v>#DIV/0!</v>
      </c>
      <c r="D323" s="14" t="e">
        <f>IF('Averages 1'!D323&lt;1,1,'Averages 1'!D323)</f>
        <v>#DIV/0!</v>
      </c>
      <c r="E323" s="14" t="e">
        <f>IF('Averages 1'!E323&lt;1,1,'Averages 1'!E323)</f>
        <v>#DIV/0!</v>
      </c>
      <c r="F323" s="14"/>
      <c r="G323" s="14"/>
      <c r="H323" s="14"/>
      <c r="I323" s="14"/>
      <c r="J323" s="14"/>
      <c r="K323" s="14"/>
      <c r="L323" s="14"/>
      <c r="M323" s="14"/>
      <c r="N323" s="14"/>
      <c r="O323" s="14"/>
      <c r="P323" s="14"/>
      <c r="Q323" s="14"/>
    </row>
    <row r="324" spans="1:17" ht="16.75" customHeight="1">
      <c r="A324" s="120" t="str">
        <f>'Sorting 1'!A325</f>
        <v>S247</v>
      </c>
      <c r="B324" s="14" t="e">
        <f>IF('Averages 1'!B324&lt;1,1,'Averages 1'!B324)</f>
        <v>#DIV/0!</v>
      </c>
      <c r="C324" s="14" t="e">
        <f>IF('Averages 1'!C324&lt;1,1,'Averages 1'!C324)</f>
        <v>#DIV/0!</v>
      </c>
      <c r="D324" s="14" t="e">
        <f>IF('Averages 1'!D324&lt;1,1,'Averages 1'!D324)</f>
        <v>#DIV/0!</v>
      </c>
      <c r="E324" s="14" t="e">
        <f>IF('Averages 1'!E324&lt;1,1,'Averages 1'!E324)</f>
        <v>#DIV/0!</v>
      </c>
      <c r="F324" s="14"/>
      <c r="G324" s="14"/>
      <c r="H324" s="14"/>
      <c r="I324" s="14"/>
      <c r="J324" s="14"/>
      <c r="K324" s="14"/>
      <c r="L324" s="14"/>
      <c r="M324" s="14"/>
      <c r="N324" s="14"/>
      <c r="O324" s="14"/>
      <c r="P324" s="14"/>
      <c r="Q324" s="14"/>
    </row>
    <row r="325" spans="1:17" ht="16.75" customHeight="1">
      <c r="A325" s="120" t="str">
        <f>'Sorting 1'!A326</f>
        <v>S277</v>
      </c>
      <c r="B325" s="14" t="e">
        <f>IF('Averages 1'!B325&lt;1,1,'Averages 1'!B325)</f>
        <v>#DIV/0!</v>
      </c>
      <c r="C325" s="14" t="e">
        <f>IF('Averages 1'!C325&lt;1,1,'Averages 1'!C325)</f>
        <v>#DIV/0!</v>
      </c>
      <c r="D325" s="14" t="e">
        <f>IF('Averages 1'!D325&lt;1,1,'Averages 1'!D325)</f>
        <v>#DIV/0!</v>
      </c>
      <c r="E325" s="14" t="e">
        <f>IF('Averages 1'!E325&lt;1,1,'Averages 1'!E325)</f>
        <v>#DIV/0!</v>
      </c>
      <c r="F325" s="14"/>
      <c r="G325" s="14"/>
      <c r="H325" s="14"/>
      <c r="I325" s="14"/>
      <c r="J325" s="14"/>
      <c r="K325" s="14"/>
      <c r="L325" s="14"/>
      <c r="M325" s="14"/>
      <c r="N325" s="14"/>
      <c r="O325" s="14"/>
      <c r="P325" s="14"/>
      <c r="Q325" s="14"/>
    </row>
    <row r="326" spans="1:17" ht="16.75" customHeight="1">
      <c r="A326" s="120" t="str">
        <f>'Sorting 1'!A327</f>
        <v>S309</v>
      </c>
      <c r="B326" s="14" t="e">
        <f>IF('Averages 1'!B326&lt;1,1,'Averages 1'!B326)</f>
        <v>#DIV/0!</v>
      </c>
      <c r="C326" s="14" t="e">
        <f>IF('Averages 1'!C326&lt;1,1,'Averages 1'!C326)</f>
        <v>#DIV/0!</v>
      </c>
      <c r="D326" s="14" t="e">
        <f>IF('Averages 1'!D326&lt;1,1,'Averages 1'!D326)</f>
        <v>#DIV/0!</v>
      </c>
      <c r="E326" s="14" t="e">
        <f>IF('Averages 1'!E326&lt;1,1,'Averages 1'!E326)</f>
        <v>#DIV/0!</v>
      </c>
      <c r="F326" s="14"/>
      <c r="G326" s="14"/>
      <c r="H326" s="14"/>
      <c r="I326" s="14"/>
      <c r="J326" s="14"/>
      <c r="K326" s="14"/>
      <c r="L326" s="14"/>
      <c r="M326" s="14"/>
      <c r="N326" s="14"/>
      <c r="O326" s="14"/>
      <c r="P326" s="14"/>
      <c r="Q326" s="14"/>
    </row>
    <row r="327" spans="1:17" ht="16.75" customHeight="1">
      <c r="A327" s="120" t="str">
        <f>'Sorting 1'!A328</f>
        <v>S30</v>
      </c>
      <c r="B327" s="14" t="e">
        <f>IF('Averages 1'!B327&lt;1,1,'Averages 1'!B327)</f>
        <v>#DIV/0!</v>
      </c>
      <c r="C327" s="14" t="e">
        <f>IF('Averages 1'!C327&lt;1,1,'Averages 1'!C327)</f>
        <v>#DIV/0!</v>
      </c>
      <c r="D327" s="14" t="e">
        <f>IF('Averages 1'!D327&lt;1,1,'Averages 1'!D327)</f>
        <v>#DIV/0!</v>
      </c>
      <c r="E327" s="14" t="e">
        <f>IF('Averages 1'!E327&lt;1,1,'Averages 1'!E327)</f>
        <v>#DIV/0!</v>
      </c>
      <c r="F327" s="14"/>
      <c r="G327" s="14"/>
      <c r="H327" s="14"/>
      <c r="I327" s="14"/>
      <c r="J327" s="14"/>
      <c r="K327" s="14"/>
      <c r="L327" s="14"/>
      <c r="M327" s="14"/>
      <c r="N327" s="14"/>
      <c r="O327" s="14"/>
      <c r="P327" s="14"/>
      <c r="Q327" s="14"/>
    </row>
    <row r="328" spans="1:17" ht="16.75" customHeight="1">
      <c r="A328" s="120" t="str">
        <f>'Sorting 1'!A329</f>
        <v>S92</v>
      </c>
      <c r="B328" s="14" t="e">
        <f>IF('Averages 1'!B328&lt;1,1,'Averages 1'!B328)</f>
        <v>#DIV/0!</v>
      </c>
      <c r="C328" s="14" t="e">
        <f>IF('Averages 1'!C328&lt;1,1,'Averages 1'!C328)</f>
        <v>#DIV/0!</v>
      </c>
      <c r="D328" s="14" t="e">
        <f>IF('Averages 1'!D328&lt;1,1,'Averages 1'!D328)</f>
        <v>#DIV/0!</v>
      </c>
      <c r="E328" s="14" t="e">
        <f>IF('Averages 1'!E328&lt;1,1,'Averages 1'!E328)</f>
        <v>#DIV/0!</v>
      </c>
      <c r="F328" s="14"/>
      <c r="G328" s="14"/>
      <c r="H328" s="14"/>
      <c r="I328" s="14"/>
      <c r="J328" s="14"/>
      <c r="K328" s="14"/>
      <c r="L328" s="14"/>
      <c r="M328" s="14"/>
      <c r="N328" s="14"/>
      <c r="O328" s="14"/>
      <c r="P328" s="14"/>
      <c r="Q328" s="14"/>
    </row>
    <row r="329" spans="1:17" ht="16.75" customHeight="1">
      <c r="A329" s="120" t="str">
        <f>'Sorting 1'!A330</f>
        <v>S154</v>
      </c>
      <c r="B329" s="14" t="e">
        <f>IF('Averages 1'!B329&lt;1,1,'Averages 1'!B329)</f>
        <v>#DIV/0!</v>
      </c>
      <c r="C329" s="14" t="e">
        <f>IF('Averages 1'!C329&lt;1,1,'Averages 1'!C329)</f>
        <v>#DIV/0!</v>
      </c>
      <c r="D329" s="14" t="e">
        <f>IF('Averages 1'!D329&lt;1,1,'Averages 1'!D329)</f>
        <v>#DIV/0!</v>
      </c>
      <c r="E329" s="14" t="e">
        <f>IF('Averages 1'!E329&lt;1,1,'Averages 1'!E329)</f>
        <v>#DIV/0!</v>
      </c>
      <c r="F329" s="14"/>
      <c r="G329" s="14"/>
      <c r="H329" s="14"/>
      <c r="I329" s="14"/>
      <c r="J329" s="14"/>
      <c r="K329" s="14"/>
      <c r="L329" s="14"/>
      <c r="M329" s="14"/>
      <c r="N329" s="14"/>
      <c r="O329" s="14"/>
      <c r="P329" s="14"/>
      <c r="Q329" s="14"/>
    </row>
    <row r="330" spans="1:17" ht="16.75" customHeight="1">
      <c r="A330" s="120" t="str">
        <f>'Sorting 1'!A331</f>
        <v>S216</v>
      </c>
      <c r="B330" s="14" t="e">
        <f>IF('Averages 1'!B330&lt;1,1,'Averages 1'!B330)</f>
        <v>#DIV/0!</v>
      </c>
      <c r="C330" s="14" t="e">
        <f>IF('Averages 1'!C330&lt;1,1,'Averages 1'!C330)</f>
        <v>#DIV/0!</v>
      </c>
      <c r="D330" s="14" t="e">
        <f>IF('Averages 1'!D330&lt;1,1,'Averages 1'!D330)</f>
        <v>#DIV/0!</v>
      </c>
      <c r="E330" s="14" t="e">
        <f>IF('Averages 1'!E330&lt;1,1,'Averages 1'!E330)</f>
        <v>#DIV/0!</v>
      </c>
      <c r="F330" s="14"/>
      <c r="G330" s="14"/>
      <c r="H330" s="14"/>
      <c r="I330" s="14"/>
      <c r="J330" s="14"/>
      <c r="K330" s="14"/>
      <c r="L330" s="14"/>
      <c r="M330" s="14"/>
      <c r="N330" s="14"/>
      <c r="O330" s="14"/>
      <c r="P330" s="14"/>
      <c r="Q330" s="14"/>
    </row>
    <row r="331" spans="1:17" ht="16.75" customHeight="1">
      <c r="A331" s="120" t="str">
        <f>'Sorting 1'!A332</f>
        <v>S278</v>
      </c>
      <c r="B331" s="14" t="e">
        <f>IF('Averages 1'!B331&lt;1,1,'Averages 1'!B331)</f>
        <v>#DIV/0!</v>
      </c>
      <c r="C331" s="14" t="e">
        <f>IF('Averages 1'!C331&lt;1,1,'Averages 1'!C331)</f>
        <v>#DIV/0!</v>
      </c>
      <c r="D331" s="14" t="e">
        <f>IF('Averages 1'!D331&lt;1,1,'Averages 1'!D331)</f>
        <v>#DIV/0!</v>
      </c>
      <c r="E331" s="14" t="e">
        <f>IF('Averages 1'!E331&lt;1,1,'Averages 1'!E331)</f>
        <v>#DIV/0!</v>
      </c>
      <c r="F331" s="14"/>
      <c r="G331" s="14"/>
      <c r="H331" s="14"/>
      <c r="I331" s="14"/>
      <c r="J331" s="14"/>
      <c r="K331" s="14"/>
      <c r="L331" s="14"/>
      <c r="M331" s="14"/>
      <c r="N331" s="14"/>
      <c r="O331" s="14"/>
      <c r="P331" s="14"/>
      <c r="Q331" s="1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Q331"/>
  <sheetViews>
    <sheetView zoomScale="60" zoomScaleNormal="60" workbookViewId="0">
      <pane xSplit="1" ySplit="4" topLeftCell="B5" activePane="bottomRight" state="frozen"/>
      <selection pane="topRight" activeCell="B1" sqref="B1"/>
      <selection pane="bottomLeft" activeCell="A5" sqref="A5"/>
      <selection pane="bottomRight" activeCell="A5" sqref="A5:Q5"/>
    </sheetView>
  </sheetViews>
  <sheetFormatPr defaultColWidth="9.08984375" defaultRowHeight="16.75" customHeight="1"/>
  <cols>
    <col min="1" max="1" width="24.54296875" style="119" customWidth="1"/>
    <col min="2" max="17" width="17.08984375" style="16" customWidth="1"/>
    <col min="18" max="256" width="9.08984375" style="4"/>
    <col min="257" max="257" width="24.54296875" style="4" customWidth="1"/>
    <col min="258" max="273" width="17.54296875" style="4" customWidth="1"/>
    <col min="274" max="512" width="9.08984375" style="4"/>
    <col min="513" max="513" width="24.54296875" style="4" customWidth="1"/>
    <col min="514" max="529" width="17.54296875" style="4" customWidth="1"/>
    <col min="530" max="768" width="9.08984375" style="4"/>
    <col min="769" max="769" width="24.54296875" style="4" customWidth="1"/>
    <col min="770" max="785" width="17.54296875" style="4" customWidth="1"/>
    <col min="786" max="1024" width="9.08984375" style="4"/>
    <col min="1025" max="1025" width="24.54296875" style="4" customWidth="1"/>
    <col min="1026" max="1041" width="17.54296875" style="4" customWidth="1"/>
    <col min="1042" max="1280" width="9.08984375" style="4"/>
    <col min="1281" max="1281" width="24.54296875" style="4" customWidth="1"/>
    <col min="1282" max="1297" width="17.54296875" style="4" customWidth="1"/>
    <col min="1298" max="1536" width="9.08984375" style="4"/>
    <col min="1537" max="1537" width="24.54296875" style="4" customWidth="1"/>
    <col min="1538" max="1553" width="17.54296875" style="4" customWidth="1"/>
    <col min="1554" max="1792" width="9.08984375" style="4"/>
    <col min="1793" max="1793" width="24.54296875" style="4" customWidth="1"/>
    <col min="1794" max="1809" width="17.54296875" style="4" customWidth="1"/>
    <col min="1810" max="2048" width="9.08984375" style="4"/>
    <col min="2049" max="2049" width="24.54296875" style="4" customWidth="1"/>
    <col min="2050" max="2065" width="17.54296875" style="4" customWidth="1"/>
    <col min="2066" max="2304" width="9.08984375" style="4"/>
    <col min="2305" max="2305" width="24.54296875" style="4" customWidth="1"/>
    <col min="2306" max="2321" width="17.54296875" style="4" customWidth="1"/>
    <col min="2322" max="2560" width="9.08984375" style="4"/>
    <col min="2561" max="2561" width="24.54296875" style="4" customWidth="1"/>
    <col min="2562" max="2577" width="17.54296875" style="4" customWidth="1"/>
    <col min="2578" max="2816" width="9.08984375" style="4"/>
    <col min="2817" max="2817" width="24.54296875" style="4" customWidth="1"/>
    <col min="2818" max="2833" width="17.54296875" style="4" customWidth="1"/>
    <col min="2834" max="3072" width="9.08984375" style="4"/>
    <col min="3073" max="3073" width="24.54296875" style="4" customWidth="1"/>
    <col min="3074" max="3089" width="17.54296875" style="4" customWidth="1"/>
    <col min="3090" max="3328" width="9.08984375" style="4"/>
    <col min="3329" max="3329" width="24.54296875" style="4" customWidth="1"/>
    <col min="3330" max="3345" width="17.54296875" style="4" customWidth="1"/>
    <col min="3346" max="3584" width="9.08984375" style="4"/>
    <col min="3585" max="3585" width="24.54296875" style="4" customWidth="1"/>
    <col min="3586" max="3601" width="17.54296875" style="4" customWidth="1"/>
    <col min="3602" max="3840" width="9.08984375" style="4"/>
    <col min="3841" max="3841" width="24.54296875" style="4" customWidth="1"/>
    <col min="3842" max="3857" width="17.54296875" style="4" customWidth="1"/>
    <col min="3858" max="4096" width="9.08984375" style="4"/>
    <col min="4097" max="4097" width="24.54296875" style="4" customWidth="1"/>
    <col min="4098" max="4113" width="17.54296875" style="4" customWidth="1"/>
    <col min="4114" max="4352" width="9.08984375" style="4"/>
    <col min="4353" max="4353" width="24.54296875" style="4" customWidth="1"/>
    <col min="4354" max="4369" width="17.54296875" style="4" customWidth="1"/>
    <col min="4370" max="4608" width="9.08984375" style="4"/>
    <col min="4609" max="4609" width="24.54296875" style="4" customWidth="1"/>
    <col min="4610" max="4625" width="17.54296875" style="4" customWidth="1"/>
    <col min="4626" max="4864" width="9.08984375" style="4"/>
    <col min="4865" max="4865" width="24.54296875" style="4" customWidth="1"/>
    <col min="4866" max="4881" width="17.54296875" style="4" customWidth="1"/>
    <col min="4882" max="5120" width="9.08984375" style="4"/>
    <col min="5121" max="5121" width="24.54296875" style="4" customWidth="1"/>
    <col min="5122" max="5137" width="17.54296875" style="4" customWidth="1"/>
    <col min="5138" max="5376" width="9.08984375" style="4"/>
    <col min="5377" max="5377" width="24.54296875" style="4" customWidth="1"/>
    <col min="5378" max="5393" width="17.54296875" style="4" customWidth="1"/>
    <col min="5394" max="5632" width="9.08984375" style="4"/>
    <col min="5633" max="5633" width="24.54296875" style="4" customWidth="1"/>
    <col min="5634" max="5649" width="17.54296875" style="4" customWidth="1"/>
    <col min="5650" max="5888" width="9.08984375" style="4"/>
    <col min="5889" max="5889" width="24.54296875" style="4" customWidth="1"/>
    <col min="5890" max="5905" width="17.54296875" style="4" customWidth="1"/>
    <col min="5906" max="6144" width="9.08984375" style="4"/>
    <col min="6145" max="6145" width="24.54296875" style="4" customWidth="1"/>
    <col min="6146" max="6161" width="17.54296875" style="4" customWidth="1"/>
    <col min="6162" max="6400" width="9.08984375" style="4"/>
    <col min="6401" max="6401" width="24.54296875" style="4" customWidth="1"/>
    <col min="6402" max="6417" width="17.54296875" style="4" customWidth="1"/>
    <col min="6418" max="6656" width="9.08984375" style="4"/>
    <col min="6657" max="6657" width="24.54296875" style="4" customWidth="1"/>
    <col min="6658" max="6673" width="17.54296875" style="4" customWidth="1"/>
    <col min="6674" max="6912" width="9.08984375" style="4"/>
    <col min="6913" max="6913" width="24.54296875" style="4" customWidth="1"/>
    <col min="6914" max="6929" width="17.54296875" style="4" customWidth="1"/>
    <col min="6930" max="7168" width="9.08984375" style="4"/>
    <col min="7169" max="7169" width="24.54296875" style="4" customWidth="1"/>
    <col min="7170" max="7185" width="17.54296875" style="4" customWidth="1"/>
    <col min="7186" max="7424" width="9.08984375" style="4"/>
    <col min="7425" max="7425" width="24.54296875" style="4" customWidth="1"/>
    <col min="7426" max="7441" width="17.54296875" style="4" customWidth="1"/>
    <col min="7442" max="7680" width="9.08984375" style="4"/>
    <col min="7681" max="7681" width="24.54296875" style="4" customWidth="1"/>
    <col min="7682" max="7697" width="17.54296875" style="4" customWidth="1"/>
    <col min="7698" max="7936" width="9.08984375" style="4"/>
    <col min="7937" max="7937" width="24.54296875" style="4" customWidth="1"/>
    <col min="7938" max="7953" width="17.54296875" style="4" customWidth="1"/>
    <col min="7954" max="8192" width="9.08984375" style="4"/>
    <col min="8193" max="8193" width="24.54296875" style="4" customWidth="1"/>
    <col min="8194" max="8209" width="17.54296875" style="4" customWidth="1"/>
    <col min="8210" max="8448" width="9.08984375" style="4"/>
    <col min="8449" max="8449" width="24.54296875" style="4" customWidth="1"/>
    <col min="8450" max="8465" width="17.54296875" style="4" customWidth="1"/>
    <col min="8466" max="8704" width="9.08984375" style="4"/>
    <col min="8705" max="8705" width="24.54296875" style="4" customWidth="1"/>
    <col min="8706" max="8721" width="17.54296875" style="4" customWidth="1"/>
    <col min="8722" max="8960" width="9.08984375" style="4"/>
    <col min="8961" max="8961" width="24.54296875" style="4" customWidth="1"/>
    <col min="8962" max="8977" width="17.54296875" style="4" customWidth="1"/>
    <col min="8978" max="9216" width="9.08984375" style="4"/>
    <col min="9217" max="9217" width="24.54296875" style="4" customWidth="1"/>
    <col min="9218" max="9233" width="17.54296875" style="4" customWidth="1"/>
    <col min="9234" max="9472" width="9.08984375" style="4"/>
    <col min="9473" max="9473" width="24.54296875" style="4" customWidth="1"/>
    <col min="9474" max="9489" width="17.54296875" style="4" customWidth="1"/>
    <col min="9490" max="9728" width="9.08984375" style="4"/>
    <col min="9729" max="9729" width="24.54296875" style="4" customWidth="1"/>
    <col min="9730" max="9745" width="17.54296875" style="4" customWidth="1"/>
    <col min="9746" max="9984" width="9.08984375" style="4"/>
    <col min="9985" max="9985" width="24.54296875" style="4" customWidth="1"/>
    <col min="9986" max="10001" width="17.54296875" style="4" customWidth="1"/>
    <col min="10002" max="10240" width="9.08984375" style="4"/>
    <col min="10241" max="10241" width="24.54296875" style="4" customWidth="1"/>
    <col min="10242" max="10257" width="17.54296875" style="4" customWidth="1"/>
    <col min="10258" max="10496" width="9.08984375" style="4"/>
    <col min="10497" max="10497" width="24.54296875" style="4" customWidth="1"/>
    <col min="10498" max="10513" width="17.54296875" style="4" customWidth="1"/>
    <col min="10514" max="10752" width="9.08984375" style="4"/>
    <col min="10753" max="10753" width="24.54296875" style="4" customWidth="1"/>
    <col min="10754" max="10769" width="17.54296875" style="4" customWidth="1"/>
    <col min="10770" max="11008" width="9.08984375" style="4"/>
    <col min="11009" max="11009" width="24.54296875" style="4" customWidth="1"/>
    <col min="11010" max="11025" width="17.54296875" style="4" customWidth="1"/>
    <col min="11026" max="11264" width="9.08984375" style="4"/>
    <col min="11265" max="11265" width="24.54296875" style="4" customWidth="1"/>
    <col min="11266" max="11281" width="17.54296875" style="4" customWidth="1"/>
    <col min="11282" max="11520" width="9.08984375" style="4"/>
    <col min="11521" max="11521" width="24.54296875" style="4" customWidth="1"/>
    <col min="11522" max="11537" width="17.54296875" style="4" customWidth="1"/>
    <col min="11538" max="11776" width="9.08984375" style="4"/>
    <col min="11777" max="11777" width="24.54296875" style="4" customWidth="1"/>
    <col min="11778" max="11793" width="17.54296875" style="4" customWidth="1"/>
    <col min="11794" max="12032" width="9.08984375" style="4"/>
    <col min="12033" max="12033" width="24.54296875" style="4" customWidth="1"/>
    <col min="12034" max="12049" width="17.54296875" style="4" customWidth="1"/>
    <col min="12050" max="12288" width="9.08984375" style="4"/>
    <col min="12289" max="12289" width="24.54296875" style="4" customWidth="1"/>
    <col min="12290" max="12305" width="17.54296875" style="4" customWidth="1"/>
    <col min="12306" max="12544" width="9.08984375" style="4"/>
    <col min="12545" max="12545" width="24.54296875" style="4" customWidth="1"/>
    <col min="12546" max="12561" width="17.54296875" style="4" customWidth="1"/>
    <col min="12562" max="12800" width="9.08984375" style="4"/>
    <col min="12801" max="12801" width="24.54296875" style="4" customWidth="1"/>
    <col min="12802" max="12817" width="17.54296875" style="4" customWidth="1"/>
    <col min="12818" max="13056" width="9.08984375" style="4"/>
    <col min="13057" max="13057" width="24.54296875" style="4" customWidth="1"/>
    <col min="13058" max="13073" width="17.54296875" style="4" customWidth="1"/>
    <col min="13074" max="13312" width="9.08984375" style="4"/>
    <col min="13313" max="13313" width="24.54296875" style="4" customWidth="1"/>
    <col min="13314" max="13329" width="17.54296875" style="4" customWidth="1"/>
    <col min="13330" max="13568" width="9.08984375" style="4"/>
    <col min="13569" max="13569" width="24.54296875" style="4" customWidth="1"/>
    <col min="13570" max="13585" width="17.54296875" style="4" customWidth="1"/>
    <col min="13586" max="13824" width="9.08984375" style="4"/>
    <col min="13825" max="13825" width="24.54296875" style="4" customWidth="1"/>
    <col min="13826" max="13841" width="17.54296875" style="4" customWidth="1"/>
    <col min="13842" max="14080" width="9.08984375" style="4"/>
    <col min="14081" max="14081" width="24.54296875" style="4" customWidth="1"/>
    <col min="14082" max="14097" width="17.54296875" style="4" customWidth="1"/>
    <col min="14098" max="14336" width="9.08984375" style="4"/>
    <col min="14337" max="14337" width="24.54296875" style="4" customWidth="1"/>
    <col min="14338" max="14353" width="17.54296875" style="4" customWidth="1"/>
    <col min="14354" max="14592" width="9.08984375" style="4"/>
    <col min="14593" max="14593" width="24.54296875" style="4" customWidth="1"/>
    <col min="14594" max="14609" width="17.54296875" style="4" customWidth="1"/>
    <col min="14610" max="14848" width="9.08984375" style="4"/>
    <col min="14849" max="14849" width="24.54296875" style="4" customWidth="1"/>
    <col min="14850" max="14865" width="17.54296875" style="4" customWidth="1"/>
    <col min="14866" max="15104" width="9.08984375" style="4"/>
    <col min="15105" max="15105" width="24.54296875" style="4" customWidth="1"/>
    <col min="15106" max="15121" width="17.54296875" style="4" customWidth="1"/>
    <col min="15122" max="15360" width="9.08984375" style="4"/>
    <col min="15361" max="15361" width="24.54296875" style="4" customWidth="1"/>
    <col min="15362" max="15377" width="17.54296875" style="4" customWidth="1"/>
    <col min="15378" max="15616" width="9.08984375" style="4"/>
    <col min="15617" max="15617" width="24.54296875" style="4" customWidth="1"/>
    <col min="15618" max="15633" width="17.54296875" style="4" customWidth="1"/>
    <col min="15634" max="15872" width="9.08984375" style="4"/>
    <col min="15873" max="15873" width="24.54296875" style="4" customWidth="1"/>
    <col min="15874" max="15889" width="17.54296875" style="4" customWidth="1"/>
    <col min="15890" max="16128" width="9.08984375" style="4"/>
    <col min="16129" max="16129" width="24.54296875" style="4" customWidth="1"/>
    <col min="16130" max="16145" width="17.54296875" style="4" customWidth="1"/>
    <col min="16146" max="16384" width="9.08984375" style="4"/>
  </cols>
  <sheetData>
    <row r="1" spans="1:17" s="71" customFormat="1" ht="16.75" customHeight="1">
      <c r="A1" s="72" t="s">
        <v>157</v>
      </c>
      <c r="B1" s="70"/>
      <c r="C1" s="70"/>
      <c r="D1" s="70"/>
      <c r="E1" s="70"/>
      <c r="F1" s="70"/>
      <c r="G1" s="70"/>
      <c r="H1" s="70"/>
      <c r="I1" s="70"/>
      <c r="J1" s="70"/>
      <c r="K1" s="70"/>
      <c r="L1" s="70"/>
      <c r="M1" s="70"/>
      <c r="N1" s="70"/>
      <c r="O1" s="70"/>
      <c r="P1" s="70"/>
      <c r="Q1" s="70"/>
    </row>
    <row r="2" spans="1:17" s="71" customFormat="1" ht="16.75" customHeight="1">
      <c r="A2" s="72" t="s">
        <v>1615</v>
      </c>
      <c r="B2" s="70"/>
      <c r="C2" s="70"/>
      <c r="D2" s="70"/>
      <c r="E2" s="305" t="s">
        <v>159</v>
      </c>
      <c r="F2" s="306">
        <f>'Average-w-bkg'!B5</f>
        <v>1</v>
      </c>
      <c r="G2" s="70"/>
      <c r="H2" s="70"/>
      <c r="I2" s="70"/>
      <c r="J2" s="70"/>
      <c r="K2" s="70"/>
      <c r="L2" s="70"/>
      <c r="M2" s="70"/>
      <c r="N2" s="70"/>
      <c r="O2" s="70"/>
      <c r="P2" s="70"/>
      <c r="Q2" s="70"/>
    </row>
    <row r="3" spans="1:17" s="71" customFormat="1" ht="16.75" customHeight="1">
      <c r="A3" s="72"/>
      <c r="B3" s="70"/>
      <c r="C3" s="70"/>
      <c r="D3" s="70"/>
      <c r="E3" s="305"/>
      <c r="F3" s="307"/>
      <c r="G3" s="70"/>
      <c r="H3" s="70"/>
      <c r="I3" s="70"/>
      <c r="J3" s="70"/>
      <c r="K3" s="70"/>
      <c r="L3" s="70"/>
      <c r="M3" s="70"/>
      <c r="N3" s="70"/>
      <c r="O3" s="70"/>
      <c r="P3" s="70"/>
      <c r="Q3" s="70"/>
    </row>
    <row r="4" spans="1:17" s="117" customFormat="1" ht="35.4" customHeight="1">
      <c r="A4" s="95" t="s">
        <v>158</v>
      </c>
      <c r="B4" s="115" t="str">
        <f>'Averages 1'!B4</f>
        <v>Sample 1</v>
      </c>
      <c r="C4" s="116" t="str">
        <f>'Averages 1'!C4</f>
        <v>Sample 2</v>
      </c>
      <c r="D4" s="116" t="str">
        <f>'Averages 1'!D4</f>
        <v>Sample 3</v>
      </c>
      <c r="E4" s="116" t="str">
        <f>'Averages 1'!E4</f>
        <v>Sample 4</v>
      </c>
      <c r="F4" s="116"/>
      <c r="G4" s="116"/>
      <c r="H4" s="116"/>
      <c r="I4" s="116"/>
      <c r="J4" s="116"/>
      <c r="K4" s="116"/>
      <c r="L4" s="116"/>
      <c r="M4" s="116"/>
      <c r="N4" s="116"/>
      <c r="O4" s="116"/>
      <c r="P4" s="116"/>
      <c r="Q4" s="116"/>
    </row>
    <row r="5" spans="1:17" s="9" customFormat="1" ht="16.75" customHeight="1">
      <c r="A5" s="118" t="str">
        <f>'Sorting 1'!A6</f>
        <v>POS</v>
      </c>
      <c r="B5" s="89">
        <f>'Average-w-bkg'!B5*$F$2/'Average-w-bkg'!B$5</f>
        <v>1</v>
      </c>
      <c r="C5" s="89">
        <f>'Average-w-bkg'!C5*$F$2/'Average-w-bkg'!C$5</f>
        <v>1</v>
      </c>
      <c r="D5" s="89">
        <f>'Average-w-bkg'!D5*$F$2/'Average-w-bkg'!D$5</f>
        <v>1</v>
      </c>
      <c r="E5" s="89">
        <f>'Average-w-bkg'!E5*$F$2/'Average-w-bkg'!E$5</f>
        <v>1</v>
      </c>
      <c r="F5" s="89"/>
      <c r="G5" s="89"/>
      <c r="H5" s="89"/>
      <c r="I5" s="89"/>
      <c r="J5" s="89"/>
      <c r="K5" s="89"/>
      <c r="L5" s="89"/>
      <c r="M5" s="89"/>
      <c r="N5" s="89"/>
      <c r="O5" s="89"/>
      <c r="P5" s="89"/>
      <c r="Q5" s="89"/>
    </row>
    <row r="6" spans="1:17" s="9" customFormat="1" ht="16.75" customHeight="1">
      <c r="A6" s="118" t="str">
        <f>'Sorting 1'!A7</f>
        <v>NEG</v>
      </c>
      <c r="B6" s="89">
        <f>'Average-w-bkg'!B6*$F$2/'Average-w-bkg'!B$5</f>
        <v>1</v>
      </c>
      <c r="C6" s="89">
        <f>'Average-w-bkg'!C6*$F$2/'Average-w-bkg'!C$5</f>
        <v>1</v>
      </c>
      <c r="D6" s="89">
        <f>'Average-w-bkg'!D6*$F$2/'Average-w-bkg'!D$5</f>
        <v>1</v>
      </c>
      <c r="E6" s="89">
        <f>'Average-w-bkg'!E6*$F$2/'Average-w-bkg'!E$5</f>
        <v>1</v>
      </c>
      <c r="F6" s="89"/>
      <c r="G6" s="89"/>
      <c r="H6" s="89"/>
      <c r="I6" s="89"/>
      <c r="J6" s="89"/>
      <c r="K6" s="89"/>
      <c r="L6" s="89"/>
      <c r="M6" s="89"/>
      <c r="N6" s="89"/>
      <c r="O6" s="89"/>
      <c r="P6" s="89"/>
      <c r="Q6" s="89"/>
    </row>
    <row r="7" spans="1:17" s="9" customFormat="1" ht="16.75" customHeight="1">
      <c r="A7" s="118" t="str">
        <f>'Sorting 1'!A8</f>
        <v>S31</v>
      </c>
      <c r="B7" s="89" t="e">
        <f>'Average-w-bkg'!B7*$F$2/'Average-w-bkg'!B$5</f>
        <v>#DIV/0!</v>
      </c>
      <c r="C7" s="89" t="e">
        <f>'Average-w-bkg'!C7*$F$2/'Average-w-bkg'!C$5</f>
        <v>#DIV/0!</v>
      </c>
      <c r="D7" s="89" t="e">
        <f>'Average-w-bkg'!D7*$F$2/'Average-w-bkg'!D$5</f>
        <v>#DIV/0!</v>
      </c>
      <c r="E7" s="89" t="e">
        <f>'Average-w-bkg'!E7*$F$2/'Average-w-bkg'!E$5</f>
        <v>#DIV/0!</v>
      </c>
      <c r="F7" s="89"/>
      <c r="G7" s="89"/>
      <c r="H7" s="89"/>
      <c r="I7" s="89"/>
      <c r="J7" s="89"/>
      <c r="K7" s="89"/>
      <c r="L7" s="89"/>
      <c r="M7" s="89"/>
      <c r="N7" s="89"/>
      <c r="O7" s="89"/>
      <c r="P7" s="89"/>
      <c r="Q7" s="89"/>
    </row>
    <row r="8" spans="1:17" s="9" customFormat="1" ht="16.75" customHeight="1">
      <c r="A8" s="118" t="str">
        <f>'Sorting 1'!A9</f>
        <v>S93</v>
      </c>
      <c r="B8" s="89" t="e">
        <f>'Average-w-bkg'!B8*$F$2/'Average-w-bkg'!B$5</f>
        <v>#DIV/0!</v>
      </c>
      <c r="C8" s="89" t="e">
        <f>'Average-w-bkg'!C8*$F$2/'Average-w-bkg'!C$5</f>
        <v>#DIV/0!</v>
      </c>
      <c r="D8" s="89" t="e">
        <f>'Average-w-bkg'!D8*$F$2/'Average-w-bkg'!D$5</f>
        <v>#DIV/0!</v>
      </c>
      <c r="E8" s="89" t="e">
        <f>'Average-w-bkg'!E8*$F$2/'Average-w-bkg'!E$5</f>
        <v>#DIV/0!</v>
      </c>
      <c r="F8" s="89"/>
      <c r="G8" s="89"/>
      <c r="H8" s="89"/>
      <c r="I8" s="89"/>
      <c r="J8" s="89"/>
      <c r="K8" s="89"/>
      <c r="L8" s="89"/>
      <c r="M8" s="89"/>
      <c r="N8" s="89"/>
      <c r="O8" s="89"/>
      <c r="P8" s="89"/>
      <c r="Q8" s="89"/>
    </row>
    <row r="9" spans="1:17" s="9" customFormat="1" ht="16.75" customHeight="1">
      <c r="A9" s="118" t="str">
        <f>'Sorting 1'!A10</f>
        <v>S155</v>
      </c>
      <c r="B9" s="89" t="e">
        <f>'Average-w-bkg'!B9*$F$2/'Average-w-bkg'!B$5</f>
        <v>#DIV/0!</v>
      </c>
      <c r="C9" s="89" t="e">
        <f>'Average-w-bkg'!C9*$F$2/'Average-w-bkg'!C$5</f>
        <v>#DIV/0!</v>
      </c>
      <c r="D9" s="89" t="e">
        <f>'Average-w-bkg'!D9*$F$2/'Average-w-bkg'!D$5</f>
        <v>#DIV/0!</v>
      </c>
      <c r="E9" s="89" t="e">
        <f>'Average-w-bkg'!E9*$F$2/'Average-w-bkg'!E$5</f>
        <v>#DIV/0!</v>
      </c>
      <c r="F9" s="89"/>
      <c r="G9" s="89"/>
      <c r="H9" s="89"/>
      <c r="I9" s="89"/>
      <c r="J9" s="89"/>
      <c r="K9" s="89"/>
      <c r="L9" s="89"/>
      <c r="M9" s="89"/>
      <c r="N9" s="89"/>
      <c r="O9" s="89"/>
      <c r="P9" s="89"/>
      <c r="Q9" s="89"/>
    </row>
    <row r="10" spans="1:17" s="9" customFormat="1" ht="16.75" customHeight="1">
      <c r="A10" s="118" t="str">
        <f>'Sorting 1'!A11</f>
        <v>S217</v>
      </c>
      <c r="B10" s="89" t="e">
        <f>'Average-w-bkg'!B10*$F$2/'Average-w-bkg'!B$5</f>
        <v>#DIV/0!</v>
      </c>
      <c r="C10" s="89" t="e">
        <f>'Average-w-bkg'!C10*$F$2/'Average-w-bkg'!C$5</f>
        <v>#DIV/0!</v>
      </c>
      <c r="D10" s="89" t="e">
        <f>'Average-w-bkg'!D10*$F$2/'Average-w-bkg'!D$5</f>
        <v>#DIV/0!</v>
      </c>
      <c r="E10" s="89" t="e">
        <f>'Average-w-bkg'!E10*$F$2/'Average-w-bkg'!E$5</f>
        <v>#DIV/0!</v>
      </c>
      <c r="F10" s="89"/>
      <c r="G10" s="89"/>
      <c r="H10" s="89"/>
      <c r="I10" s="89"/>
      <c r="J10" s="89"/>
      <c r="K10" s="89"/>
      <c r="L10" s="89"/>
      <c r="M10" s="89"/>
      <c r="N10" s="89"/>
      <c r="O10" s="89"/>
      <c r="P10" s="89"/>
      <c r="Q10" s="89"/>
    </row>
    <row r="11" spans="1:17" s="9" customFormat="1" ht="16.75" customHeight="1">
      <c r="A11" s="118" t="str">
        <f>'Sorting 1'!A12</f>
        <v>S279</v>
      </c>
      <c r="B11" s="89" t="e">
        <f>'Average-w-bkg'!B11*$F$2/'Average-w-bkg'!B$5</f>
        <v>#DIV/0!</v>
      </c>
      <c r="C11" s="89" t="e">
        <f>'Average-w-bkg'!C11*$F$2/'Average-w-bkg'!C$5</f>
        <v>#DIV/0!</v>
      </c>
      <c r="D11" s="89" t="e">
        <f>'Average-w-bkg'!D11*$F$2/'Average-w-bkg'!D$5</f>
        <v>#DIV/0!</v>
      </c>
      <c r="E11" s="89" t="e">
        <f>'Average-w-bkg'!E11*$F$2/'Average-w-bkg'!E$5</f>
        <v>#DIV/0!</v>
      </c>
      <c r="F11" s="89"/>
      <c r="G11" s="89"/>
      <c r="H11" s="89"/>
      <c r="I11" s="89"/>
      <c r="J11" s="89"/>
      <c r="K11" s="89"/>
      <c r="L11" s="89"/>
      <c r="M11" s="89"/>
      <c r="N11" s="89"/>
      <c r="O11" s="89"/>
      <c r="P11" s="89"/>
      <c r="Q11" s="89"/>
    </row>
    <row r="12" spans="1:17" s="9" customFormat="1" ht="16.75" customHeight="1">
      <c r="A12" s="118" t="str">
        <f>'Sorting 1'!A13</f>
        <v>Bio-BSA (2)</v>
      </c>
      <c r="B12" s="89" t="e">
        <f>'Average-w-bkg'!B12*$F$2/'Average-w-bkg'!B$5</f>
        <v>#DIV/0!</v>
      </c>
      <c r="C12" s="89" t="e">
        <f>'Average-w-bkg'!C12*$F$2/'Average-w-bkg'!C$5</f>
        <v>#DIV/0!</v>
      </c>
      <c r="D12" s="89" t="e">
        <f>'Average-w-bkg'!D12*$F$2/'Average-w-bkg'!D$5</f>
        <v>#DIV/0!</v>
      </c>
      <c r="E12" s="89" t="e">
        <f>'Average-w-bkg'!E12*$F$2/'Average-w-bkg'!E$5</f>
        <v>#DIV/0!</v>
      </c>
      <c r="F12" s="89"/>
      <c r="G12" s="89"/>
      <c r="H12" s="89"/>
      <c r="I12" s="89"/>
      <c r="J12" s="89"/>
      <c r="K12" s="89"/>
      <c r="L12" s="89"/>
      <c r="M12" s="89"/>
      <c r="N12" s="89"/>
      <c r="O12" s="89"/>
      <c r="P12" s="89"/>
      <c r="Q12" s="89"/>
    </row>
    <row r="13" spans="1:17" s="9" customFormat="1" ht="16.75" customHeight="1">
      <c r="A13" s="118" t="str">
        <f>'Sorting 1'!A14</f>
        <v>S32</v>
      </c>
      <c r="B13" s="89" t="e">
        <f>'Average-w-bkg'!B13*$F$2/'Average-w-bkg'!B$5</f>
        <v>#DIV/0!</v>
      </c>
      <c r="C13" s="89" t="e">
        <f>'Average-w-bkg'!C13*$F$2/'Average-w-bkg'!C$5</f>
        <v>#DIV/0!</v>
      </c>
      <c r="D13" s="89" t="e">
        <f>'Average-w-bkg'!D13*$F$2/'Average-w-bkg'!D$5</f>
        <v>#DIV/0!</v>
      </c>
      <c r="E13" s="89" t="e">
        <f>'Average-w-bkg'!E13*$F$2/'Average-w-bkg'!E$5</f>
        <v>#DIV/0!</v>
      </c>
      <c r="F13" s="89"/>
      <c r="G13" s="89"/>
      <c r="H13" s="89"/>
      <c r="I13" s="89"/>
      <c r="J13" s="89"/>
      <c r="K13" s="89"/>
      <c r="L13" s="89"/>
      <c r="M13" s="89"/>
      <c r="N13" s="89"/>
      <c r="O13" s="89"/>
      <c r="P13" s="89"/>
      <c r="Q13" s="89"/>
    </row>
    <row r="14" spans="1:17" s="9" customFormat="1" ht="16.75" customHeight="1">
      <c r="A14" s="118" t="str">
        <f>'Sorting 1'!A15</f>
        <v>S62</v>
      </c>
      <c r="B14" s="89" t="e">
        <f>'Average-w-bkg'!B14*$F$2/'Average-w-bkg'!B$5</f>
        <v>#DIV/0!</v>
      </c>
      <c r="C14" s="89" t="e">
        <f>'Average-w-bkg'!C14*$F$2/'Average-w-bkg'!C$5</f>
        <v>#DIV/0!</v>
      </c>
      <c r="D14" s="89" t="e">
        <f>'Average-w-bkg'!D14*$F$2/'Average-w-bkg'!D$5</f>
        <v>#DIV/0!</v>
      </c>
      <c r="E14" s="89" t="e">
        <f>'Average-w-bkg'!E14*$F$2/'Average-w-bkg'!E$5</f>
        <v>#DIV/0!</v>
      </c>
      <c r="F14" s="89"/>
      <c r="G14" s="89"/>
      <c r="H14" s="89"/>
      <c r="I14" s="89"/>
      <c r="J14" s="89"/>
      <c r="K14" s="89"/>
      <c r="L14" s="89"/>
      <c r="M14" s="89"/>
      <c r="N14" s="89"/>
      <c r="O14" s="89"/>
      <c r="P14" s="89"/>
      <c r="Q14" s="89"/>
    </row>
    <row r="15" spans="1:17" s="9" customFormat="1" ht="16.75" customHeight="1">
      <c r="A15" s="118" t="str">
        <f>'Sorting 1'!A16</f>
        <v>S94</v>
      </c>
      <c r="B15" s="89" t="e">
        <f>'Average-w-bkg'!B15*$F$2/'Average-w-bkg'!B$5</f>
        <v>#DIV/0!</v>
      </c>
      <c r="C15" s="89" t="e">
        <f>'Average-w-bkg'!C15*$F$2/'Average-w-bkg'!C$5</f>
        <v>#DIV/0!</v>
      </c>
      <c r="D15" s="89" t="e">
        <f>'Average-w-bkg'!D15*$F$2/'Average-w-bkg'!D$5</f>
        <v>#DIV/0!</v>
      </c>
      <c r="E15" s="89" t="e">
        <f>'Average-w-bkg'!E15*$F$2/'Average-w-bkg'!E$5</f>
        <v>#DIV/0!</v>
      </c>
      <c r="F15" s="89"/>
      <c r="G15" s="89"/>
      <c r="H15" s="89"/>
      <c r="I15" s="89"/>
      <c r="J15" s="89"/>
      <c r="K15" s="89"/>
      <c r="L15" s="89"/>
      <c r="M15" s="89"/>
      <c r="N15" s="89"/>
      <c r="O15" s="89"/>
      <c r="P15" s="89"/>
      <c r="Q15" s="89"/>
    </row>
    <row r="16" spans="1:17" s="9" customFormat="1" ht="16.75" customHeight="1">
      <c r="A16" s="118" t="str">
        <f>'Sorting 1'!A17</f>
        <v>S124</v>
      </c>
      <c r="B16" s="89" t="e">
        <f>'Average-w-bkg'!B16*$F$2/'Average-w-bkg'!B$5</f>
        <v>#DIV/0!</v>
      </c>
      <c r="C16" s="89" t="e">
        <f>'Average-w-bkg'!C16*$F$2/'Average-w-bkg'!C$5</f>
        <v>#DIV/0!</v>
      </c>
      <c r="D16" s="89" t="e">
        <f>'Average-w-bkg'!D16*$F$2/'Average-w-bkg'!D$5</f>
        <v>#DIV/0!</v>
      </c>
      <c r="E16" s="89" t="e">
        <f>'Average-w-bkg'!E16*$F$2/'Average-w-bkg'!E$5</f>
        <v>#DIV/0!</v>
      </c>
      <c r="F16" s="89"/>
      <c r="G16" s="89"/>
      <c r="H16" s="89"/>
      <c r="I16" s="89"/>
      <c r="J16" s="89"/>
      <c r="K16" s="89"/>
      <c r="L16" s="89"/>
      <c r="M16" s="89"/>
      <c r="N16" s="89"/>
      <c r="O16" s="89"/>
      <c r="P16" s="89"/>
      <c r="Q16" s="89"/>
    </row>
    <row r="17" spans="1:17" s="9" customFormat="1" ht="16.75" customHeight="1">
      <c r="A17" s="118" t="str">
        <f>'Sorting 1'!A18</f>
        <v>S156</v>
      </c>
      <c r="B17" s="89" t="e">
        <f>'Average-w-bkg'!B17*$F$2/'Average-w-bkg'!B$5</f>
        <v>#DIV/0!</v>
      </c>
      <c r="C17" s="89" t="e">
        <f>'Average-w-bkg'!C17*$F$2/'Average-w-bkg'!C$5</f>
        <v>#DIV/0!</v>
      </c>
      <c r="D17" s="89" t="e">
        <f>'Average-w-bkg'!D17*$F$2/'Average-w-bkg'!D$5</f>
        <v>#DIV/0!</v>
      </c>
      <c r="E17" s="89" t="e">
        <f>'Average-w-bkg'!E17*$F$2/'Average-w-bkg'!E$5</f>
        <v>#DIV/0!</v>
      </c>
      <c r="F17" s="89"/>
      <c r="G17" s="89"/>
      <c r="H17" s="89"/>
      <c r="I17" s="89"/>
      <c r="J17" s="89"/>
      <c r="K17" s="89"/>
      <c r="L17" s="89"/>
      <c r="M17" s="89"/>
      <c r="N17" s="89"/>
      <c r="O17" s="89"/>
      <c r="P17" s="89"/>
      <c r="Q17" s="89"/>
    </row>
    <row r="18" spans="1:17" s="9" customFormat="1" ht="16.75" customHeight="1">
      <c r="A18" s="118" t="str">
        <f>'Sorting 1'!A19</f>
        <v>S186</v>
      </c>
      <c r="B18" s="89" t="e">
        <f>'Average-w-bkg'!B18*$F$2/'Average-w-bkg'!B$5</f>
        <v>#DIV/0!</v>
      </c>
      <c r="C18" s="89" t="e">
        <f>'Average-w-bkg'!C18*$F$2/'Average-w-bkg'!C$5</f>
        <v>#DIV/0!</v>
      </c>
      <c r="D18" s="89" t="e">
        <f>'Average-w-bkg'!D18*$F$2/'Average-w-bkg'!D$5</f>
        <v>#DIV/0!</v>
      </c>
      <c r="E18" s="89" t="e">
        <f>'Average-w-bkg'!E18*$F$2/'Average-w-bkg'!E$5</f>
        <v>#DIV/0!</v>
      </c>
      <c r="F18" s="89"/>
      <c r="G18" s="89"/>
      <c r="H18" s="89"/>
      <c r="I18" s="89"/>
      <c r="J18" s="89"/>
      <c r="K18" s="89"/>
      <c r="L18" s="89"/>
      <c r="M18" s="89"/>
      <c r="N18" s="89"/>
      <c r="O18" s="89"/>
      <c r="P18" s="89"/>
      <c r="Q18" s="89"/>
    </row>
    <row r="19" spans="1:17" s="9" customFormat="1" ht="16.75" customHeight="1">
      <c r="A19" s="118" t="str">
        <f>'Sorting 1'!A20</f>
        <v>S218</v>
      </c>
      <c r="B19" s="89" t="e">
        <f>'Average-w-bkg'!B19*$F$2/'Average-w-bkg'!B$5</f>
        <v>#DIV/0!</v>
      </c>
      <c r="C19" s="89" t="e">
        <f>'Average-w-bkg'!C19*$F$2/'Average-w-bkg'!C$5</f>
        <v>#DIV/0!</v>
      </c>
      <c r="D19" s="89" t="e">
        <f>'Average-w-bkg'!D19*$F$2/'Average-w-bkg'!D$5</f>
        <v>#DIV/0!</v>
      </c>
      <c r="E19" s="89" t="e">
        <f>'Average-w-bkg'!E19*$F$2/'Average-w-bkg'!E$5</f>
        <v>#DIV/0!</v>
      </c>
      <c r="F19" s="89"/>
      <c r="G19" s="89"/>
      <c r="H19" s="89"/>
      <c r="I19" s="89"/>
      <c r="J19" s="89"/>
      <c r="K19" s="89"/>
      <c r="L19" s="89"/>
      <c r="M19" s="89"/>
      <c r="N19" s="89"/>
      <c r="O19" s="89"/>
      <c r="P19" s="89"/>
      <c r="Q19" s="89"/>
    </row>
    <row r="20" spans="1:17" s="9" customFormat="1" ht="16.75" customHeight="1">
      <c r="A20" s="118" t="str">
        <f>'Sorting 1'!A21</f>
        <v>S248</v>
      </c>
      <c r="B20" s="89" t="e">
        <f>'Average-w-bkg'!B20*$F$2/'Average-w-bkg'!B$5</f>
        <v>#DIV/0!</v>
      </c>
      <c r="C20" s="89" t="e">
        <f>'Average-w-bkg'!C20*$F$2/'Average-w-bkg'!C$5</f>
        <v>#DIV/0!</v>
      </c>
      <c r="D20" s="89" t="e">
        <f>'Average-w-bkg'!D20*$F$2/'Average-w-bkg'!D$5</f>
        <v>#DIV/0!</v>
      </c>
      <c r="E20" s="89" t="e">
        <f>'Average-w-bkg'!E20*$F$2/'Average-w-bkg'!E$5</f>
        <v>#DIV/0!</v>
      </c>
      <c r="F20" s="89"/>
      <c r="G20" s="89"/>
      <c r="H20" s="89"/>
      <c r="I20" s="89"/>
      <c r="J20" s="89"/>
      <c r="K20" s="89"/>
      <c r="L20" s="89"/>
      <c r="M20" s="89"/>
      <c r="N20" s="89"/>
      <c r="O20" s="89"/>
      <c r="P20" s="89"/>
      <c r="Q20" s="89"/>
    </row>
    <row r="21" spans="1:17" s="9" customFormat="1" ht="16.75" customHeight="1">
      <c r="A21" s="118" t="str">
        <f>'Sorting 1'!A22</f>
        <v>S280</v>
      </c>
      <c r="B21" s="89" t="e">
        <f>'Average-w-bkg'!B21*$F$2/'Average-w-bkg'!B$5</f>
        <v>#DIV/0!</v>
      </c>
      <c r="C21" s="89" t="e">
        <f>'Average-w-bkg'!C21*$F$2/'Average-w-bkg'!C$5</f>
        <v>#DIV/0!</v>
      </c>
      <c r="D21" s="89" t="e">
        <f>'Average-w-bkg'!D21*$F$2/'Average-w-bkg'!D$5</f>
        <v>#DIV/0!</v>
      </c>
      <c r="E21" s="89" t="e">
        <f>'Average-w-bkg'!E21*$F$2/'Average-w-bkg'!E$5</f>
        <v>#DIV/0!</v>
      </c>
      <c r="F21" s="89"/>
      <c r="G21" s="89"/>
      <c r="H21" s="89"/>
      <c r="I21" s="89"/>
      <c r="J21" s="89"/>
      <c r="K21" s="89"/>
      <c r="L21" s="89"/>
      <c r="M21" s="89"/>
      <c r="N21" s="89"/>
      <c r="O21" s="89"/>
      <c r="P21" s="89"/>
      <c r="Q21" s="89"/>
    </row>
    <row r="22" spans="1:17" s="9" customFormat="1" ht="16.75" customHeight="1">
      <c r="A22" s="118" t="str">
        <f>'Sorting 1'!A23</f>
        <v>S310</v>
      </c>
      <c r="B22" s="89" t="e">
        <f>'Average-w-bkg'!B22*$F$2/'Average-w-bkg'!B$5</f>
        <v>#DIV/0!</v>
      </c>
      <c r="C22" s="89" t="e">
        <f>'Average-w-bkg'!C22*$F$2/'Average-w-bkg'!C$5</f>
        <v>#DIV/0!</v>
      </c>
      <c r="D22" s="89" t="e">
        <f>'Average-w-bkg'!D22*$F$2/'Average-w-bkg'!D$5</f>
        <v>#DIV/0!</v>
      </c>
      <c r="E22" s="89" t="e">
        <f>'Average-w-bkg'!E22*$F$2/'Average-w-bkg'!E$5</f>
        <v>#DIV/0!</v>
      </c>
      <c r="F22" s="89"/>
      <c r="G22" s="89"/>
      <c r="H22" s="89"/>
      <c r="I22" s="89"/>
      <c r="J22" s="89"/>
      <c r="K22" s="89"/>
      <c r="L22" s="89"/>
      <c r="M22" s="89"/>
      <c r="N22" s="89"/>
      <c r="O22" s="89"/>
      <c r="P22" s="89"/>
      <c r="Q22" s="89"/>
    </row>
    <row r="23" spans="1:17" ht="16.75" customHeight="1">
      <c r="A23" s="118" t="str">
        <f>'Sorting 1'!A24</f>
        <v>S1</v>
      </c>
      <c r="B23" s="89" t="e">
        <f>'Average-w-bkg'!B23*$F$2/'Average-w-bkg'!B$5</f>
        <v>#DIV/0!</v>
      </c>
      <c r="C23" s="89" t="e">
        <f>'Average-w-bkg'!C23*$F$2/'Average-w-bkg'!C$5</f>
        <v>#DIV/0!</v>
      </c>
      <c r="D23" s="89" t="e">
        <f>'Average-w-bkg'!D23*$F$2/'Average-w-bkg'!D$5</f>
        <v>#DIV/0!</v>
      </c>
      <c r="E23" s="89" t="e">
        <f>'Average-w-bkg'!E23*$F$2/'Average-w-bkg'!E$5</f>
        <v>#DIV/0!</v>
      </c>
      <c r="F23" s="89"/>
      <c r="G23" s="89"/>
      <c r="H23" s="89"/>
      <c r="I23" s="89"/>
      <c r="J23" s="89"/>
      <c r="K23" s="89"/>
      <c r="L23" s="89"/>
      <c r="M23" s="89"/>
      <c r="N23" s="89"/>
      <c r="O23" s="89"/>
      <c r="P23" s="89"/>
      <c r="Q23" s="89"/>
    </row>
    <row r="24" spans="1:17" ht="16.75" customHeight="1">
      <c r="A24" s="118" t="str">
        <f>'Sorting 1'!A25</f>
        <v>S33</v>
      </c>
      <c r="B24" s="89" t="e">
        <f>'Average-w-bkg'!B24*$F$2/'Average-w-bkg'!B$5</f>
        <v>#DIV/0!</v>
      </c>
      <c r="C24" s="89" t="e">
        <f>'Average-w-bkg'!C24*$F$2/'Average-w-bkg'!C$5</f>
        <v>#DIV/0!</v>
      </c>
      <c r="D24" s="89" t="e">
        <f>'Average-w-bkg'!D24*$F$2/'Average-w-bkg'!D$5</f>
        <v>#DIV/0!</v>
      </c>
      <c r="E24" s="89" t="e">
        <f>'Average-w-bkg'!E24*$F$2/'Average-w-bkg'!E$5</f>
        <v>#DIV/0!</v>
      </c>
      <c r="F24" s="89"/>
      <c r="G24" s="89"/>
      <c r="H24" s="89"/>
      <c r="I24" s="89"/>
      <c r="J24" s="89"/>
      <c r="K24" s="89"/>
      <c r="L24" s="89"/>
      <c r="M24" s="89"/>
      <c r="N24" s="89"/>
      <c r="O24" s="89"/>
      <c r="P24" s="89"/>
      <c r="Q24" s="89"/>
    </row>
    <row r="25" spans="1:17" ht="16.75" customHeight="1">
      <c r="A25" s="118" t="str">
        <f>'Sorting 1'!A26</f>
        <v>S63</v>
      </c>
      <c r="B25" s="89" t="e">
        <f>'Average-w-bkg'!B25*$F$2/'Average-w-bkg'!B$5</f>
        <v>#DIV/0!</v>
      </c>
      <c r="C25" s="89" t="e">
        <f>'Average-w-bkg'!C25*$F$2/'Average-w-bkg'!C$5</f>
        <v>#DIV/0!</v>
      </c>
      <c r="D25" s="89" t="e">
        <f>'Average-w-bkg'!D25*$F$2/'Average-w-bkg'!D$5</f>
        <v>#DIV/0!</v>
      </c>
      <c r="E25" s="89" t="e">
        <f>'Average-w-bkg'!E25*$F$2/'Average-w-bkg'!E$5</f>
        <v>#DIV/0!</v>
      </c>
      <c r="F25" s="89"/>
      <c r="G25" s="89"/>
      <c r="H25" s="89"/>
      <c r="I25" s="89"/>
      <c r="J25" s="89"/>
      <c r="K25" s="89"/>
      <c r="L25" s="89"/>
      <c r="M25" s="89"/>
      <c r="N25" s="89"/>
      <c r="O25" s="89"/>
      <c r="P25" s="89"/>
      <c r="Q25" s="89"/>
    </row>
    <row r="26" spans="1:17" ht="16.75" customHeight="1">
      <c r="A26" s="118" t="str">
        <f>'Sorting 1'!A27</f>
        <v>S95</v>
      </c>
      <c r="B26" s="89" t="e">
        <f>'Average-w-bkg'!B26*$F$2/'Average-w-bkg'!B$5</f>
        <v>#DIV/0!</v>
      </c>
      <c r="C26" s="89" t="e">
        <f>'Average-w-bkg'!C26*$F$2/'Average-w-bkg'!C$5</f>
        <v>#DIV/0!</v>
      </c>
      <c r="D26" s="89" t="e">
        <f>'Average-w-bkg'!D26*$F$2/'Average-w-bkg'!D$5</f>
        <v>#DIV/0!</v>
      </c>
      <c r="E26" s="89" t="e">
        <f>'Average-w-bkg'!E26*$F$2/'Average-w-bkg'!E$5</f>
        <v>#DIV/0!</v>
      </c>
      <c r="F26" s="89"/>
      <c r="G26" s="89"/>
      <c r="H26" s="89"/>
      <c r="I26" s="89"/>
      <c r="J26" s="89"/>
      <c r="K26" s="89"/>
      <c r="L26" s="89"/>
      <c r="M26" s="89"/>
      <c r="N26" s="89"/>
      <c r="O26" s="89"/>
      <c r="P26" s="89"/>
      <c r="Q26" s="89"/>
    </row>
    <row r="27" spans="1:17" ht="16.75" customHeight="1">
      <c r="A27" s="118" t="str">
        <f>'Sorting 1'!A28</f>
        <v>S125</v>
      </c>
      <c r="B27" s="89" t="e">
        <f>'Average-w-bkg'!B27*$F$2/'Average-w-bkg'!B$5</f>
        <v>#DIV/0!</v>
      </c>
      <c r="C27" s="89" t="e">
        <f>'Average-w-bkg'!C27*$F$2/'Average-w-bkg'!C$5</f>
        <v>#DIV/0!</v>
      </c>
      <c r="D27" s="89" t="e">
        <f>'Average-w-bkg'!D27*$F$2/'Average-w-bkg'!D$5</f>
        <v>#DIV/0!</v>
      </c>
      <c r="E27" s="89" t="e">
        <f>'Average-w-bkg'!E27*$F$2/'Average-w-bkg'!E$5</f>
        <v>#DIV/0!</v>
      </c>
      <c r="F27" s="89"/>
      <c r="G27" s="89"/>
      <c r="H27" s="89"/>
      <c r="I27" s="89"/>
      <c r="J27" s="89"/>
      <c r="K27" s="89"/>
      <c r="L27" s="89"/>
      <c r="M27" s="89"/>
      <c r="N27" s="89"/>
      <c r="O27" s="89"/>
      <c r="P27" s="89"/>
      <c r="Q27" s="89"/>
    </row>
    <row r="28" spans="1:17" ht="16.75" customHeight="1">
      <c r="A28" s="118" t="str">
        <f>'Sorting 1'!A29</f>
        <v>S157</v>
      </c>
      <c r="B28" s="89" t="e">
        <f>'Average-w-bkg'!B28*$F$2/'Average-w-bkg'!B$5</f>
        <v>#DIV/0!</v>
      </c>
      <c r="C28" s="89" t="e">
        <f>'Average-w-bkg'!C28*$F$2/'Average-w-bkg'!C$5</f>
        <v>#DIV/0!</v>
      </c>
      <c r="D28" s="89" t="e">
        <f>'Average-w-bkg'!D28*$F$2/'Average-w-bkg'!D$5</f>
        <v>#DIV/0!</v>
      </c>
      <c r="E28" s="89" t="e">
        <f>'Average-w-bkg'!E28*$F$2/'Average-w-bkg'!E$5</f>
        <v>#DIV/0!</v>
      </c>
      <c r="F28" s="89"/>
      <c r="G28" s="89"/>
      <c r="H28" s="89"/>
      <c r="I28" s="89"/>
      <c r="J28" s="89"/>
      <c r="K28" s="89"/>
      <c r="L28" s="89"/>
      <c r="M28" s="89"/>
      <c r="N28" s="89"/>
      <c r="O28" s="89"/>
      <c r="P28" s="89"/>
      <c r="Q28" s="89"/>
    </row>
    <row r="29" spans="1:17" ht="16.75" customHeight="1">
      <c r="A29" s="118" t="str">
        <f>'Sorting 1'!A30</f>
        <v>S187</v>
      </c>
      <c r="B29" s="89" t="e">
        <f>'Average-w-bkg'!B29*$F$2/'Average-w-bkg'!B$5</f>
        <v>#DIV/0!</v>
      </c>
      <c r="C29" s="89" t="e">
        <f>'Average-w-bkg'!C29*$F$2/'Average-w-bkg'!C$5</f>
        <v>#DIV/0!</v>
      </c>
      <c r="D29" s="89" t="e">
        <f>'Average-w-bkg'!D29*$F$2/'Average-w-bkg'!D$5</f>
        <v>#DIV/0!</v>
      </c>
      <c r="E29" s="89" t="e">
        <f>'Average-w-bkg'!E29*$F$2/'Average-w-bkg'!E$5</f>
        <v>#DIV/0!</v>
      </c>
      <c r="F29" s="89"/>
      <c r="G29" s="89"/>
      <c r="H29" s="89"/>
      <c r="I29" s="89"/>
      <c r="J29" s="89"/>
      <c r="K29" s="89"/>
      <c r="L29" s="89"/>
      <c r="M29" s="89"/>
      <c r="N29" s="89"/>
      <c r="O29" s="89"/>
      <c r="P29" s="89"/>
      <c r="Q29" s="89"/>
    </row>
    <row r="30" spans="1:17" ht="16.75" customHeight="1">
      <c r="A30" s="118" t="str">
        <f>'Sorting 1'!A31</f>
        <v>S219</v>
      </c>
      <c r="B30" s="89" t="e">
        <f>'Average-w-bkg'!B30*$F$2/'Average-w-bkg'!B$5</f>
        <v>#DIV/0!</v>
      </c>
      <c r="C30" s="89" t="e">
        <f>'Average-w-bkg'!C30*$F$2/'Average-w-bkg'!C$5</f>
        <v>#DIV/0!</v>
      </c>
      <c r="D30" s="89" t="e">
        <f>'Average-w-bkg'!D30*$F$2/'Average-w-bkg'!D$5</f>
        <v>#DIV/0!</v>
      </c>
      <c r="E30" s="89" t="e">
        <f>'Average-w-bkg'!E30*$F$2/'Average-w-bkg'!E$5</f>
        <v>#DIV/0!</v>
      </c>
      <c r="F30" s="89"/>
      <c r="G30" s="89"/>
      <c r="H30" s="89"/>
      <c r="I30" s="89"/>
      <c r="J30" s="89"/>
      <c r="K30" s="89"/>
      <c r="L30" s="89"/>
      <c r="M30" s="89"/>
      <c r="N30" s="89"/>
      <c r="O30" s="89"/>
      <c r="P30" s="89"/>
      <c r="Q30" s="89"/>
    </row>
    <row r="31" spans="1:17" ht="16.75" customHeight="1">
      <c r="A31" s="118" t="str">
        <f>'Sorting 1'!A32</f>
        <v>S249</v>
      </c>
      <c r="B31" s="89" t="e">
        <f>'Average-w-bkg'!B31*$F$2/'Average-w-bkg'!B$5</f>
        <v>#DIV/0!</v>
      </c>
      <c r="C31" s="89" t="e">
        <f>'Average-w-bkg'!C31*$F$2/'Average-w-bkg'!C$5</f>
        <v>#DIV/0!</v>
      </c>
      <c r="D31" s="89" t="e">
        <f>'Average-w-bkg'!D31*$F$2/'Average-w-bkg'!D$5</f>
        <v>#DIV/0!</v>
      </c>
      <c r="E31" s="89" t="e">
        <f>'Average-w-bkg'!E31*$F$2/'Average-w-bkg'!E$5</f>
        <v>#DIV/0!</v>
      </c>
      <c r="F31" s="89"/>
      <c r="G31" s="89"/>
      <c r="H31" s="89"/>
      <c r="I31" s="89"/>
      <c r="J31" s="89"/>
      <c r="K31" s="89"/>
      <c r="L31" s="89"/>
      <c r="M31" s="89"/>
      <c r="N31" s="89"/>
      <c r="O31" s="89"/>
      <c r="P31" s="89"/>
      <c r="Q31" s="89"/>
    </row>
    <row r="32" spans="1:17" ht="16.75" customHeight="1">
      <c r="A32" s="118" t="str">
        <f>'Sorting 1'!A33</f>
        <v>S281</v>
      </c>
      <c r="B32" s="89" t="e">
        <f>'Average-w-bkg'!B32*$F$2/'Average-w-bkg'!B$5</f>
        <v>#DIV/0!</v>
      </c>
      <c r="C32" s="89" t="e">
        <f>'Average-w-bkg'!C32*$F$2/'Average-w-bkg'!C$5</f>
        <v>#DIV/0!</v>
      </c>
      <c r="D32" s="89" t="e">
        <f>'Average-w-bkg'!D32*$F$2/'Average-w-bkg'!D$5</f>
        <v>#DIV/0!</v>
      </c>
      <c r="E32" s="89" t="e">
        <f>'Average-w-bkg'!E32*$F$2/'Average-w-bkg'!E$5</f>
        <v>#DIV/0!</v>
      </c>
      <c r="F32" s="89"/>
      <c r="G32" s="89"/>
      <c r="H32" s="89"/>
      <c r="I32" s="89"/>
      <c r="J32" s="89"/>
      <c r="K32" s="89"/>
      <c r="L32" s="89"/>
      <c r="M32" s="89"/>
      <c r="N32" s="89"/>
      <c r="O32" s="89"/>
      <c r="P32" s="89"/>
      <c r="Q32" s="89"/>
    </row>
    <row r="33" spans="1:17" ht="16.75" customHeight="1">
      <c r="A33" s="118" t="str">
        <f>'Sorting 1'!A34</f>
        <v>S311</v>
      </c>
      <c r="B33" s="89" t="e">
        <f>'Average-w-bkg'!B33*$F$2/'Average-w-bkg'!B$5</f>
        <v>#DIV/0!</v>
      </c>
      <c r="C33" s="89" t="e">
        <f>'Average-w-bkg'!C33*$F$2/'Average-w-bkg'!C$5</f>
        <v>#DIV/0!</v>
      </c>
      <c r="D33" s="89" t="e">
        <f>'Average-w-bkg'!D33*$F$2/'Average-w-bkg'!D$5</f>
        <v>#DIV/0!</v>
      </c>
      <c r="E33" s="89" t="e">
        <f>'Average-w-bkg'!E33*$F$2/'Average-w-bkg'!E$5</f>
        <v>#DIV/0!</v>
      </c>
      <c r="F33" s="89"/>
      <c r="G33" s="89"/>
      <c r="H33" s="89"/>
      <c r="I33" s="89"/>
      <c r="J33" s="89"/>
      <c r="K33" s="89"/>
      <c r="L33" s="89"/>
      <c r="M33" s="89"/>
      <c r="N33" s="89"/>
      <c r="O33" s="89"/>
      <c r="P33" s="89"/>
      <c r="Q33" s="89"/>
    </row>
    <row r="34" spans="1:17" ht="16.75" customHeight="1">
      <c r="A34" s="118" t="str">
        <f>'Sorting 1'!A35</f>
        <v>S2</v>
      </c>
      <c r="B34" s="89" t="e">
        <f>'Average-w-bkg'!B34*$F$2/'Average-w-bkg'!B$5</f>
        <v>#DIV/0!</v>
      </c>
      <c r="C34" s="89" t="e">
        <f>'Average-w-bkg'!C34*$F$2/'Average-w-bkg'!C$5</f>
        <v>#DIV/0!</v>
      </c>
      <c r="D34" s="89" t="e">
        <f>'Average-w-bkg'!D34*$F$2/'Average-w-bkg'!D$5</f>
        <v>#DIV/0!</v>
      </c>
      <c r="E34" s="89" t="e">
        <f>'Average-w-bkg'!E34*$F$2/'Average-w-bkg'!E$5</f>
        <v>#DIV/0!</v>
      </c>
      <c r="F34" s="89"/>
      <c r="G34" s="89"/>
      <c r="H34" s="89"/>
      <c r="I34" s="89"/>
      <c r="J34" s="89"/>
      <c r="K34" s="89"/>
      <c r="L34" s="89"/>
      <c r="M34" s="89"/>
      <c r="N34" s="89"/>
      <c r="O34" s="89"/>
      <c r="P34" s="89"/>
      <c r="Q34" s="89"/>
    </row>
    <row r="35" spans="1:17" ht="16.75" customHeight="1">
      <c r="A35" s="118" t="str">
        <f>'Sorting 1'!A36</f>
        <v>S34</v>
      </c>
      <c r="B35" s="89" t="e">
        <f>'Average-w-bkg'!B35*$F$2/'Average-w-bkg'!B$5</f>
        <v>#DIV/0!</v>
      </c>
      <c r="C35" s="89" t="e">
        <f>'Average-w-bkg'!C35*$F$2/'Average-w-bkg'!C$5</f>
        <v>#DIV/0!</v>
      </c>
      <c r="D35" s="89" t="e">
        <f>'Average-w-bkg'!D35*$F$2/'Average-w-bkg'!D$5</f>
        <v>#DIV/0!</v>
      </c>
      <c r="E35" s="89" t="e">
        <f>'Average-w-bkg'!E35*$F$2/'Average-w-bkg'!E$5</f>
        <v>#DIV/0!</v>
      </c>
      <c r="F35" s="89"/>
      <c r="G35" s="89"/>
      <c r="H35" s="89"/>
      <c r="I35" s="89"/>
      <c r="J35" s="89"/>
      <c r="K35" s="89"/>
      <c r="L35" s="89"/>
      <c r="M35" s="89"/>
      <c r="N35" s="89"/>
      <c r="O35" s="89"/>
      <c r="P35" s="89"/>
      <c r="Q35" s="89"/>
    </row>
    <row r="36" spans="1:17" ht="16.75" customHeight="1">
      <c r="A36" s="118" t="str">
        <f>'Sorting 1'!A37</f>
        <v>S64</v>
      </c>
      <c r="B36" s="89" t="e">
        <f>'Average-w-bkg'!B36*$F$2/'Average-w-bkg'!B$5</f>
        <v>#DIV/0!</v>
      </c>
      <c r="C36" s="89" t="e">
        <f>'Average-w-bkg'!C36*$F$2/'Average-w-bkg'!C$5</f>
        <v>#DIV/0!</v>
      </c>
      <c r="D36" s="89" t="e">
        <f>'Average-w-bkg'!D36*$F$2/'Average-w-bkg'!D$5</f>
        <v>#DIV/0!</v>
      </c>
      <c r="E36" s="89" t="e">
        <f>'Average-w-bkg'!E36*$F$2/'Average-w-bkg'!E$5</f>
        <v>#DIV/0!</v>
      </c>
      <c r="F36" s="89"/>
      <c r="G36" s="89"/>
      <c r="H36" s="89"/>
      <c r="I36" s="89"/>
      <c r="J36" s="89"/>
      <c r="K36" s="89"/>
      <c r="L36" s="89"/>
      <c r="M36" s="89"/>
      <c r="N36" s="89"/>
      <c r="O36" s="89"/>
      <c r="P36" s="89"/>
      <c r="Q36" s="89"/>
    </row>
    <row r="37" spans="1:17" ht="16.75" customHeight="1">
      <c r="A37" s="118" t="str">
        <f>'Sorting 1'!A38</f>
        <v>S96</v>
      </c>
      <c r="B37" s="89" t="e">
        <f>'Average-w-bkg'!B37*$F$2/'Average-w-bkg'!B$5</f>
        <v>#DIV/0!</v>
      </c>
      <c r="C37" s="89" t="e">
        <f>'Average-w-bkg'!C37*$F$2/'Average-w-bkg'!C$5</f>
        <v>#DIV/0!</v>
      </c>
      <c r="D37" s="89" t="e">
        <f>'Average-w-bkg'!D37*$F$2/'Average-w-bkg'!D$5</f>
        <v>#DIV/0!</v>
      </c>
      <c r="E37" s="89" t="e">
        <f>'Average-w-bkg'!E37*$F$2/'Average-w-bkg'!E$5</f>
        <v>#DIV/0!</v>
      </c>
      <c r="F37" s="89"/>
      <c r="G37" s="89"/>
      <c r="H37" s="89"/>
      <c r="I37" s="89"/>
      <c r="J37" s="89"/>
      <c r="K37" s="89"/>
      <c r="L37" s="89"/>
      <c r="M37" s="89"/>
      <c r="N37" s="89"/>
      <c r="O37" s="89"/>
      <c r="P37" s="89"/>
      <c r="Q37" s="89"/>
    </row>
    <row r="38" spans="1:17" ht="16.75" customHeight="1">
      <c r="A38" s="118" t="str">
        <f>'Sorting 1'!A39</f>
        <v>S126</v>
      </c>
      <c r="B38" s="89" t="e">
        <f>'Average-w-bkg'!B38*$F$2/'Average-w-bkg'!B$5</f>
        <v>#DIV/0!</v>
      </c>
      <c r="C38" s="89" t="e">
        <f>'Average-w-bkg'!C38*$F$2/'Average-w-bkg'!C$5</f>
        <v>#DIV/0!</v>
      </c>
      <c r="D38" s="89" t="e">
        <f>'Average-w-bkg'!D38*$F$2/'Average-w-bkg'!D$5</f>
        <v>#DIV/0!</v>
      </c>
      <c r="E38" s="89" t="e">
        <f>'Average-w-bkg'!E38*$F$2/'Average-w-bkg'!E$5</f>
        <v>#DIV/0!</v>
      </c>
      <c r="F38" s="89"/>
      <c r="G38" s="89"/>
      <c r="H38" s="89"/>
      <c r="I38" s="89"/>
      <c r="J38" s="89"/>
      <c r="K38" s="89"/>
      <c r="L38" s="89"/>
      <c r="M38" s="89"/>
      <c r="N38" s="89"/>
      <c r="O38" s="89"/>
      <c r="P38" s="89"/>
      <c r="Q38" s="89"/>
    </row>
    <row r="39" spans="1:17" ht="16.75" customHeight="1">
      <c r="A39" s="118" t="str">
        <f>'Sorting 1'!A40</f>
        <v>S158</v>
      </c>
      <c r="B39" s="89" t="e">
        <f>'Average-w-bkg'!B39*$F$2/'Average-w-bkg'!B$5</f>
        <v>#DIV/0!</v>
      </c>
      <c r="C39" s="89" t="e">
        <f>'Average-w-bkg'!C39*$F$2/'Average-w-bkg'!C$5</f>
        <v>#DIV/0!</v>
      </c>
      <c r="D39" s="89" t="e">
        <f>'Average-w-bkg'!D39*$F$2/'Average-w-bkg'!D$5</f>
        <v>#DIV/0!</v>
      </c>
      <c r="E39" s="89" t="e">
        <f>'Average-w-bkg'!E39*$F$2/'Average-w-bkg'!E$5</f>
        <v>#DIV/0!</v>
      </c>
      <c r="F39" s="89"/>
      <c r="G39" s="89"/>
      <c r="H39" s="89"/>
      <c r="I39" s="89"/>
      <c r="J39" s="89"/>
      <c r="K39" s="89"/>
      <c r="L39" s="89"/>
      <c r="M39" s="89"/>
      <c r="N39" s="89"/>
      <c r="O39" s="89"/>
      <c r="P39" s="89"/>
      <c r="Q39" s="89"/>
    </row>
    <row r="40" spans="1:17" ht="16.75" customHeight="1">
      <c r="A40" s="118" t="str">
        <f>'Sorting 1'!A41</f>
        <v>S188</v>
      </c>
      <c r="B40" s="89" t="e">
        <f>'Average-w-bkg'!B40*$F$2/'Average-w-bkg'!B$5</f>
        <v>#DIV/0!</v>
      </c>
      <c r="C40" s="89" t="e">
        <f>'Average-w-bkg'!C40*$F$2/'Average-w-bkg'!C$5</f>
        <v>#DIV/0!</v>
      </c>
      <c r="D40" s="89" t="e">
        <f>'Average-w-bkg'!D40*$F$2/'Average-w-bkg'!D$5</f>
        <v>#DIV/0!</v>
      </c>
      <c r="E40" s="89" t="e">
        <f>'Average-w-bkg'!E40*$F$2/'Average-w-bkg'!E$5</f>
        <v>#DIV/0!</v>
      </c>
      <c r="F40" s="89"/>
      <c r="G40" s="89"/>
      <c r="H40" s="89"/>
      <c r="I40" s="89"/>
      <c r="J40" s="89"/>
      <c r="K40" s="89"/>
      <c r="L40" s="89"/>
      <c r="M40" s="89"/>
      <c r="N40" s="89"/>
      <c r="O40" s="89"/>
      <c r="P40" s="89"/>
      <c r="Q40" s="89"/>
    </row>
    <row r="41" spans="1:17" ht="16.75" customHeight="1">
      <c r="A41" s="118" t="str">
        <f>'Sorting 1'!A42</f>
        <v>S220</v>
      </c>
      <c r="B41" s="89" t="e">
        <f>'Average-w-bkg'!B41*$F$2/'Average-w-bkg'!B$5</f>
        <v>#DIV/0!</v>
      </c>
      <c r="C41" s="89" t="e">
        <f>'Average-w-bkg'!C41*$F$2/'Average-w-bkg'!C$5</f>
        <v>#DIV/0!</v>
      </c>
      <c r="D41" s="89" t="e">
        <f>'Average-w-bkg'!D41*$F$2/'Average-w-bkg'!D$5</f>
        <v>#DIV/0!</v>
      </c>
      <c r="E41" s="89" t="e">
        <f>'Average-w-bkg'!E41*$F$2/'Average-w-bkg'!E$5</f>
        <v>#DIV/0!</v>
      </c>
      <c r="F41" s="89"/>
      <c r="G41" s="89"/>
      <c r="H41" s="89"/>
      <c r="I41" s="89"/>
      <c r="J41" s="89"/>
      <c r="K41" s="89"/>
      <c r="L41" s="89"/>
      <c r="M41" s="89"/>
      <c r="N41" s="89"/>
      <c r="O41" s="89"/>
      <c r="P41" s="89"/>
      <c r="Q41" s="89"/>
    </row>
    <row r="42" spans="1:17" ht="16.75" customHeight="1">
      <c r="A42" s="118" t="str">
        <f>'Sorting 1'!A43</f>
        <v>S250</v>
      </c>
      <c r="B42" s="89" t="e">
        <f>'Average-w-bkg'!B42*$F$2/'Average-w-bkg'!B$5</f>
        <v>#DIV/0!</v>
      </c>
      <c r="C42" s="89" t="e">
        <f>'Average-w-bkg'!C42*$F$2/'Average-w-bkg'!C$5</f>
        <v>#DIV/0!</v>
      </c>
      <c r="D42" s="89" t="e">
        <f>'Average-w-bkg'!D42*$F$2/'Average-w-bkg'!D$5</f>
        <v>#DIV/0!</v>
      </c>
      <c r="E42" s="89" t="e">
        <f>'Average-w-bkg'!E42*$F$2/'Average-w-bkg'!E$5</f>
        <v>#DIV/0!</v>
      </c>
      <c r="F42" s="89"/>
      <c r="G42" s="89"/>
      <c r="H42" s="89"/>
      <c r="I42" s="89"/>
      <c r="J42" s="89"/>
      <c r="K42" s="89"/>
      <c r="L42" s="89"/>
      <c r="M42" s="89"/>
      <c r="N42" s="89"/>
      <c r="O42" s="89"/>
      <c r="P42" s="89"/>
      <c r="Q42" s="89"/>
    </row>
    <row r="43" spans="1:17" ht="16.75" customHeight="1">
      <c r="A43" s="118" t="str">
        <f>'Sorting 1'!A44</f>
        <v>S282</v>
      </c>
      <c r="B43" s="89" t="e">
        <f>'Average-w-bkg'!B43*$F$2/'Average-w-bkg'!B$5</f>
        <v>#DIV/0!</v>
      </c>
      <c r="C43" s="89" t="e">
        <f>'Average-w-bkg'!C43*$F$2/'Average-w-bkg'!C$5</f>
        <v>#DIV/0!</v>
      </c>
      <c r="D43" s="89" t="e">
        <f>'Average-w-bkg'!D43*$F$2/'Average-w-bkg'!D$5</f>
        <v>#DIV/0!</v>
      </c>
      <c r="E43" s="89" t="e">
        <f>'Average-w-bkg'!E43*$F$2/'Average-w-bkg'!E$5</f>
        <v>#DIV/0!</v>
      </c>
      <c r="F43" s="89"/>
      <c r="G43" s="89"/>
      <c r="H43" s="89"/>
      <c r="I43" s="89"/>
      <c r="J43" s="89"/>
      <c r="K43" s="89"/>
      <c r="L43" s="89"/>
      <c r="M43" s="89"/>
      <c r="N43" s="89"/>
      <c r="O43" s="89"/>
      <c r="P43" s="89"/>
      <c r="Q43" s="89"/>
    </row>
    <row r="44" spans="1:17" ht="16.75" customHeight="1">
      <c r="A44" s="118" t="str">
        <f>'Sorting 1'!A45</f>
        <v>S312</v>
      </c>
      <c r="B44" s="89" t="e">
        <f>'Average-w-bkg'!B44*$F$2/'Average-w-bkg'!B$5</f>
        <v>#DIV/0!</v>
      </c>
      <c r="C44" s="89" t="e">
        <f>'Average-w-bkg'!C44*$F$2/'Average-w-bkg'!C$5</f>
        <v>#DIV/0!</v>
      </c>
      <c r="D44" s="89" t="e">
        <f>'Average-w-bkg'!D44*$F$2/'Average-w-bkg'!D$5</f>
        <v>#DIV/0!</v>
      </c>
      <c r="E44" s="89" t="e">
        <f>'Average-w-bkg'!E44*$F$2/'Average-w-bkg'!E$5</f>
        <v>#DIV/0!</v>
      </c>
      <c r="F44" s="89"/>
      <c r="G44" s="89"/>
      <c r="H44" s="89"/>
      <c r="I44" s="89"/>
      <c r="J44" s="89"/>
      <c r="K44" s="89"/>
      <c r="L44" s="89"/>
      <c r="M44" s="89"/>
      <c r="N44" s="89"/>
      <c r="O44" s="89"/>
      <c r="P44" s="89"/>
      <c r="Q44" s="89"/>
    </row>
    <row r="45" spans="1:17" ht="16.75" customHeight="1">
      <c r="A45" s="118" t="str">
        <f>'Sorting 1'!A46</f>
        <v>S3</v>
      </c>
      <c r="B45" s="89" t="e">
        <f>'Average-w-bkg'!B45*$F$2/'Average-w-bkg'!B$5</f>
        <v>#DIV/0!</v>
      </c>
      <c r="C45" s="89" t="e">
        <f>'Average-w-bkg'!C45*$F$2/'Average-w-bkg'!C$5</f>
        <v>#DIV/0!</v>
      </c>
      <c r="D45" s="89" t="e">
        <f>'Average-w-bkg'!D45*$F$2/'Average-w-bkg'!D$5</f>
        <v>#DIV/0!</v>
      </c>
      <c r="E45" s="89" t="e">
        <f>'Average-w-bkg'!E45*$F$2/'Average-w-bkg'!E$5</f>
        <v>#DIV/0!</v>
      </c>
      <c r="F45" s="89"/>
      <c r="G45" s="89"/>
      <c r="H45" s="89"/>
      <c r="I45" s="89"/>
      <c r="J45" s="89"/>
      <c r="K45" s="89"/>
      <c r="L45" s="89"/>
      <c r="M45" s="89"/>
      <c r="N45" s="89"/>
      <c r="O45" s="89"/>
      <c r="P45" s="89"/>
      <c r="Q45" s="89"/>
    </row>
    <row r="46" spans="1:17" ht="16.75" customHeight="1">
      <c r="A46" s="118" t="str">
        <f>'Sorting 1'!A47</f>
        <v>S65</v>
      </c>
      <c r="B46" s="89" t="e">
        <f>'Average-w-bkg'!B46*$F$2/'Average-w-bkg'!B$5</f>
        <v>#DIV/0!</v>
      </c>
      <c r="C46" s="89" t="e">
        <f>'Average-w-bkg'!C46*$F$2/'Average-w-bkg'!C$5</f>
        <v>#DIV/0!</v>
      </c>
      <c r="D46" s="89" t="e">
        <f>'Average-w-bkg'!D46*$F$2/'Average-w-bkg'!D$5</f>
        <v>#DIV/0!</v>
      </c>
      <c r="E46" s="89" t="e">
        <f>'Average-w-bkg'!E46*$F$2/'Average-w-bkg'!E$5</f>
        <v>#DIV/0!</v>
      </c>
      <c r="F46" s="89"/>
      <c r="G46" s="89"/>
      <c r="H46" s="89"/>
      <c r="I46" s="89"/>
      <c r="J46" s="89"/>
      <c r="K46" s="89"/>
      <c r="L46" s="89"/>
      <c r="M46" s="89"/>
      <c r="N46" s="89"/>
      <c r="O46" s="89"/>
      <c r="P46" s="89"/>
      <c r="Q46" s="89"/>
    </row>
    <row r="47" spans="1:17" ht="16.75" customHeight="1">
      <c r="A47" s="118" t="str">
        <f>'Sorting 1'!A48</f>
        <v>S127</v>
      </c>
      <c r="B47" s="89" t="e">
        <f>'Average-w-bkg'!B47*$F$2/'Average-w-bkg'!B$5</f>
        <v>#DIV/0!</v>
      </c>
      <c r="C47" s="89" t="e">
        <f>'Average-w-bkg'!C47*$F$2/'Average-w-bkg'!C$5</f>
        <v>#DIV/0!</v>
      </c>
      <c r="D47" s="89" t="e">
        <f>'Average-w-bkg'!D47*$F$2/'Average-w-bkg'!D$5</f>
        <v>#DIV/0!</v>
      </c>
      <c r="E47" s="89" t="e">
        <f>'Average-w-bkg'!E47*$F$2/'Average-w-bkg'!E$5</f>
        <v>#DIV/0!</v>
      </c>
      <c r="F47" s="89"/>
      <c r="G47" s="89"/>
      <c r="H47" s="89"/>
      <c r="I47" s="89"/>
      <c r="J47" s="89"/>
      <c r="K47" s="89"/>
      <c r="L47" s="89"/>
      <c r="M47" s="89"/>
      <c r="N47" s="89"/>
      <c r="O47" s="89"/>
      <c r="P47" s="89"/>
      <c r="Q47" s="89"/>
    </row>
    <row r="48" spans="1:17" ht="16.75" customHeight="1">
      <c r="A48" s="118" t="str">
        <f>'Sorting 1'!A49</f>
        <v>S189</v>
      </c>
      <c r="B48" s="89" t="e">
        <f>'Average-w-bkg'!B48*$F$2/'Average-w-bkg'!B$5</f>
        <v>#DIV/0!</v>
      </c>
      <c r="C48" s="89" t="e">
        <f>'Average-w-bkg'!C48*$F$2/'Average-w-bkg'!C$5</f>
        <v>#DIV/0!</v>
      </c>
      <c r="D48" s="89" t="e">
        <f>'Average-w-bkg'!D48*$F$2/'Average-w-bkg'!D$5</f>
        <v>#DIV/0!</v>
      </c>
      <c r="E48" s="89" t="e">
        <f>'Average-w-bkg'!E48*$F$2/'Average-w-bkg'!E$5</f>
        <v>#DIV/0!</v>
      </c>
      <c r="F48" s="89"/>
      <c r="G48" s="89"/>
      <c r="H48" s="89"/>
      <c r="I48" s="89"/>
      <c r="J48" s="89"/>
      <c r="K48" s="89"/>
      <c r="L48" s="89"/>
      <c r="M48" s="89"/>
      <c r="N48" s="89"/>
      <c r="O48" s="89"/>
      <c r="P48" s="89"/>
      <c r="Q48" s="89"/>
    </row>
    <row r="49" spans="1:17" ht="16.75" customHeight="1">
      <c r="A49" s="118" t="str">
        <f>'Sorting 1'!A50</f>
        <v>S251</v>
      </c>
      <c r="B49" s="89" t="e">
        <f>'Average-w-bkg'!B49*$F$2/'Average-w-bkg'!B$5</f>
        <v>#DIV/0!</v>
      </c>
      <c r="C49" s="89" t="e">
        <f>'Average-w-bkg'!C49*$F$2/'Average-w-bkg'!C$5</f>
        <v>#DIV/0!</v>
      </c>
      <c r="D49" s="89" t="e">
        <f>'Average-w-bkg'!D49*$F$2/'Average-w-bkg'!D$5</f>
        <v>#DIV/0!</v>
      </c>
      <c r="E49" s="89" t="e">
        <f>'Average-w-bkg'!E49*$F$2/'Average-w-bkg'!E$5</f>
        <v>#DIV/0!</v>
      </c>
      <c r="F49" s="89"/>
      <c r="G49" s="89"/>
      <c r="H49" s="89"/>
      <c r="I49" s="89"/>
      <c r="J49" s="89"/>
      <c r="K49" s="89"/>
      <c r="L49" s="89"/>
      <c r="M49" s="89"/>
      <c r="N49" s="89"/>
      <c r="O49" s="89"/>
      <c r="P49" s="89"/>
      <c r="Q49" s="89"/>
    </row>
    <row r="50" spans="1:17" ht="16.75" customHeight="1">
      <c r="A50" s="118" t="str">
        <f>'Sorting 1'!A51</f>
        <v>S313</v>
      </c>
      <c r="B50" s="89" t="e">
        <f>'Average-w-bkg'!B50*$F$2/'Average-w-bkg'!B$5</f>
        <v>#DIV/0!</v>
      </c>
      <c r="C50" s="89" t="e">
        <f>'Average-w-bkg'!C50*$F$2/'Average-w-bkg'!C$5</f>
        <v>#DIV/0!</v>
      </c>
      <c r="D50" s="89" t="e">
        <f>'Average-w-bkg'!D50*$F$2/'Average-w-bkg'!D$5</f>
        <v>#DIV/0!</v>
      </c>
      <c r="E50" s="89" t="e">
        <f>'Average-w-bkg'!E50*$F$2/'Average-w-bkg'!E$5</f>
        <v>#DIV/0!</v>
      </c>
      <c r="F50" s="89"/>
      <c r="G50" s="89"/>
      <c r="H50" s="89"/>
      <c r="I50" s="89"/>
      <c r="J50" s="89"/>
      <c r="K50" s="89"/>
      <c r="L50" s="89"/>
      <c r="M50" s="89"/>
      <c r="N50" s="89"/>
      <c r="O50" s="89"/>
      <c r="P50" s="89"/>
      <c r="Q50" s="89"/>
    </row>
    <row r="51" spans="1:17" ht="16.75" customHeight="1">
      <c r="A51" s="118" t="str">
        <f>'Sorting 1'!A52</f>
        <v>S4</v>
      </c>
      <c r="B51" s="89" t="e">
        <f>'Average-w-bkg'!B51*$F$2/'Average-w-bkg'!B$5</f>
        <v>#DIV/0!</v>
      </c>
      <c r="C51" s="89" t="e">
        <f>'Average-w-bkg'!C51*$F$2/'Average-w-bkg'!C$5</f>
        <v>#DIV/0!</v>
      </c>
      <c r="D51" s="89" t="e">
        <f>'Average-w-bkg'!D51*$F$2/'Average-w-bkg'!D$5</f>
        <v>#DIV/0!</v>
      </c>
      <c r="E51" s="89" t="e">
        <f>'Average-w-bkg'!E51*$F$2/'Average-w-bkg'!E$5</f>
        <v>#DIV/0!</v>
      </c>
      <c r="F51" s="89"/>
      <c r="G51" s="89"/>
      <c r="H51" s="89"/>
      <c r="I51" s="89"/>
      <c r="J51" s="89"/>
      <c r="K51" s="89"/>
      <c r="L51" s="89"/>
      <c r="M51" s="89"/>
      <c r="N51" s="89"/>
      <c r="O51" s="89"/>
      <c r="P51" s="89"/>
      <c r="Q51" s="89"/>
    </row>
    <row r="52" spans="1:17" ht="16.75" customHeight="1">
      <c r="A52" s="118" t="str">
        <f>'Sorting 1'!A53</f>
        <v>S35</v>
      </c>
      <c r="B52" s="89" t="e">
        <f>'Average-w-bkg'!B52*$F$2/'Average-w-bkg'!B$5</f>
        <v>#DIV/0!</v>
      </c>
      <c r="C52" s="89" t="e">
        <f>'Average-w-bkg'!C52*$F$2/'Average-w-bkg'!C$5</f>
        <v>#DIV/0!</v>
      </c>
      <c r="D52" s="89" t="e">
        <f>'Average-w-bkg'!D52*$F$2/'Average-w-bkg'!D$5</f>
        <v>#DIV/0!</v>
      </c>
      <c r="E52" s="89" t="e">
        <f>'Average-w-bkg'!E52*$F$2/'Average-w-bkg'!E$5</f>
        <v>#DIV/0!</v>
      </c>
      <c r="F52" s="89"/>
      <c r="G52" s="89"/>
      <c r="H52" s="89"/>
      <c r="I52" s="89"/>
      <c r="J52" s="89"/>
      <c r="K52" s="89"/>
      <c r="L52" s="89"/>
      <c r="M52" s="89"/>
      <c r="N52" s="89"/>
      <c r="O52" s="89"/>
      <c r="P52" s="89"/>
      <c r="Q52" s="89"/>
    </row>
    <row r="53" spans="1:17" ht="16.75" customHeight="1">
      <c r="A53" s="118" t="str">
        <f>'Sorting 1'!A54</f>
        <v>S66</v>
      </c>
      <c r="B53" s="89" t="e">
        <f>'Average-w-bkg'!B53*$F$2/'Average-w-bkg'!B$5</f>
        <v>#DIV/0!</v>
      </c>
      <c r="C53" s="89" t="e">
        <f>'Average-w-bkg'!C53*$F$2/'Average-w-bkg'!C$5</f>
        <v>#DIV/0!</v>
      </c>
      <c r="D53" s="89" t="e">
        <f>'Average-w-bkg'!D53*$F$2/'Average-w-bkg'!D$5</f>
        <v>#DIV/0!</v>
      </c>
      <c r="E53" s="89" t="e">
        <f>'Average-w-bkg'!E53*$F$2/'Average-w-bkg'!E$5</f>
        <v>#DIV/0!</v>
      </c>
      <c r="F53" s="89"/>
      <c r="G53" s="89"/>
      <c r="H53" s="89"/>
      <c r="I53" s="89"/>
      <c r="J53" s="89"/>
      <c r="K53" s="89"/>
      <c r="L53" s="89"/>
      <c r="M53" s="89"/>
      <c r="N53" s="89"/>
      <c r="O53" s="89"/>
      <c r="P53" s="89"/>
      <c r="Q53" s="89"/>
    </row>
    <row r="54" spans="1:17" ht="16.75" customHeight="1">
      <c r="A54" s="118" t="str">
        <f>'Sorting 1'!A55</f>
        <v>S97</v>
      </c>
      <c r="B54" s="89" t="e">
        <f>'Average-w-bkg'!B54*$F$2/'Average-w-bkg'!B$5</f>
        <v>#DIV/0!</v>
      </c>
      <c r="C54" s="89" t="e">
        <f>'Average-w-bkg'!C54*$F$2/'Average-w-bkg'!C$5</f>
        <v>#DIV/0!</v>
      </c>
      <c r="D54" s="89" t="e">
        <f>'Average-w-bkg'!D54*$F$2/'Average-w-bkg'!D$5</f>
        <v>#DIV/0!</v>
      </c>
      <c r="E54" s="89" t="e">
        <f>'Average-w-bkg'!E54*$F$2/'Average-w-bkg'!E$5</f>
        <v>#DIV/0!</v>
      </c>
      <c r="F54" s="89"/>
      <c r="G54" s="89"/>
      <c r="H54" s="89"/>
      <c r="I54" s="89"/>
      <c r="J54" s="89"/>
      <c r="K54" s="89"/>
      <c r="L54" s="89"/>
      <c r="M54" s="89"/>
      <c r="N54" s="89"/>
      <c r="O54" s="89"/>
      <c r="P54" s="89"/>
      <c r="Q54" s="89"/>
    </row>
    <row r="55" spans="1:17" ht="16.75" customHeight="1">
      <c r="A55" s="118" t="str">
        <f>'Sorting 1'!A56</f>
        <v>S128</v>
      </c>
      <c r="B55" s="89" t="e">
        <f>'Average-w-bkg'!B55*$F$2/'Average-w-bkg'!B$5</f>
        <v>#DIV/0!</v>
      </c>
      <c r="C55" s="89" t="e">
        <f>'Average-w-bkg'!C55*$F$2/'Average-w-bkg'!C$5</f>
        <v>#DIV/0!</v>
      </c>
      <c r="D55" s="89" t="e">
        <f>'Average-w-bkg'!D55*$F$2/'Average-w-bkg'!D$5</f>
        <v>#DIV/0!</v>
      </c>
      <c r="E55" s="89" t="e">
        <f>'Average-w-bkg'!E55*$F$2/'Average-w-bkg'!E$5</f>
        <v>#DIV/0!</v>
      </c>
      <c r="F55" s="89"/>
      <c r="G55" s="89"/>
      <c r="H55" s="89"/>
      <c r="I55" s="89"/>
      <c r="J55" s="89"/>
      <c r="K55" s="89"/>
      <c r="L55" s="89"/>
      <c r="M55" s="89"/>
      <c r="N55" s="89"/>
      <c r="O55" s="89"/>
      <c r="P55" s="89"/>
      <c r="Q55" s="89"/>
    </row>
    <row r="56" spans="1:17" ht="16.75" customHeight="1">
      <c r="A56" s="118" t="str">
        <f>'Sorting 1'!A57</f>
        <v>S159</v>
      </c>
      <c r="B56" s="89" t="e">
        <f>'Average-w-bkg'!B56*$F$2/'Average-w-bkg'!B$5</f>
        <v>#DIV/0!</v>
      </c>
      <c r="C56" s="89" t="e">
        <f>'Average-w-bkg'!C56*$F$2/'Average-w-bkg'!C$5</f>
        <v>#DIV/0!</v>
      </c>
      <c r="D56" s="89" t="e">
        <f>'Average-w-bkg'!D56*$F$2/'Average-w-bkg'!D$5</f>
        <v>#DIV/0!</v>
      </c>
      <c r="E56" s="89" t="e">
        <f>'Average-w-bkg'!E56*$F$2/'Average-w-bkg'!E$5</f>
        <v>#DIV/0!</v>
      </c>
      <c r="F56" s="89"/>
      <c r="G56" s="89"/>
      <c r="H56" s="89"/>
      <c r="I56" s="89"/>
      <c r="J56" s="89"/>
      <c r="K56" s="89"/>
      <c r="L56" s="89"/>
      <c r="M56" s="89"/>
      <c r="N56" s="89"/>
      <c r="O56" s="89"/>
      <c r="P56" s="89"/>
      <c r="Q56" s="89"/>
    </row>
    <row r="57" spans="1:17" ht="16.75" customHeight="1">
      <c r="A57" s="118" t="str">
        <f>'Sorting 1'!A58</f>
        <v>S190</v>
      </c>
      <c r="B57" s="89" t="e">
        <f>'Average-w-bkg'!B57*$F$2/'Average-w-bkg'!B$5</f>
        <v>#DIV/0!</v>
      </c>
      <c r="C57" s="89" t="e">
        <f>'Average-w-bkg'!C57*$F$2/'Average-w-bkg'!C$5</f>
        <v>#DIV/0!</v>
      </c>
      <c r="D57" s="89" t="e">
        <f>'Average-w-bkg'!D57*$F$2/'Average-w-bkg'!D$5</f>
        <v>#DIV/0!</v>
      </c>
      <c r="E57" s="89" t="e">
        <f>'Average-w-bkg'!E57*$F$2/'Average-w-bkg'!E$5</f>
        <v>#DIV/0!</v>
      </c>
      <c r="F57" s="89"/>
      <c r="G57" s="89"/>
      <c r="H57" s="89"/>
      <c r="I57" s="89"/>
      <c r="J57" s="89"/>
      <c r="K57" s="89"/>
      <c r="L57" s="89"/>
      <c r="M57" s="89"/>
      <c r="N57" s="89"/>
      <c r="O57" s="89"/>
      <c r="P57" s="89"/>
      <c r="Q57" s="89"/>
    </row>
    <row r="58" spans="1:17" ht="16.75" customHeight="1">
      <c r="A58" s="118" t="str">
        <f>'Sorting 1'!A59</f>
        <v>S221</v>
      </c>
      <c r="B58" s="89" t="e">
        <f>'Average-w-bkg'!B58*$F$2/'Average-w-bkg'!B$5</f>
        <v>#DIV/0!</v>
      </c>
      <c r="C58" s="89" t="e">
        <f>'Average-w-bkg'!C58*$F$2/'Average-w-bkg'!C$5</f>
        <v>#DIV/0!</v>
      </c>
      <c r="D58" s="89" t="e">
        <f>'Average-w-bkg'!D58*$F$2/'Average-w-bkg'!D$5</f>
        <v>#DIV/0!</v>
      </c>
      <c r="E58" s="89" t="e">
        <f>'Average-w-bkg'!E58*$F$2/'Average-w-bkg'!E$5</f>
        <v>#DIV/0!</v>
      </c>
      <c r="F58" s="89"/>
      <c r="G58" s="89"/>
      <c r="H58" s="89"/>
      <c r="I58" s="89"/>
      <c r="J58" s="89"/>
      <c r="K58" s="89"/>
      <c r="L58" s="89"/>
      <c r="M58" s="89"/>
      <c r="N58" s="89"/>
      <c r="O58" s="89"/>
      <c r="P58" s="89"/>
      <c r="Q58" s="89"/>
    </row>
    <row r="59" spans="1:17" ht="16.75" customHeight="1">
      <c r="A59" s="118" t="str">
        <f>'Sorting 1'!A60</f>
        <v>S252</v>
      </c>
      <c r="B59" s="89" t="e">
        <f>'Average-w-bkg'!B59*$F$2/'Average-w-bkg'!B$5</f>
        <v>#DIV/0!</v>
      </c>
      <c r="C59" s="89" t="e">
        <f>'Average-w-bkg'!C59*$F$2/'Average-w-bkg'!C$5</f>
        <v>#DIV/0!</v>
      </c>
      <c r="D59" s="89" t="e">
        <f>'Average-w-bkg'!D59*$F$2/'Average-w-bkg'!D$5</f>
        <v>#DIV/0!</v>
      </c>
      <c r="E59" s="89" t="e">
        <f>'Average-w-bkg'!E59*$F$2/'Average-w-bkg'!E$5</f>
        <v>#DIV/0!</v>
      </c>
      <c r="F59" s="89"/>
      <c r="G59" s="89"/>
      <c r="H59" s="89"/>
      <c r="I59" s="89"/>
      <c r="J59" s="89"/>
      <c r="K59" s="89"/>
      <c r="L59" s="89"/>
      <c r="M59" s="89"/>
      <c r="N59" s="89"/>
      <c r="O59" s="89"/>
      <c r="P59" s="89"/>
      <c r="Q59" s="89"/>
    </row>
    <row r="60" spans="1:17" ht="16.75" customHeight="1">
      <c r="A60" s="118" t="str">
        <f>'Sorting 1'!A61</f>
        <v>S283</v>
      </c>
      <c r="B60" s="89" t="e">
        <f>'Average-w-bkg'!B60*$F$2/'Average-w-bkg'!B$5</f>
        <v>#DIV/0!</v>
      </c>
      <c r="C60" s="89" t="e">
        <f>'Average-w-bkg'!C60*$F$2/'Average-w-bkg'!C$5</f>
        <v>#DIV/0!</v>
      </c>
      <c r="D60" s="89" t="e">
        <f>'Average-w-bkg'!D60*$F$2/'Average-w-bkg'!D$5</f>
        <v>#DIV/0!</v>
      </c>
      <c r="E60" s="89" t="e">
        <f>'Average-w-bkg'!E60*$F$2/'Average-w-bkg'!E$5</f>
        <v>#DIV/0!</v>
      </c>
      <c r="F60" s="89"/>
      <c r="G60" s="89"/>
      <c r="H60" s="89"/>
      <c r="I60" s="89"/>
      <c r="J60" s="89"/>
      <c r="K60" s="89"/>
      <c r="L60" s="89"/>
      <c r="M60" s="89"/>
      <c r="N60" s="89"/>
      <c r="O60" s="89"/>
      <c r="P60" s="89"/>
      <c r="Q60" s="89"/>
    </row>
    <row r="61" spans="1:17" ht="16.75" customHeight="1">
      <c r="A61" s="118" t="str">
        <f>'Sorting 1'!A62</f>
        <v>S314</v>
      </c>
      <c r="B61" s="89" t="e">
        <f>'Average-w-bkg'!B61*$F$2/'Average-w-bkg'!B$5</f>
        <v>#DIV/0!</v>
      </c>
      <c r="C61" s="89" t="e">
        <f>'Average-w-bkg'!C61*$F$2/'Average-w-bkg'!C$5</f>
        <v>#DIV/0!</v>
      </c>
      <c r="D61" s="89" t="e">
        <f>'Average-w-bkg'!D61*$F$2/'Average-w-bkg'!D$5</f>
        <v>#DIV/0!</v>
      </c>
      <c r="E61" s="89" t="e">
        <f>'Average-w-bkg'!E61*$F$2/'Average-w-bkg'!E$5</f>
        <v>#DIV/0!</v>
      </c>
      <c r="F61" s="89"/>
      <c r="G61" s="89"/>
      <c r="H61" s="89"/>
      <c r="I61" s="89"/>
      <c r="J61" s="89"/>
      <c r="K61" s="89"/>
      <c r="L61" s="89"/>
      <c r="M61" s="89"/>
      <c r="N61" s="89"/>
      <c r="O61" s="89"/>
      <c r="P61" s="89"/>
      <c r="Q61" s="89"/>
    </row>
    <row r="62" spans="1:17" ht="16.75" customHeight="1">
      <c r="A62" s="118" t="str">
        <f>'Sorting 1'!A63</f>
        <v>S5</v>
      </c>
      <c r="B62" s="89" t="e">
        <f>'Average-w-bkg'!B62*$F$2/'Average-w-bkg'!B$5</f>
        <v>#DIV/0!</v>
      </c>
      <c r="C62" s="89" t="e">
        <f>'Average-w-bkg'!C62*$F$2/'Average-w-bkg'!C$5</f>
        <v>#DIV/0!</v>
      </c>
      <c r="D62" s="89" t="e">
        <f>'Average-w-bkg'!D62*$F$2/'Average-w-bkg'!D$5</f>
        <v>#DIV/0!</v>
      </c>
      <c r="E62" s="89" t="e">
        <f>'Average-w-bkg'!E62*$F$2/'Average-w-bkg'!E$5</f>
        <v>#DIV/0!</v>
      </c>
      <c r="F62" s="89"/>
      <c r="G62" s="89"/>
      <c r="H62" s="89"/>
      <c r="I62" s="89"/>
      <c r="J62" s="89"/>
      <c r="K62" s="89"/>
      <c r="L62" s="89"/>
      <c r="M62" s="89"/>
      <c r="N62" s="89"/>
      <c r="O62" s="89"/>
      <c r="P62" s="89"/>
      <c r="Q62" s="89"/>
    </row>
    <row r="63" spans="1:17" ht="16.75" customHeight="1">
      <c r="A63" s="118" t="str">
        <f>'Sorting 1'!A64</f>
        <v>S36</v>
      </c>
      <c r="B63" s="89" t="e">
        <f>'Average-w-bkg'!B63*$F$2/'Average-w-bkg'!B$5</f>
        <v>#DIV/0!</v>
      </c>
      <c r="C63" s="89" t="e">
        <f>'Average-w-bkg'!C63*$F$2/'Average-w-bkg'!C$5</f>
        <v>#DIV/0!</v>
      </c>
      <c r="D63" s="89" t="e">
        <f>'Average-w-bkg'!D63*$F$2/'Average-w-bkg'!D$5</f>
        <v>#DIV/0!</v>
      </c>
      <c r="E63" s="89" t="e">
        <f>'Average-w-bkg'!E63*$F$2/'Average-w-bkg'!E$5</f>
        <v>#DIV/0!</v>
      </c>
      <c r="F63" s="89"/>
      <c r="G63" s="89"/>
      <c r="H63" s="89"/>
      <c r="I63" s="89"/>
      <c r="J63" s="89"/>
      <c r="K63" s="89"/>
      <c r="L63" s="89"/>
      <c r="M63" s="89"/>
      <c r="N63" s="89"/>
      <c r="O63" s="89"/>
      <c r="P63" s="89"/>
      <c r="Q63" s="89"/>
    </row>
    <row r="64" spans="1:17" ht="16.75" customHeight="1">
      <c r="A64" s="118" t="str">
        <f>'Sorting 1'!A65</f>
        <v>S67</v>
      </c>
      <c r="B64" s="89" t="e">
        <f>'Average-w-bkg'!B64*$F$2/'Average-w-bkg'!B$5</f>
        <v>#DIV/0!</v>
      </c>
      <c r="C64" s="89" t="e">
        <f>'Average-w-bkg'!C64*$F$2/'Average-w-bkg'!C$5</f>
        <v>#DIV/0!</v>
      </c>
      <c r="D64" s="89" t="e">
        <f>'Average-w-bkg'!D64*$F$2/'Average-w-bkg'!D$5</f>
        <v>#DIV/0!</v>
      </c>
      <c r="E64" s="89" t="e">
        <f>'Average-w-bkg'!E64*$F$2/'Average-w-bkg'!E$5</f>
        <v>#DIV/0!</v>
      </c>
      <c r="F64" s="89"/>
      <c r="G64" s="89"/>
      <c r="H64" s="89"/>
      <c r="I64" s="89"/>
      <c r="J64" s="89"/>
      <c r="K64" s="89"/>
      <c r="L64" s="89"/>
      <c r="M64" s="89"/>
      <c r="N64" s="89"/>
      <c r="O64" s="89"/>
      <c r="P64" s="89"/>
      <c r="Q64" s="89"/>
    </row>
    <row r="65" spans="1:17" ht="16.75" customHeight="1">
      <c r="A65" s="118" t="str">
        <f>'Sorting 1'!A66</f>
        <v>S98</v>
      </c>
      <c r="B65" s="89" t="e">
        <f>'Average-w-bkg'!B65*$F$2/'Average-w-bkg'!B$5</f>
        <v>#DIV/0!</v>
      </c>
      <c r="C65" s="89" t="e">
        <f>'Average-w-bkg'!C65*$F$2/'Average-w-bkg'!C$5</f>
        <v>#DIV/0!</v>
      </c>
      <c r="D65" s="89" t="e">
        <f>'Average-w-bkg'!D65*$F$2/'Average-w-bkg'!D$5</f>
        <v>#DIV/0!</v>
      </c>
      <c r="E65" s="89" t="e">
        <f>'Average-w-bkg'!E65*$F$2/'Average-w-bkg'!E$5</f>
        <v>#DIV/0!</v>
      </c>
      <c r="F65" s="89"/>
      <c r="G65" s="89"/>
      <c r="H65" s="89"/>
      <c r="I65" s="89"/>
      <c r="J65" s="89"/>
      <c r="K65" s="89"/>
      <c r="L65" s="89"/>
      <c r="M65" s="89"/>
      <c r="N65" s="89"/>
      <c r="O65" s="89"/>
      <c r="P65" s="89"/>
      <c r="Q65" s="89"/>
    </row>
    <row r="66" spans="1:17" ht="16.75" customHeight="1">
      <c r="A66" s="118" t="str">
        <f>'Sorting 1'!A67</f>
        <v>S129</v>
      </c>
      <c r="B66" s="89" t="e">
        <f>'Average-w-bkg'!B66*$F$2/'Average-w-bkg'!B$5</f>
        <v>#DIV/0!</v>
      </c>
      <c r="C66" s="89" t="e">
        <f>'Average-w-bkg'!C66*$F$2/'Average-w-bkg'!C$5</f>
        <v>#DIV/0!</v>
      </c>
      <c r="D66" s="89" t="e">
        <f>'Average-w-bkg'!D66*$F$2/'Average-w-bkg'!D$5</f>
        <v>#DIV/0!</v>
      </c>
      <c r="E66" s="89" t="e">
        <f>'Average-w-bkg'!E66*$F$2/'Average-w-bkg'!E$5</f>
        <v>#DIV/0!</v>
      </c>
      <c r="F66" s="89"/>
      <c r="G66" s="89"/>
      <c r="H66" s="89"/>
      <c r="I66" s="89"/>
      <c r="J66" s="89"/>
      <c r="K66" s="89"/>
      <c r="L66" s="89"/>
      <c r="M66" s="89"/>
      <c r="N66" s="89"/>
      <c r="O66" s="89"/>
      <c r="P66" s="89"/>
      <c r="Q66" s="89"/>
    </row>
    <row r="67" spans="1:17" ht="16.75" customHeight="1">
      <c r="A67" s="118" t="str">
        <f>'Sorting 1'!A68</f>
        <v>S160</v>
      </c>
      <c r="B67" s="89" t="e">
        <f>'Average-w-bkg'!B67*$F$2/'Average-w-bkg'!B$5</f>
        <v>#DIV/0!</v>
      </c>
      <c r="C67" s="89" t="e">
        <f>'Average-w-bkg'!C67*$F$2/'Average-w-bkg'!C$5</f>
        <v>#DIV/0!</v>
      </c>
      <c r="D67" s="89" t="e">
        <f>'Average-w-bkg'!D67*$F$2/'Average-w-bkg'!D$5</f>
        <v>#DIV/0!</v>
      </c>
      <c r="E67" s="89" t="e">
        <f>'Average-w-bkg'!E67*$F$2/'Average-w-bkg'!E$5</f>
        <v>#DIV/0!</v>
      </c>
      <c r="F67" s="89"/>
      <c r="G67" s="89"/>
      <c r="H67" s="89"/>
      <c r="I67" s="89"/>
      <c r="J67" s="89"/>
      <c r="K67" s="89"/>
      <c r="L67" s="89"/>
      <c r="M67" s="89"/>
      <c r="N67" s="89"/>
      <c r="O67" s="89"/>
      <c r="P67" s="89"/>
      <c r="Q67" s="89"/>
    </row>
    <row r="68" spans="1:17" ht="16.75" customHeight="1">
      <c r="A68" s="118" t="str">
        <f>'Sorting 1'!A69</f>
        <v>S191</v>
      </c>
      <c r="B68" s="89" t="e">
        <f>'Average-w-bkg'!B68*$F$2/'Average-w-bkg'!B$5</f>
        <v>#DIV/0!</v>
      </c>
      <c r="C68" s="89" t="e">
        <f>'Average-w-bkg'!C68*$F$2/'Average-w-bkg'!C$5</f>
        <v>#DIV/0!</v>
      </c>
      <c r="D68" s="89" t="e">
        <f>'Average-w-bkg'!D68*$F$2/'Average-w-bkg'!D$5</f>
        <v>#DIV/0!</v>
      </c>
      <c r="E68" s="89" t="e">
        <f>'Average-w-bkg'!E68*$F$2/'Average-w-bkg'!E$5</f>
        <v>#DIV/0!</v>
      </c>
      <c r="F68" s="89"/>
      <c r="G68" s="89"/>
      <c r="H68" s="89"/>
      <c r="I68" s="89"/>
      <c r="J68" s="89"/>
      <c r="K68" s="89"/>
      <c r="L68" s="89"/>
      <c r="M68" s="89"/>
      <c r="N68" s="89"/>
      <c r="O68" s="89"/>
      <c r="P68" s="89"/>
      <c r="Q68" s="89"/>
    </row>
    <row r="69" spans="1:17" ht="16.75" customHeight="1">
      <c r="A69" s="118" t="str">
        <f>'Sorting 1'!A70</f>
        <v>S222</v>
      </c>
      <c r="B69" s="89" t="e">
        <f>'Average-w-bkg'!B69*$F$2/'Average-w-bkg'!B$5</f>
        <v>#DIV/0!</v>
      </c>
      <c r="C69" s="89" t="e">
        <f>'Average-w-bkg'!C69*$F$2/'Average-w-bkg'!C$5</f>
        <v>#DIV/0!</v>
      </c>
      <c r="D69" s="89" t="e">
        <f>'Average-w-bkg'!D69*$F$2/'Average-w-bkg'!D$5</f>
        <v>#DIV/0!</v>
      </c>
      <c r="E69" s="89" t="e">
        <f>'Average-w-bkg'!E69*$F$2/'Average-w-bkg'!E$5</f>
        <v>#DIV/0!</v>
      </c>
      <c r="F69" s="89"/>
      <c r="G69" s="89"/>
      <c r="H69" s="89"/>
      <c r="I69" s="89"/>
      <c r="J69" s="89"/>
      <c r="K69" s="89"/>
      <c r="L69" s="89"/>
      <c r="M69" s="89"/>
      <c r="N69" s="89"/>
      <c r="O69" s="89"/>
      <c r="P69" s="89"/>
      <c r="Q69" s="89"/>
    </row>
    <row r="70" spans="1:17" ht="16.75" customHeight="1">
      <c r="A70" s="118" t="str">
        <f>'Sorting 1'!A71</f>
        <v>S253</v>
      </c>
      <c r="B70" s="89" t="e">
        <f>'Average-w-bkg'!B70*$F$2/'Average-w-bkg'!B$5</f>
        <v>#DIV/0!</v>
      </c>
      <c r="C70" s="89" t="e">
        <f>'Average-w-bkg'!C70*$F$2/'Average-w-bkg'!C$5</f>
        <v>#DIV/0!</v>
      </c>
      <c r="D70" s="89" t="e">
        <f>'Average-w-bkg'!D70*$F$2/'Average-w-bkg'!D$5</f>
        <v>#DIV/0!</v>
      </c>
      <c r="E70" s="89" t="e">
        <f>'Average-w-bkg'!E70*$F$2/'Average-w-bkg'!E$5</f>
        <v>#DIV/0!</v>
      </c>
      <c r="F70" s="89"/>
      <c r="G70" s="89"/>
      <c r="H70" s="89"/>
      <c r="I70" s="89"/>
      <c r="J70" s="89"/>
      <c r="K70" s="89"/>
      <c r="L70" s="89"/>
      <c r="M70" s="89"/>
      <c r="N70" s="89"/>
      <c r="O70" s="89"/>
      <c r="P70" s="89"/>
      <c r="Q70" s="89"/>
    </row>
    <row r="71" spans="1:17" ht="16.75" customHeight="1">
      <c r="A71" s="118" t="str">
        <f>'Sorting 1'!A72</f>
        <v>S284</v>
      </c>
      <c r="B71" s="89" t="e">
        <f>'Average-w-bkg'!B71*$F$2/'Average-w-bkg'!B$5</f>
        <v>#DIV/0!</v>
      </c>
      <c r="C71" s="89" t="e">
        <f>'Average-w-bkg'!C71*$F$2/'Average-w-bkg'!C$5</f>
        <v>#DIV/0!</v>
      </c>
      <c r="D71" s="89" t="e">
        <f>'Average-w-bkg'!D71*$F$2/'Average-w-bkg'!D$5</f>
        <v>#DIV/0!</v>
      </c>
      <c r="E71" s="89" t="e">
        <f>'Average-w-bkg'!E71*$F$2/'Average-w-bkg'!E$5</f>
        <v>#DIV/0!</v>
      </c>
      <c r="F71" s="89"/>
      <c r="G71" s="89"/>
      <c r="H71" s="89"/>
      <c r="I71" s="89"/>
      <c r="J71" s="89"/>
      <c r="K71" s="89"/>
      <c r="L71" s="89"/>
      <c r="M71" s="89"/>
      <c r="N71" s="89"/>
      <c r="O71" s="89"/>
      <c r="P71" s="89"/>
      <c r="Q71" s="89"/>
    </row>
    <row r="72" spans="1:17" ht="16.75" customHeight="1">
      <c r="A72" s="118" t="str">
        <f>'Sorting 1'!A73</f>
        <v>S315</v>
      </c>
      <c r="B72" s="89" t="e">
        <f>'Average-w-bkg'!B72*$F$2/'Average-w-bkg'!B$5</f>
        <v>#DIV/0!</v>
      </c>
      <c r="C72" s="89" t="e">
        <f>'Average-w-bkg'!C72*$F$2/'Average-w-bkg'!C$5</f>
        <v>#DIV/0!</v>
      </c>
      <c r="D72" s="89" t="e">
        <f>'Average-w-bkg'!D72*$F$2/'Average-w-bkg'!D$5</f>
        <v>#DIV/0!</v>
      </c>
      <c r="E72" s="89" t="e">
        <f>'Average-w-bkg'!E72*$F$2/'Average-w-bkg'!E$5</f>
        <v>#DIV/0!</v>
      </c>
      <c r="F72" s="89"/>
      <c r="G72" s="89"/>
      <c r="H72" s="89"/>
      <c r="I72" s="89"/>
      <c r="J72" s="89"/>
      <c r="K72" s="89"/>
      <c r="L72" s="89"/>
      <c r="M72" s="89"/>
      <c r="N72" s="89"/>
      <c r="O72" s="89"/>
      <c r="P72" s="89"/>
      <c r="Q72" s="89"/>
    </row>
    <row r="73" spans="1:17" ht="16.75" customHeight="1">
      <c r="A73" s="118" t="str">
        <f>'Sorting 1'!A74</f>
        <v>S6</v>
      </c>
      <c r="B73" s="89" t="e">
        <f>'Average-w-bkg'!B73*$F$2/'Average-w-bkg'!B$5</f>
        <v>#DIV/0!</v>
      </c>
      <c r="C73" s="89" t="e">
        <f>'Average-w-bkg'!C73*$F$2/'Average-w-bkg'!C$5</f>
        <v>#DIV/0!</v>
      </c>
      <c r="D73" s="89" t="e">
        <f>'Average-w-bkg'!D73*$F$2/'Average-w-bkg'!D$5</f>
        <v>#DIV/0!</v>
      </c>
      <c r="E73" s="89" t="e">
        <f>'Average-w-bkg'!E73*$F$2/'Average-w-bkg'!E$5</f>
        <v>#DIV/0!</v>
      </c>
      <c r="F73" s="89"/>
      <c r="G73" s="89"/>
      <c r="H73" s="89"/>
      <c r="I73" s="89"/>
      <c r="J73" s="89"/>
      <c r="K73" s="89"/>
      <c r="L73" s="89"/>
      <c r="M73" s="89"/>
      <c r="N73" s="89"/>
      <c r="O73" s="89"/>
      <c r="P73" s="89"/>
      <c r="Q73" s="89"/>
    </row>
    <row r="74" spans="1:17" ht="16.75" customHeight="1">
      <c r="A74" s="118" t="str">
        <f>'Sorting 1'!A75</f>
        <v>S37</v>
      </c>
      <c r="B74" s="89" t="e">
        <f>'Average-w-bkg'!B74*$F$2/'Average-w-bkg'!B$5</f>
        <v>#DIV/0!</v>
      </c>
      <c r="C74" s="89" t="e">
        <f>'Average-w-bkg'!C74*$F$2/'Average-w-bkg'!C$5</f>
        <v>#DIV/0!</v>
      </c>
      <c r="D74" s="89" t="e">
        <f>'Average-w-bkg'!D74*$F$2/'Average-w-bkg'!D$5</f>
        <v>#DIV/0!</v>
      </c>
      <c r="E74" s="89" t="e">
        <f>'Average-w-bkg'!E74*$F$2/'Average-w-bkg'!E$5</f>
        <v>#DIV/0!</v>
      </c>
      <c r="F74" s="89"/>
      <c r="G74" s="89"/>
      <c r="H74" s="89"/>
      <c r="I74" s="89"/>
      <c r="J74" s="89"/>
      <c r="K74" s="89"/>
      <c r="L74" s="89"/>
      <c r="M74" s="89"/>
      <c r="N74" s="89"/>
      <c r="O74" s="89"/>
      <c r="P74" s="89"/>
      <c r="Q74" s="89"/>
    </row>
    <row r="75" spans="1:17" ht="16.75" customHeight="1">
      <c r="A75" s="118" t="str">
        <f>'Sorting 1'!A76</f>
        <v>S68</v>
      </c>
      <c r="B75" s="89" t="e">
        <f>'Average-w-bkg'!B75*$F$2/'Average-w-bkg'!B$5</f>
        <v>#DIV/0!</v>
      </c>
      <c r="C75" s="89" t="e">
        <f>'Average-w-bkg'!C75*$F$2/'Average-w-bkg'!C$5</f>
        <v>#DIV/0!</v>
      </c>
      <c r="D75" s="89" t="e">
        <f>'Average-w-bkg'!D75*$F$2/'Average-w-bkg'!D$5</f>
        <v>#DIV/0!</v>
      </c>
      <c r="E75" s="89" t="e">
        <f>'Average-w-bkg'!E75*$F$2/'Average-w-bkg'!E$5</f>
        <v>#DIV/0!</v>
      </c>
      <c r="F75" s="89"/>
      <c r="G75" s="89"/>
      <c r="H75" s="89"/>
      <c r="I75" s="89"/>
      <c r="J75" s="89"/>
      <c r="K75" s="89"/>
      <c r="L75" s="89"/>
      <c r="M75" s="89"/>
      <c r="N75" s="89"/>
      <c r="O75" s="89"/>
      <c r="P75" s="89"/>
      <c r="Q75" s="89"/>
    </row>
    <row r="76" spans="1:17" ht="16.75" customHeight="1">
      <c r="A76" s="118" t="str">
        <f>'Sorting 1'!A77</f>
        <v>S99</v>
      </c>
      <c r="B76" s="89" t="e">
        <f>'Average-w-bkg'!B76*$F$2/'Average-w-bkg'!B$5</f>
        <v>#DIV/0!</v>
      </c>
      <c r="C76" s="89" t="e">
        <f>'Average-w-bkg'!C76*$F$2/'Average-w-bkg'!C$5</f>
        <v>#DIV/0!</v>
      </c>
      <c r="D76" s="89" t="e">
        <f>'Average-w-bkg'!D76*$F$2/'Average-w-bkg'!D$5</f>
        <v>#DIV/0!</v>
      </c>
      <c r="E76" s="89" t="e">
        <f>'Average-w-bkg'!E76*$F$2/'Average-w-bkg'!E$5</f>
        <v>#DIV/0!</v>
      </c>
      <c r="F76" s="89"/>
      <c r="G76" s="89"/>
      <c r="H76" s="89"/>
      <c r="I76" s="89"/>
      <c r="J76" s="89"/>
      <c r="K76" s="89"/>
      <c r="L76" s="89"/>
      <c r="M76" s="89"/>
      <c r="N76" s="89"/>
      <c r="O76" s="89"/>
      <c r="P76" s="89"/>
      <c r="Q76" s="89"/>
    </row>
    <row r="77" spans="1:17" ht="16.75" customHeight="1">
      <c r="A77" s="118" t="str">
        <f>'Sorting 1'!A78</f>
        <v>S130</v>
      </c>
      <c r="B77" s="89" t="e">
        <f>'Average-w-bkg'!B77*$F$2/'Average-w-bkg'!B$5</f>
        <v>#DIV/0!</v>
      </c>
      <c r="C77" s="89" t="e">
        <f>'Average-w-bkg'!C77*$F$2/'Average-w-bkg'!C$5</f>
        <v>#DIV/0!</v>
      </c>
      <c r="D77" s="89" t="e">
        <f>'Average-w-bkg'!D77*$F$2/'Average-w-bkg'!D$5</f>
        <v>#DIV/0!</v>
      </c>
      <c r="E77" s="89" t="e">
        <f>'Average-w-bkg'!E77*$F$2/'Average-w-bkg'!E$5</f>
        <v>#DIV/0!</v>
      </c>
      <c r="F77" s="89"/>
      <c r="G77" s="89"/>
      <c r="H77" s="89"/>
      <c r="I77" s="89"/>
      <c r="J77" s="89"/>
      <c r="K77" s="89"/>
      <c r="L77" s="89"/>
      <c r="M77" s="89"/>
      <c r="N77" s="89"/>
      <c r="O77" s="89"/>
      <c r="P77" s="89"/>
      <c r="Q77" s="89"/>
    </row>
    <row r="78" spans="1:17" ht="16.75" customHeight="1">
      <c r="A78" s="118" t="str">
        <f>'Sorting 1'!A79</f>
        <v>S161</v>
      </c>
      <c r="B78" s="89" t="e">
        <f>'Average-w-bkg'!B78*$F$2/'Average-w-bkg'!B$5</f>
        <v>#DIV/0!</v>
      </c>
      <c r="C78" s="89" t="e">
        <f>'Average-w-bkg'!C78*$F$2/'Average-w-bkg'!C$5</f>
        <v>#DIV/0!</v>
      </c>
      <c r="D78" s="89" t="e">
        <f>'Average-w-bkg'!D78*$F$2/'Average-w-bkg'!D$5</f>
        <v>#DIV/0!</v>
      </c>
      <c r="E78" s="89" t="e">
        <f>'Average-w-bkg'!E78*$F$2/'Average-w-bkg'!E$5</f>
        <v>#DIV/0!</v>
      </c>
      <c r="F78" s="89"/>
      <c r="G78" s="89"/>
      <c r="H78" s="89"/>
      <c r="I78" s="89"/>
      <c r="J78" s="89"/>
      <c r="K78" s="89"/>
      <c r="L78" s="89"/>
      <c r="M78" s="89"/>
      <c r="N78" s="89"/>
      <c r="O78" s="89"/>
      <c r="P78" s="89"/>
      <c r="Q78" s="89"/>
    </row>
    <row r="79" spans="1:17" ht="16.75" customHeight="1">
      <c r="A79" s="118" t="str">
        <f>'Sorting 1'!A80</f>
        <v>S192</v>
      </c>
      <c r="B79" s="89" t="e">
        <f>'Average-w-bkg'!B79*$F$2/'Average-w-bkg'!B$5</f>
        <v>#DIV/0!</v>
      </c>
      <c r="C79" s="89" t="e">
        <f>'Average-w-bkg'!C79*$F$2/'Average-w-bkg'!C$5</f>
        <v>#DIV/0!</v>
      </c>
      <c r="D79" s="89" t="e">
        <f>'Average-w-bkg'!D79*$F$2/'Average-w-bkg'!D$5</f>
        <v>#DIV/0!</v>
      </c>
      <c r="E79" s="89" t="e">
        <f>'Average-w-bkg'!E79*$F$2/'Average-w-bkg'!E$5</f>
        <v>#DIV/0!</v>
      </c>
      <c r="F79" s="89"/>
      <c r="G79" s="89"/>
      <c r="H79" s="89"/>
      <c r="I79" s="89"/>
      <c r="J79" s="89"/>
      <c r="K79" s="89"/>
      <c r="L79" s="89"/>
      <c r="M79" s="89"/>
      <c r="N79" s="89"/>
      <c r="O79" s="89"/>
      <c r="P79" s="89"/>
      <c r="Q79" s="89"/>
    </row>
    <row r="80" spans="1:17" ht="16.75" customHeight="1">
      <c r="A80" s="118" t="str">
        <f>'Sorting 1'!A81</f>
        <v>S223</v>
      </c>
      <c r="B80" s="89" t="e">
        <f>'Average-w-bkg'!B80*$F$2/'Average-w-bkg'!B$5</f>
        <v>#DIV/0!</v>
      </c>
      <c r="C80" s="89" t="e">
        <f>'Average-w-bkg'!C80*$F$2/'Average-w-bkg'!C$5</f>
        <v>#DIV/0!</v>
      </c>
      <c r="D80" s="89" t="e">
        <f>'Average-w-bkg'!D80*$F$2/'Average-w-bkg'!D$5</f>
        <v>#DIV/0!</v>
      </c>
      <c r="E80" s="89" t="e">
        <f>'Average-w-bkg'!E80*$F$2/'Average-w-bkg'!E$5</f>
        <v>#DIV/0!</v>
      </c>
      <c r="F80" s="89"/>
      <c r="G80" s="89"/>
      <c r="H80" s="89"/>
      <c r="I80" s="89"/>
      <c r="J80" s="89"/>
      <c r="K80" s="89"/>
      <c r="L80" s="89"/>
      <c r="M80" s="89"/>
      <c r="N80" s="89"/>
      <c r="O80" s="89"/>
      <c r="P80" s="89"/>
      <c r="Q80" s="89"/>
    </row>
    <row r="81" spans="1:17" ht="16.75" customHeight="1">
      <c r="A81" s="118" t="str">
        <f>'Sorting 1'!A82</f>
        <v>S254</v>
      </c>
      <c r="B81" s="89" t="e">
        <f>'Average-w-bkg'!B81*$F$2/'Average-w-bkg'!B$5</f>
        <v>#DIV/0!</v>
      </c>
      <c r="C81" s="89" t="e">
        <f>'Average-w-bkg'!C81*$F$2/'Average-w-bkg'!C$5</f>
        <v>#DIV/0!</v>
      </c>
      <c r="D81" s="89" t="e">
        <f>'Average-w-bkg'!D81*$F$2/'Average-w-bkg'!D$5</f>
        <v>#DIV/0!</v>
      </c>
      <c r="E81" s="89" t="e">
        <f>'Average-w-bkg'!E81*$F$2/'Average-w-bkg'!E$5</f>
        <v>#DIV/0!</v>
      </c>
      <c r="F81" s="89"/>
      <c r="G81" s="89"/>
      <c r="H81" s="89"/>
      <c r="I81" s="89"/>
      <c r="J81" s="89"/>
      <c r="K81" s="89"/>
      <c r="L81" s="89"/>
      <c r="M81" s="89"/>
      <c r="N81" s="89"/>
      <c r="O81" s="89"/>
      <c r="P81" s="89"/>
      <c r="Q81" s="89"/>
    </row>
    <row r="82" spans="1:17" ht="16.75" customHeight="1">
      <c r="A82" s="118" t="str">
        <f>'Sorting 1'!A83</f>
        <v>S285</v>
      </c>
      <c r="B82" s="89" t="e">
        <f>'Average-w-bkg'!B82*$F$2/'Average-w-bkg'!B$5</f>
        <v>#DIV/0!</v>
      </c>
      <c r="C82" s="89" t="e">
        <f>'Average-w-bkg'!C82*$F$2/'Average-w-bkg'!C$5</f>
        <v>#DIV/0!</v>
      </c>
      <c r="D82" s="89" t="e">
        <f>'Average-w-bkg'!D82*$F$2/'Average-w-bkg'!D$5</f>
        <v>#DIV/0!</v>
      </c>
      <c r="E82" s="89" t="e">
        <f>'Average-w-bkg'!E82*$F$2/'Average-w-bkg'!E$5</f>
        <v>#DIV/0!</v>
      </c>
      <c r="F82" s="89"/>
      <c r="G82" s="89"/>
      <c r="H82" s="89"/>
      <c r="I82" s="89"/>
      <c r="J82" s="89"/>
      <c r="K82" s="89"/>
      <c r="L82" s="89"/>
      <c r="M82" s="89"/>
      <c r="N82" s="89"/>
      <c r="O82" s="89"/>
      <c r="P82" s="89"/>
      <c r="Q82" s="89"/>
    </row>
    <row r="83" spans="1:17" ht="16.75" customHeight="1">
      <c r="A83" s="118" t="str">
        <f>'Sorting 1'!A84</f>
        <v>S316</v>
      </c>
      <c r="B83" s="89" t="e">
        <f>'Average-w-bkg'!B83*$F$2/'Average-w-bkg'!B$5</f>
        <v>#DIV/0!</v>
      </c>
      <c r="C83" s="89" t="e">
        <f>'Average-w-bkg'!C83*$F$2/'Average-w-bkg'!C$5</f>
        <v>#DIV/0!</v>
      </c>
      <c r="D83" s="89" t="e">
        <f>'Average-w-bkg'!D83*$F$2/'Average-w-bkg'!D$5</f>
        <v>#DIV/0!</v>
      </c>
      <c r="E83" s="89" t="e">
        <f>'Average-w-bkg'!E83*$F$2/'Average-w-bkg'!E$5</f>
        <v>#DIV/0!</v>
      </c>
      <c r="F83" s="89"/>
      <c r="G83" s="89"/>
      <c r="H83" s="89"/>
      <c r="I83" s="89"/>
      <c r="J83" s="89"/>
      <c r="K83" s="89"/>
      <c r="L83" s="89"/>
      <c r="M83" s="89"/>
      <c r="N83" s="89"/>
      <c r="O83" s="89"/>
      <c r="P83" s="89"/>
      <c r="Q83" s="89"/>
    </row>
    <row r="84" spans="1:17" ht="16.75" customHeight="1">
      <c r="A84" s="118" t="str">
        <f>'Sorting 1'!A85</f>
        <v>S7</v>
      </c>
      <c r="B84" s="89" t="e">
        <f>'Average-w-bkg'!B84*$F$2/'Average-w-bkg'!B$5</f>
        <v>#DIV/0!</v>
      </c>
      <c r="C84" s="89" t="e">
        <f>'Average-w-bkg'!C84*$F$2/'Average-w-bkg'!C$5</f>
        <v>#DIV/0!</v>
      </c>
      <c r="D84" s="89" t="e">
        <f>'Average-w-bkg'!D84*$F$2/'Average-w-bkg'!D$5</f>
        <v>#DIV/0!</v>
      </c>
      <c r="E84" s="89" t="e">
        <f>'Average-w-bkg'!E84*$F$2/'Average-w-bkg'!E$5</f>
        <v>#DIV/0!</v>
      </c>
      <c r="F84" s="89"/>
      <c r="G84" s="89"/>
      <c r="H84" s="89"/>
      <c r="I84" s="89"/>
      <c r="J84" s="89"/>
      <c r="K84" s="89"/>
      <c r="L84" s="89"/>
      <c r="M84" s="89"/>
      <c r="N84" s="89"/>
      <c r="O84" s="89"/>
      <c r="P84" s="89"/>
      <c r="Q84" s="89"/>
    </row>
    <row r="85" spans="1:17" ht="16.75" customHeight="1">
      <c r="A85" s="118" t="str">
        <f>'Sorting 1'!A86</f>
        <v>S38</v>
      </c>
      <c r="B85" s="89" t="e">
        <f>'Average-w-bkg'!B85*$F$2/'Average-w-bkg'!B$5</f>
        <v>#DIV/0!</v>
      </c>
      <c r="C85" s="89" t="e">
        <f>'Average-w-bkg'!C85*$F$2/'Average-w-bkg'!C$5</f>
        <v>#DIV/0!</v>
      </c>
      <c r="D85" s="89" t="e">
        <f>'Average-w-bkg'!D85*$F$2/'Average-w-bkg'!D$5</f>
        <v>#DIV/0!</v>
      </c>
      <c r="E85" s="89" t="e">
        <f>'Average-w-bkg'!E85*$F$2/'Average-w-bkg'!E$5</f>
        <v>#DIV/0!</v>
      </c>
      <c r="F85" s="89"/>
      <c r="G85" s="89"/>
      <c r="H85" s="89"/>
      <c r="I85" s="89"/>
      <c r="J85" s="89"/>
      <c r="K85" s="89"/>
      <c r="L85" s="89"/>
      <c r="M85" s="89"/>
      <c r="N85" s="89"/>
      <c r="O85" s="89"/>
      <c r="P85" s="89"/>
      <c r="Q85" s="89"/>
    </row>
    <row r="86" spans="1:17" ht="16.75" customHeight="1">
      <c r="A86" s="118" t="str">
        <f>'Sorting 1'!A87</f>
        <v>S69</v>
      </c>
      <c r="B86" s="89" t="e">
        <f>'Average-w-bkg'!B86*$F$2/'Average-w-bkg'!B$5</f>
        <v>#DIV/0!</v>
      </c>
      <c r="C86" s="89" t="e">
        <f>'Average-w-bkg'!C86*$F$2/'Average-w-bkg'!C$5</f>
        <v>#DIV/0!</v>
      </c>
      <c r="D86" s="89" t="e">
        <f>'Average-w-bkg'!D86*$F$2/'Average-w-bkg'!D$5</f>
        <v>#DIV/0!</v>
      </c>
      <c r="E86" s="89" t="e">
        <f>'Average-w-bkg'!E86*$F$2/'Average-w-bkg'!E$5</f>
        <v>#DIV/0!</v>
      </c>
      <c r="F86" s="89"/>
      <c r="G86" s="89"/>
      <c r="H86" s="89"/>
      <c r="I86" s="89"/>
      <c r="J86" s="89"/>
      <c r="K86" s="89"/>
      <c r="L86" s="89"/>
      <c r="M86" s="89"/>
      <c r="N86" s="89"/>
      <c r="O86" s="89"/>
      <c r="P86" s="89"/>
      <c r="Q86" s="89"/>
    </row>
    <row r="87" spans="1:17" ht="16.75" customHeight="1">
      <c r="A87" s="118" t="str">
        <f>'Sorting 1'!A88</f>
        <v>S100</v>
      </c>
      <c r="B87" s="89" t="e">
        <f>'Average-w-bkg'!B87*$F$2/'Average-w-bkg'!B$5</f>
        <v>#DIV/0!</v>
      </c>
      <c r="C87" s="89" t="e">
        <f>'Average-w-bkg'!C87*$F$2/'Average-w-bkg'!C$5</f>
        <v>#DIV/0!</v>
      </c>
      <c r="D87" s="89" t="e">
        <f>'Average-w-bkg'!D87*$F$2/'Average-w-bkg'!D$5</f>
        <v>#DIV/0!</v>
      </c>
      <c r="E87" s="89" t="e">
        <f>'Average-w-bkg'!E87*$F$2/'Average-w-bkg'!E$5</f>
        <v>#DIV/0!</v>
      </c>
      <c r="F87" s="89"/>
      <c r="G87" s="89"/>
      <c r="H87" s="89"/>
      <c r="I87" s="89"/>
      <c r="J87" s="89"/>
      <c r="K87" s="89"/>
      <c r="L87" s="89"/>
      <c r="M87" s="89"/>
      <c r="N87" s="89"/>
      <c r="O87" s="89"/>
      <c r="P87" s="89"/>
      <c r="Q87" s="89"/>
    </row>
    <row r="88" spans="1:17" ht="16.75" customHeight="1">
      <c r="A88" s="118" t="str">
        <f>'Sorting 1'!A89</f>
        <v>S131</v>
      </c>
      <c r="B88" s="89" t="e">
        <f>'Average-w-bkg'!B88*$F$2/'Average-w-bkg'!B$5</f>
        <v>#DIV/0!</v>
      </c>
      <c r="C88" s="89" t="e">
        <f>'Average-w-bkg'!C88*$F$2/'Average-w-bkg'!C$5</f>
        <v>#DIV/0!</v>
      </c>
      <c r="D88" s="89" t="e">
        <f>'Average-w-bkg'!D88*$F$2/'Average-w-bkg'!D$5</f>
        <v>#DIV/0!</v>
      </c>
      <c r="E88" s="89" t="e">
        <f>'Average-w-bkg'!E88*$F$2/'Average-w-bkg'!E$5</f>
        <v>#DIV/0!</v>
      </c>
      <c r="F88" s="89"/>
      <c r="G88" s="89"/>
      <c r="H88" s="89"/>
      <c r="I88" s="89"/>
      <c r="J88" s="89"/>
      <c r="K88" s="89"/>
      <c r="L88" s="89"/>
      <c r="M88" s="89"/>
      <c r="N88" s="89"/>
      <c r="O88" s="89"/>
      <c r="P88" s="89"/>
      <c r="Q88" s="89"/>
    </row>
    <row r="89" spans="1:17" ht="16.75" customHeight="1">
      <c r="A89" s="118" t="str">
        <f>'Sorting 1'!A90</f>
        <v>S162</v>
      </c>
      <c r="B89" s="89" t="e">
        <f>'Average-w-bkg'!B89*$F$2/'Average-w-bkg'!B$5</f>
        <v>#DIV/0!</v>
      </c>
      <c r="C89" s="89" t="e">
        <f>'Average-w-bkg'!C89*$F$2/'Average-w-bkg'!C$5</f>
        <v>#DIV/0!</v>
      </c>
      <c r="D89" s="89" t="e">
        <f>'Average-w-bkg'!D89*$F$2/'Average-w-bkg'!D$5</f>
        <v>#DIV/0!</v>
      </c>
      <c r="E89" s="89" t="e">
        <f>'Average-w-bkg'!E89*$F$2/'Average-w-bkg'!E$5</f>
        <v>#DIV/0!</v>
      </c>
      <c r="F89" s="89"/>
      <c r="G89" s="89"/>
      <c r="H89" s="89"/>
      <c r="I89" s="89"/>
      <c r="J89" s="89"/>
      <c r="K89" s="89"/>
      <c r="L89" s="89"/>
      <c r="M89" s="89"/>
      <c r="N89" s="89"/>
      <c r="O89" s="89"/>
      <c r="P89" s="89"/>
      <c r="Q89" s="89"/>
    </row>
    <row r="90" spans="1:17" ht="16.75" customHeight="1">
      <c r="A90" s="118" t="str">
        <f>'Sorting 1'!A91</f>
        <v>S193</v>
      </c>
      <c r="B90" s="89" t="e">
        <f>'Average-w-bkg'!B90*$F$2/'Average-w-bkg'!B$5</f>
        <v>#DIV/0!</v>
      </c>
      <c r="C90" s="89" t="e">
        <f>'Average-w-bkg'!C90*$F$2/'Average-w-bkg'!C$5</f>
        <v>#DIV/0!</v>
      </c>
      <c r="D90" s="89" t="e">
        <f>'Average-w-bkg'!D90*$F$2/'Average-w-bkg'!D$5</f>
        <v>#DIV/0!</v>
      </c>
      <c r="E90" s="89" t="e">
        <f>'Average-w-bkg'!E90*$F$2/'Average-w-bkg'!E$5</f>
        <v>#DIV/0!</v>
      </c>
      <c r="F90" s="89"/>
      <c r="G90" s="89"/>
      <c r="H90" s="89"/>
      <c r="I90" s="89"/>
      <c r="J90" s="89"/>
      <c r="K90" s="89"/>
      <c r="L90" s="89"/>
      <c r="M90" s="89"/>
      <c r="N90" s="89"/>
      <c r="O90" s="89"/>
      <c r="P90" s="89"/>
      <c r="Q90" s="89"/>
    </row>
    <row r="91" spans="1:17" ht="16.75" customHeight="1">
      <c r="A91" s="118" t="str">
        <f>'Sorting 1'!A92</f>
        <v>S224</v>
      </c>
      <c r="B91" s="89" t="e">
        <f>'Average-w-bkg'!B91*$F$2/'Average-w-bkg'!B$5</f>
        <v>#DIV/0!</v>
      </c>
      <c r="C91" s="89" t="e">
        <f>'Average-w-bkg'!C91*$F$2/'Average-w-bkg'!C$5</f>
        <v>#DIV/0!</v>
      </c>
      <c r="D91" s="89" t="e">
        <f>'Average-w-bkg'!D91*$F$2/'Average-w-bkg'!D$5</f>
        <v>#DIV/0!</v>
      </c>
      <c r="E91" s="89" t="e">
        <f>'Average-w-bkg'!E91*$F$2/'Average-w-bkg'!E$5</f>
        <v>#DIV/0!</v>
      </c>
      <c r="F91" s="89"/>
      <c r="G91" s="89"/>
      <c r="H91" s="89"/>
      <c r="I91" s="89"/>
      <c r="J91" s="89"/>
      <c r="K91" s="89"/>
      <c r="L91" s="89"/>
      <c r="M91" s="89"/>
      <c r="N91" s="89"/>
      <c r="O91" s="89"/>
      <c r="P91" s="89"/>
      <c r="Q91" s="89"/>
    </row>
    <row r="92" spans="1:17" ht="16.75" customHeight="1">
      <c r="A92" s="118" t="str">
        <f>'Sorting 1'!A93</f>
        <v>S255</v>
      </c>
      <c r="B92" s="89" t="e">
        <f>'Average-w-bkg'!B92*$F$2/'Average-w-bkg'!B$5</f>
        <v>#DIV/0!</v>
      </c>
      <c r="C92" s="89" t="e">
        <f>'Average-w-bkg'!C92*$F$2/'Average-w-bkg'!C$5</f>
        <v>#DIV/0!</v>
      </c>
      <c r="D92" s="89" t="e">
        <f>'Average-w-bkg'!D92*$F$2/'Average-w-bkg'!D$5</f>
        <v>#DIV/0!</v>
      </c>
      <c r="E92" s="89" t="e">
        <f>'Average-w-bkg'!E92*$F$2/'Average-w-bkg'!E$5</f>
        <v>#DIV/0!</v>
      </c>
      <c r="F92" s="89"/>
      <c r="G92" s="89"/>
      <c r="H92" s="89"/>
      <c r="I92" s="89"/>
      <c r="J92" s="89"/>
      <c r="K92" s="89"/>
      <c r="L92" s="89"/>
      <c r="M92" s="89"/>
      <c r="N92" s="89"/>
      <c r="O92" s="89"/>
      <c r="P92" s="89"/>
      <c r="Q92" s="89"/>
    </row>
    <row r="93" spans="1:17" ht="16.75" customHeight="1">
      <c r="A93" s="118" t="str">
        <f>'Sorting 1'!A94</f>
        <v>S286</v>
      </c>
      <c r="B93" s="89" t="e">
        <f>'Average-w-bkg'!B93*$F$2/'Average-w-bkg'!B$5</f>
        <v>#DIV/0!</v>
      </c>
      <c r="C93" s="89" t="e">
        <f>'Average-w-bkg'!C93*$F$2/'Average-w-bkg'!C$5</f>
        <v>#DIV/0!</v>
      </c>
      <c r="D93" s="89" t="e">
        <f>'Average-w-bkg'!D93*$F$2/'Average-w-bkg'!D$5</f>
        <v>#DIV/0!</v>
      </c>
      <c r="E93" s="89" t="e">
        <f>'Average-w-bkg'!E93*$F$2/'Average-w-bkg'!E$5</f>
        <v>#DIV/0!</v>
      </c>
      <c r="F93" s="89"/>
      <c r="G93" s="89"/>
      <c r="H93" s="89"/>
      <c r="I93" s="89"/>
      <c r="J93" s="89"/>
      <c r="K93" s="89"/>
      <c r="L93" s="89"/>
      <c r="M93" s="89"/>
      <c r="N93" s="89"/>
      <c r="O93" s="89"/>
      <c r="P93" s="89"/>
      <c r="Q93" s="89"/>
    </row>
    <row r="94" spans="1:17" ht="16.75" customHeight="1">
      <c r="A94" s="118" t="str">
        <f>'Sorting 1'!A95</f>
        <v>Mouse IgG</v>
      </c>
      <c r="B94" s="89" t="e">
        <f>'Average-w-bkg'!B94*$F$2/'Average-w-bkg'!B$5</f>
        <v>#DIV/0!</v>
      </c>
      <c r="C94" s="89" t="e">
        <f>'Average-w-bkg'!C94*$F$2/'Average-w-bkg'!C$5</f>
        <v>#DIV/0!</v>
      </c>
      <c r="D94" s="89" t="e">
        <f>'Average-w-bkg'!D94*$F$2/'Average-w-bkg'!D$5</f>
        <v>#DIV/0!</v>
      </c>
      <c r="E94" s="89" t="e">
        <f>'Average-w-bkg'!E94*$F$2/'Average-w-bkg'!E$5</f>
        <v>#DIV/0!</v>
      </c>
      <c r="F94" s="89"/>
      <c r="G94" s="89"/>
      <c r="H94" s="89"/>
      <c r="I94" s="89"/>
      <c r="J94" s="89"/>
      <c r="K94" s="89"/>
      <c r="L94" s="89"/>
      <c r="M94" s="89"/>
      <c r="N94" s="89"/>
      <c r="O94" s="89"/>
      <c r="P94" s="89"/>
      <c r="Q94" s="89"/>
    </row>
    <row r="95" spans="1:17" ht="16.75" customHeight="1">
      <c r="A95" s="118" t="str">
        <f>'Sorting 1'!A96</f>
        <v>S39</v>
      </c>
      <c r="B95" s="89" t="e">
        <f>'Average-w-bkg'!B95*$F$2/'Average-w-bkg'!B$5</f>
        <v>#DIV/0!</v>
      </c>
      <c r="C95" s="89" t="e">
        <f>'Average-w-bkg'!C95*$F$2/'Average-w-bkg'!C$5</f>
        <v>#DIV/0!</v>
      </c>
      <c r="D95" s="89" t="e">
        <f>'Average-w-bkg'!D95*$F$2/'Average-w-bkg'!D$5</f>
        <v>#DIV/0!</v>
      </c>
      <c r="E95" s="89" t="e">
        <f>'Average-w-bkg'!E95*$F$2/'Average-w-bkg'!E$5</f>
        <v>#DIV/0!</v>
      </c>
      <c r="F95" s="89"/>
      <c r="G95" s="89"/>
      <c r="H95" s="89"/>
      <c r="I95" s="89"/>
      <c r="J95" s="89"/>
      <c r="K95" s="89"/>
      <c r="L95" s="89"/>
      <c r="M95" s="89"/>
      <c r="N95" s="89"/>
      <c r="O95" s="89"/>
      <c r="P95" s="89"/>
      <c r="Q95" s="89"/>
    </row>
    <row r="96" spans="1:17" ht="16.75" customHeight="1">
      <c r="A96" s="118" t="str">
        <f>'Sorting 1'!A97</f>
        <v>S101</v>
      </c>
      <c r="B96" s="89" t="e">
        <f>'Average-w-bkg'!B96*$F$2/'Average-w-bkg'!B$5</f>
        <v>#DIV/0!</v>
      </c>
      <c r="C96" s="89" t="e">
        <f>'Average-w-bkg'!C96*$F$2/'Average-w-bkg'!C$5</f>
        <v>#DIV/0!</v>
      </c>
      <c r="D96" s="89" t="e">
        <f>'Average-w-bkg'!D96*$F$2/'Average-w-bkg'!D$5</f>
        <v>#DIV/0!</v>
      </c>
      <c r="E96" s="89" t="e">
        <f>'Average-w-bkg'!E96*$F$2/'Average-w-bkg'!E$5</f>
        <v>#DIV/0!</v>
      </c>
      <c r="F96" s="89"/>
      <c r="G96" s="89"/>
      <c r="H96" s="89"/>
      <c r="I96" s="89"/>
      <c r="J96" s="89"/>
      <c r="K96" s="89"/>
      <c r="L96" s="89"/>
      <c r="M96" s="89"/>
      <c r="N96" s="89"/>
      <c r="O96" s="89"/>
      <c r="P96" s="89"/>
      <c r="Q96" s="89"/>
    </row>
    <row r="97" spans="1:17" ht="16.75" customHeight="1">
      <c r="A97" s="118" t="str">
        <f>'Sorting 1'!A98</f>
        <v>S163</v>
      </c>
      <c r="B97" s="89" t="e">
        <f>'Average-w-bkg'!B97*$F$2/'Average-w-bkg'!B$5</f>
        <v>#DIV/0!</v>
      </c>
      <c r="C97" s="89" t="e">
        <f>'Average-w-bkg'!C97*$F$2/'Average-w-bkg'!C$5</f>
        <v>#DIV/0!</v>
      </c>
      <c r="D97" s="89" t="e">
        <f>'Average-w-bkg'!D97*$F$2/'Average-w-bkg'!D$5</f>
        <v>#DIV/0!</v>
      </c>
      <c r="E97" s="89" t="e">
        <f>'Average-w-bkg'!E97*$F$2/'Average-w-bkg'!E$5</f>
        <v>#DIV/0!</v>
      </c>
      <c r="F97" s="89"/>
      <c r="G97" s="89"/>
      <c r="H97" s="89"/>
      <c r="I97" s="89"/>
      <c r="J97" s="89"/>
      <c r="K97" s="89"/>
      <c r="L97" s="89"/>
      <c r="M97" s="89"/>
      <c r="N97" s="89"/>
      <c r="O97" s="89"/>
      <c r="P97" s="89"/>
      <c r="Q97" s="89"/>
    </row>
    <row r="98" spans="1:17" ht="16.75" customHeight="1">
      <c r="A98" s="118" t="str">
        <f>'Sorting 1'!A99</f>
        <v>S225</v>
      </c>
      <c r="B98" s="89" t="e">
        <f>'Average-w-bkg'!B98*$F$2/'Average-w-bkg'!B$5</f>
        <v>#DIV/0!</v>
      </c>
      <c r="C98" s="89" t="e">
        <f>'Average-w-bkg'!C98*$F$2/'Average-w-bkg'!C$5</f>
        <v>#DIV/0!</v>
      </c>
      <c r="D98" s="89" t="e">
        <f>'Average-w-bkg'!D98*$F$2/'Average-w-bkg'!D$5</f>
        <v>#DIV/0!</v>
      </c>
      <c r="E98" s="89" t="e">
        <f>'Average-w-bkg'!E98*$F$2/'Average-w-bkg'!E$5</f>
        <v>#DIV/0!</v>
      </c>
      <c r="F98" s="89"/>
      <c r="G98" s="89"/>
      <c r="H98" s="89"/>
      <c r="I98" s="89"/>
      <c r="J98" s="89"/>
      <c r="K98" s="89"/>
      <c r="L98" s="89"/>
      <c r="M98" s="89"/>
      <c r="N98" s="89"/>
      <c r="O98" s="89"/>
      <c r="P98" s="89"/>
      <c r="Q98" s="89"/>
    </row>
    <row r="99" spans="1:17" ht="16.75" customHeight="1">
      <c r="A99" s="118" t="str">
        <f>'Sorting 1'!A100</f>
        <v>S287</v>
      </c>
      <c r="B99" s="89" t="e">
        <f>'Average-w-bkg'!B99*$F$2/'Average-w-bkg'!B$5</f>
        <v>#DIV/0!</v>
      </c>
      <c r="C99" s="89" t="e">
        <f>'Average-w-bkg'!C99*$F$2/'Average-w-bkg'!C$5</f>
        <v>#DIV/0!</v>
      </c>
      <c r="D99" s="89" t="e">
        <f>'Average-w-bkg'!D99*$F$2/'Average-w-bkg'!D$5</f>
        <v>#DIV/0!</v>
      </c>
      <c r="E99" s="89" t="e">
        <f>'Average-w-bkg'!E99*$F$2/'Average-w-bkg'!E$5</f>
        <v>#DIV/0!</v>
      </c>
      <c r="F99" s="89"/>
      <c r="G99" s="89"/>
      <c r="H99" s="89"/>
      <c r="I99" s="89"/>
      <c r="J99" s="89"/>
      <c r="K99" s="89"/>
      <c r="L99" s="89"/>
      <c r="M99" s="89"/>
      <c r="N99" s="89"/>
      <c r="O99" s="89"/>
      <c r="P99" s="89"/>
      <c r="Q99" s="89"/>
    </row>
    <row r="100" spans="1:17" ht="16.75" customHeight="1">
      <c r="A100" s="118" t="str">
        <f>'Sorting 1'!A101</f>
        <v>S8</v>
      </c>
      <c r="B100" s="89" t="e">
        <f>'Average-w-bkg'!B100*$F$2/'Average-w-bkg'!B$5</f>
        <v>#DIV/0!</v>
      </c>
      <c r="C100" s="89" t="e">
        <f>'Average-w-bkg'!C100*$F$2/'Average-w-bkg'!C$5</f>
        <v>#DIV/0!</v>
      </c>
      <c r="D100" s="89" t="e">
        <f>'Average-w-bkg'!D100*$F$2/'Average-w-bkg'!D$5</f>
        <v>#DIV/0!</v>
      </c>
      <c r="E100" s="89" t="e">
        <f>'Average-w-bkg'!E100*$F$2/'Average-w-bkg'!E$5</f>
        <v>#DIV/0!</v>
      </c>
      <c r="F100" s="89"/>
      <c r="G100" s="89"/>
      <c r="H100" s="89"/>
      <c r="I100" s="89"/>
      <c r="J100" s="89"/>
      <c r="K100" s="89"/>
      <c r="L100" s="89"/>
      <c r="M100" s="89"/>
      <c r="N100" s="89"/>
      <c r="O100" s="89"/>
      <c r="P100" s="89"/>
      <c r="Q100" s="89"/>
    </row>
    <row r="101" spans="1:17" ht="16.75" customHeight="1">
      <c r="A101" s="118" t="str">
        <f>'Sorting 1'!A102</f>
        <v>S40</v>
      </c>
      <c r="B101" s="89" t="e">
        <f>'Average-w-bkg'!B101*$F$2/'Average-w-bkg'!B$5</f>
        <v>#DIV/0!</v>
      </c>
      <c r="C101" s="89" t="e">
        <f>'Average-w-bkg'!C101*$F$2/'Average-w-bkg'!C$5</f>
        <v>#DIV/0!</v>
      </c>
      <c r="D101" s="89" t="e">
        <f>'Average-w-bkg'!D101*$F$2/'Average-w-bkg'!D$5</f>
        <v>#DIV/0!</v>
      </c>
      <c r="E101" s="89" t="e">
        <f>'Average-w-bkg'!E101*$F$2/'Average-w-bkg'!E$5</f>
        <v>#DIV/0!</v>
      </c>
      <c r="F101" s="89"/>
      <c r="G101" s="89"/>
      <c r="H101" s="89"/>
      <c r="I101" s="89"/>
      <c r="J101" s="89"/>
      <c r="K101" s="89"/>
      <c r="L101" s="89"/>
      <c r="M101" s="89"/>
      <c r="N101" s="89"/>
      <c r="O101" s="89"/>
      <c r="P101" s="89"/>
      <c r="Q101" s="89"/>
    </row>
    <row r="102" spans="1:17" ht="16.75" customHeight="1">
      <c r="A102" s="118" t="str">
        <f>'Sorting 1'!A103</f>
        <v>S70</v>
      </c>
      <c r="B102" s="89" t="e">
        <f>'Average-w-bkg'!B102*$F$2/'Average-w-bkg'!B$5</f>
        <v>#DIV/0!</v>
      </c>
      <c r="C102" s="89" t="e">
        <f>'Average-w-bkg'!C102*$F$2/'Average-w-bkg'!C$5</f>
        <v>#DIV/0!</v>
      </c>
      <c r="D102" s="89" t="e">
        <f>'Average-w-bkg'!D102*$F$2/'Average-w-bkg'!D$5</f>
        <v>#DIV/0!</v>
      </c>
      <c r="E102" s="89" t="e">
        <f>'Average-w-bkg'!E102*$F$2/'Average-w-bkg'!E$5</f>
        <v>#DIV/0!</v>
      </c>
      <c r="F102" s="89"/>
      <c r="G102" s="89"/>
      <c r="H102" s="89"/>
      <c r="I102" s="89"/>
      <c r="J102" s="89"/>
      <c r="K102" s="89"/>
      <c r="L102" s="89"/>
      <c r="M102" s="89"/>
      <c r="N102" s="89"/>
      <c r="O102" s="89"/>
      <c r="P102" s="89"/>
      <c r="Q102" s="89"/>
    </row>
    <row r="103" spans="1:17" ht="16.75" customHeight="1">
      <c r="A103" s="118" t="str">
        <f>'Sorting 1'!A104</f>
        <v>S102</v>
      </c>
      <c r="B103" s="89" t="e">
        <f>'Average-w-bkg'!B103*$F$2/'Average-w-bkg'!B$5</f>
        <v>#DIV/0!</v>
      </c>
      <c r="C103" s="89" t="e">
        <f>'Average-w-bkg'!C103*$F$2/'Average-w-bkg'!C$5</f>
        <v>#DIV/0!</v>
      </c>
      <c r="D103" s="89" t="e">
        <f>'Average-w-bkg'!D103*$F$2/'Average-w-bkg'!D$5</f>
        <v>#DIV/0!</v>
      </c>
      <c r="E103" s="89" t="e">
        <f>'Average-w-bkg'!E103*$F$2/'Average-w-bkg'!E$5</f>
        <v>#DIV/0!</v>
      </c>
      <c r="F103" s="89"/>
      <c r="G103" s="89"/>
      <c r="H103" s="89"/>
      <c r="I103" s="89"/>
      <c r="J103" s="89"/>
      <c r="K103" s="89"/>
      <c r="L103" s="89"/>
      <c r="M103" s="89"/>
      <c r="N103" s="89"/>
      <c r="O103" s="89"/>
      <c r="P103" s="89"/>
      <c r="Q103" s="89"/>
    </row>
    <row r="104" spans="1:17" ht="16.75" customHeight="1">
      <c r="A104" s="118" t="str">
        <f>'Sorting 1'!A105</f>
        <v>S132</v>
      </c>
      <c r="B104" s="89" t="e">
        <f>'Average-w-bkg'!B104*$F$2/'Average-w-bkg'!B$5</f>
        <v>#DIV/0!</v>
      </c>
      <c r="C104" s="89" t="e">
        <f>'Average-w-bkg'!C104*$F$2/'Average-w-bkg'!C$5</f>
        <v>#DIV/0!</v>
      </c>
      <c r="D104" s="89" t="e">
        <f>'Average-w-bkg'!D104*$F$2/'Average-w-bkg'!D$5</f>
        <v>#DIV/0!</v>
      </c>
      <c r="E104" s="89" t="e">
        <f>'Average-w-bkg'!E104*$F$2/'Average-w-bkg'!E$5</f>
        <v>#DIV/0!</v>
      </c>
      <c r="F104" s="89"/>
      <c r="G104" s="89"/>
      <c r="H104" s="89"/>
      <c r="I104" s="89"/>
      <c r="J104" s="89"/>
      <c r="K104" s="89"/>
      <c r="L104" s="89"/>
      <c r="M104" s="89"/>
      <c r="N104" s="89"/>
      <c r="O104" s="89"/>
      <c r="P104" s="89"/>
      <c r="Q104" s="89"/>
    </row>
    <row r="105" spans="1:17" ht="16.75" customHeight="1">
      <c r="A105" s="118" t="str">
        <f>'Sorting 1'!A106</f>
        <v>S164</v>
      </c>
      <c r="B105" s="89" t="e">
        <f>'Average-w-bkg'!B105*$F$2/'Average-w-bkg'!B$5</f>
        <v>#DIV/0!</v>
      </c>
      <c r="C105" s="89" t="e">
        <f>'Average-w-bkg'!C105*$F$2/'Average-w-bkg'!C$5</f>
        <v>#DIV/0!</v>
      </c>
      <c r="D105" s="89" t="e">
        <f>'Average-w-bkg'!D105*$F$2/'Average-w-bkg'!D$5</f>
        <v>#DIV/0!</v>
      </c>
      <c r="E105" s="89" t="e">
        <f>'Average-w-bkg'!E105*$F$2/'Average-w-bkg'!E$5</f>
        <v>#DIV/0!</v>
      </c>
      <c r="F105" s="89"/>
      <c r="G105" s="89"/>
      <c r="H105" s="89"/>
      <c r="I105" s="89"/>
      <c r="J105" s="89"/>
      <c r="K105" s="89"/>
      <c r="L105" s="89"/>
      <c r="M105" s="89"/>
      <c r="N105" s="89"/>
      <c r="O105" s="89"/>
      <c r="P105" s="89"/>
      <c r="Q105" s="89"/>
    </row>
    <row r="106" spans="1:17" ht="16.75" customHeight="1">
      <c r="A106" s="118" t="str">
        <f>'Sorting 1'!A107</f>
        <v>S194</v>
      </c>
      <c r="B106" s="89" t="e">
        <f>'Average-w-bkg'!B106*$F$2/'Average-w-bkg'!B$5</f>
        <v>#DIV/0!</v>
      </c>
      <c r="C106" s="89" t="e">
        <f>'Average-w-bkg'!C106*$F$2/'Average-w-bkg'!C$5</f>
        <v>#DIV/0!</v>
      </c>
      <c r="D106" s="89" t="e">
        <f>'Average-w-bkg'!D106*$F$2/'Average-w-bkg'!D$5</f>
        <v>#DIV/0!</v>
      </c>
      <c r="E106" s="89" t="e">
        <f>'Average-w-bkg'!E106*$F$2/'Average-w-bkg'!E$5</f>
        <v>#DIV/0!</v>
      </c>
      <c r="F106" s="89"/>
      <c r="G106" s="89"/>
      <c r="H106" s="89"/>
      <c r="I106" s="89"/>
      <c r="J106" s="89"/>
      <c r="K106" s="89"/>
      <c r="L106" s="89"/>
      <c r="M106" s="89"/>
      <c r="N106" s="89"/>
      <c r="O106" s="89"/>
      <c r="P106" s="89"/>
      <c r="Q106" s="89"/>
    </row>
    <row r="107" spans="1:17" ht="16.75" customHeight="1">
      <c r="A107" s="118" t="str">
        <f>'Sorting 1'!A108</f>
        <v>S226</v>
      </c>
      <c r="B107" s="89" t="e">
        <f>'Average-w-bkg'!B107*$F$2/'Average-w-bkg'!B$5</f>
        <v>#DIV/0!</v>
      </c>
      <c r="C107" s="89" t="e">
        <f>'Average-w-bkg'!C107*$F$2/'Average-w-bkg'!C$5</f>
        <v>#DIV/0!</v>
      </c>
      <c r="D107" s="89" t="e">
        <f>'Average-w-bkg'!D107*$F$2/'Average-w-bkg'!D$5</f>
        <v>#DIV/0!</v>
      </c>
      <c r="E107" s="89" t="e">
        <f>'Average-w-bkg'!E107*$F$2/'Average-w-bkg'!E$5</f>
        <v>#DIV/0!</v>
      </c>
      <c r="F107" s="89"/>
      <c r="G107" s="89"/>
      <c r="H107" s="89"/>
      <c r="I107" s="89"/>
      <c r="J107" s="89"/>
      <c r="K107" s="89"/>
      <c r="L107" s="89"/>
      <c r="M107" s="89"/>
      <c r="N107" s="89"/>
      <c r="O107" s="89"/>
      <c r="P107" s="89"/>
      <c r="Q107" s="89"/>
    </row>
    <row r="108" spans="1:17" ht="16.75" customHeight="1">
      <c r="A108" s="118" t="str">
        <f>'Sorting 1'!A109</f>
        <v>S256</v>
      </c>
      <c r="B108" s="89" t="e">
        <f>'Average-w-bkg'!B108*$F$2/'Average-w-bkg'!B$5</f>
        <v>#DIV/0!</v>
      </c>
      <c r="C108" s="89" t="e">
        <f>'Average-w-bkg'!C108*$F$2/'Average-w-bkg'!C$5</f>
        <v>#DIV/0!</v>
      </c>
      <c r="D108" s="89" t="e">
        <f>'Average-w-bkg'!D108*$F$2/'Average-w-bkg'!D$5</f>
        <v>#DIV/0!</v>
      </c>
      <c r="E108" s="89" t="e">
        <f>'Average-w-bkg'!E108*$F$2/'Average-w-bkg'!E$5</f>
        <v>#DIV/0!</v>
      </c>
      <c r="F108" s="89"/>
      <c r="G108" s="89"/>
      <c r="H108" s="89"/>
      <c r="I108" s="89"/>
      <c r="J108" s="89"/>
      <c r="K108" s="89"/>
      <c r="L108" s="89"/>
      <c r="M108" s="89"/>
      <c r="N108" s="89"/>
      <c r="O108" s="89"/>
      <c r="P108" s="89"/>
      <c r="Q108" s="89"/>
    </row>
    <row r="109" spans="1:17" ht="16.75" customHeight="1">
      <c r="A109" s="118" t="str">
        <f>'Sorting 1'!A110</f>
        <v>S288</v>
      </c>
      <c r="B109" s="89" t="e">
        <f>'Average-w-bkg'!B109*$F$2/'Average-w-bkg'!B$5</f>
        <v>#DIV/0!</v>
      </c>
      <c r="C109" s="89" t="e">
        <f>'Average-w-bkg'!C109*$F$2/'Average-w-bkg'!C$5</f>
        <v>#DIV/0!</v>
      </c>
      <c r="D109" s="89" t="e">
        <f>'Average-w-bkg'!D109*$F$2/'Average-w-bkg'!D$5</f>
        <v>#DIV/0!</v>
      </c>
      <c r="E109" s="89" t="e">
        <f>'Average-w-bkg'!E109*$F$2/'Average-w-bkg'!E$5</f>
        <v>#DIV/0!</v>
      </c>
      <c r="F109" s="89"/>
      <c r="G109" s="89"/>
      <c r="H109" s="89"/>
      <c r="I109" s="89"/>
      <c r="J109" s="89"/>
      <c r="K109" s="89"/>
      <c r="L109" s="89"/>
      <c r="M109" s="89"/>
      <c r="N109" s="89"/>
      <c r="O109" s="89"/>
      <c r="P109" s="89"/>
      <c r="Q109" s="89"/>
    </row>
    <row r="110" spans="1:17" ht="16.75" customHeight="1">
      <c r="A110" s="118" t="str">
        <f>'Sorting 1'!A111</f>
        <v>S9</v>
      </c>
      <c r="B110" s="89" t="e">
        <f>'Average-w-bkg'!B110*$F$2/'Average-w-bkg'!B$5</f>
        <v>#DIV/0!</v>
      </c>
      <c r="C110" s="89" t="e">
        <f>'Average-w-bkg'!C110*$F$2/'Average-w-bkg'!C$5</f>
        <v>#DIV/0!</v>
      </c>
      <c r="D110" s="89" t="e">
        <f>'Average-w-bkg'!D110*$F$2/'Average-w-bkg'!D$5</f>
        <v>#DIV/0!</v>
      </c>
      <c r="E110" s="89" t="e">
        <f>'Average-w-bkg'!E110*$F$2/'Average-w-bkg'!E$5</f>
        <v>#DIV/0!</v>
      </c>
      <c r="F110" s="89"/>
      <c r="G110" s="89"/>
      <c r="H110" s="89"/>
      <c r="I110" s="89"/>
      <c r="J110" s="89"/>
      <c r="K110" s="89"/>
      <c r="L110" s="89"/>
      <c r="M110" s="89"/>
      <c r="N110" s="89"/>
      <c r="O110" s="89"/>
      <c r="P110" s="89"/>
      <c r="Q110" s="89"/>
    </row>
    <row r="111" spans="1:17" ht="16.75" customHeight="1">
      <c r="A111" s="118" t="str">
        <f>'Sorting 1'!A112</f>
        <v>S41</v>
      </c>
      <c r="B111" s="89" t="e">
        <f>'Average-w-bkg'!B111*$F$2/'Average-w-bkg'!B$5</f>
        <v>#DIV/0!</v>
      </c>
      <c r="C111" s="89" t="e">
        <f>'Average-w-bkg'!C111*$F$2/'Average-w-bkg'!C$5</f>
        <v>#DIV/0!</v>
      </c>
      <c r="D111" s="89" t="e">
        <f>'Average-w-bkg'!D111*$F$2/'Average-w-bkg'!D$5</f>
        <v>#DIV/0!</v>
      </c>
      <c r="E111" s="89" t="e">
        <f>'Average-w-bkg'!E111*$F$2/'Average-w-bkg'!E$5</f>
        <v>#DIV/0!</v>
      </c>
      <c r="F111" s="89"/>
      <c r="G111" s="89"/>
      <c r="H111" s="89"/>
      <c r="I111" s="89"/>
      <c r="J111" s="89"/>
      <c r="K111" s="89"/>
      <c r="L111" s="89"/>
      <c r="M111" s="89"/>
      <c r="N111" s="89"/>
      <c r="O111" s="89"/>
      <c r="P111" s="89"/>
      <c r="Q111" s="89"/>
    </row>
    <row r="112" spans="1:17" ht="16.75" customHeight="1">
      <c r="A112" s="118" t="str">
        <f>'Sorting 1'!A113</f>
        <v>S71</v>
      </c>
      <c r="B112" s="89" t="e">
        <f>'Average-w-bkg'!B112*$F$2/'Average-w-bkg'!B$5</f>
        <v>#DIV/0!</v>
      </c>
      <c r="C112" s="89" t="e">
        <f>'Average-w-bkg'!C112*$F$2/'Average-w-bkg'!C$5</f>
        <v>#DIV/0!</v>
      </c>
      <c r="D112" s="89" t="e">
        <f>'Average-w-bkg'!D112*$F$2/'Average-w-bkg'!D$5</f>
        <v>#DIV/0!</v>
      </c>
      <c r="E112" s="89" t="e">
        <f>'Average-w-bkg'!E112*$F$2/'Average-w-bkg'!E$5</f>
        <v>#DIV/0!</v>
      </c>
      <c r="F112" s="89"/>
      <c r="G112" s="89"/>
      <c r="H112" s="89"/>
      <c r="I112" s="89"/>
      <c r="J112" s="89"/>
      <c r="K112" s="89"/>
      <c r="L112" s="89"/>
      <c r="M112" s="89"/>
      <c r="N112" s="89"/>
      <c r="O112" s="89"/>
      <c r="P112" s="89"/>
      <c r="Q112" s="89"/>
    </row>
    <row r="113" spans="1:17" ht="16.75" customHeight="1">
      <c r="A113" s="118" t="str">
        <f>'Sorting 1'!A114</f>
        <v>S103</v>
      </c>
      <c r="B113" s="89" t="e">
        <f>'Average-w-bkg'!B113*$F$2/'Average-w-bkg'!B$5</f>
        <v>#DIV/0!</v>
      </c>
      <c r="C113" s="89" t="e">
        <f>'Average-w-bkg'!C113*$F$2/'Average-w-bkg'!C$5</f>
        <v>#DIV/0!</v>
      </c>
      <c r="D113" s="89" t="e">
        <f>'Average-w-bkg'!D113*$F$2/'Average-w-bkg'!D$5</f>
        <v>#DIV/0!</v>
      </c>
      <c r="E113" s="89" t="e">
        <f>'Average-w-bkg'!E113*$F$2/'Average-w-bkg'!E$5</f>
        <v>#DIV/0!</v>
      </c>
      <c r="F113" s="89"/>
      <c r="G113" s="89"/>
      <c r="H113" s="89"/>
      <c r="I113" s="89"/>
      <c r="J113" s="89"/>
      <c r="K113" s="89"/>
      <c r="L113" s="89"/>
      <c r="M113" s="89"/>
      <c r="N113" s="89"/>
      <c r="O113" s="89"/>
      <c r="P113" s="89"/>
      <c r="Q113" s="89"/>
    </row>
    <row r="114" spans="1:17" ht="16.75" customHeight="1">
      <c r="A114" s="118" t="str">
        <f>'Sorting 1'!A115</f>
        <v>S133</v>
      </c>
      <c r="B114" s="89" t="e">
        <f>'Average-w-bkg'!B114*$F$2/'Average-w-bkg'!B$5</f>
        <v>#DIV/0!</v>
      </c>
      <c r="C114" s="89" t="e">
        <f>'Average-w-bkg'!C114*$F$2/'Average-w-bkg'!C$5</f>
        <v>#DIV/0!</v>
      </c>
      <c r="D114" s="89" t="e">
        <f>'Average-w-bkg'!D114*$F$2/'Average-w-bkg'!D$5</f>
        <v>#DIV/0!</v>
      </c>
      <c r="E114" s="89" t="e">
        <f>'Average-w-bkg'!E114*$F$2/'Average-w-bkg'!E$5</f>
        <v>#DIV/0!</v>
      </c>
      <c r="F114" s="89"/>
      <c r="G114" s="89"/>
      <c r="H114" s="89"/>
      <c r="I114" s="89"/>
      <c r="J114" s="89"/>
      <c r="K114" s="89"/>
      <c r="L114" s="89"/>
      <c r="M114" s="89"/>
      <c r="N114" s="89"/>
      <c r="O114" s="89"/>
      <c r="P114" s="89"/>
      <c r="Q114" s="89"/>
    </row>
    <row r="115" spans="1:17" ht="16.75" customHeight="1">
      <c r="A115" s="118" t="str">
        <f>'Sorting 1'!A116</f>
        <v>S165</v>
      </c>
      <c r="B115" s="89" t="e">
        <f>'Average-w-bkg'!B115*$F$2/'Average-w-bkg'!B$5</f>
        <v>#DIV/0!</v>
      </c>
      <c r="C115" s="89" t="e">
        <f>'Average-w-bkg'!C115*$F$2/'Average-w-bkg'!C$5</f>
        <v>#DIV/0!</v>
      </c>
      <c r="D115" s="89" t="e">
        <f>'Average-w-bkg'!D115*$F$2/'Average-w-bkg'!D$5</f>
        <v>#DIV/0!</v>
      </c>
      <c r="E115" s="89" t="e">
        <f>'Average-w-bkg'!E115*$F$2/'Average-w-bkg'!E$5</f>
        <v>#DIV/0!</v>
      </c>
      <c r="F115" s="89"/>
      <c r="G115" s="89"/>
      <c r="H115" s="89"/>
      <c r="I115" s="89"/>
      <c r="J115" s="89"/>
      <c r="K115" s="89"/>
      <c r="L115" s="89"/>
      <c r="M115" s="89"/>
      <c r="N115" s="89"/>
      <c r="O115" s="89"/>
      <c r="P115" s="89"/>
      <c r="Q115" s="89"/>
    </row>
    <row r="116" spans="1:17" ht="16.75" customHeight="1">
      <c r="A116" s="118" t="str">
        <f>'Sorting 1'!A117</f>
        <v>S195</v>
      </c>
      <c r="B116" s="89" t="e">
        <f>'Average-w-bkg'!B116*$F$2/'Average-w-bkg'!B$5</f>
        <v>#DIV/0!</v>
      </c>
      <c r="C116" s="89" t="e">
        <f>'Average-w-bkg'!C116*$F$2/'Average-w-bkg'!C$5</f>
        <v>#DIV/0!</v>
      </c>
      <c r="D116" s="89" t="e">
        <f>'Average-w-bkg'!D116*$F$2/'Average-w-bkg'!D$5</f>
        <v>#DIV/0!</v>
      </c>
      <c r="E116" s="89" t="e">
        <f>'Average-w-bkg'!E116*$F$2/'Average-w-bkg'!E$5</f>
        <v>#DIV/0!</v>
      </c>
      <c r="F116" s="89"/>
      <c r="G116" s="89"/>
      <c r="H116" s="89"/>
      <c r="I116" s="89"/>
      <c r="J116" s="89"/>
      <c r="K116" s="89"/>
      <c r="L116" s="89"/>
      <c r="M116" s="89"/>
      <c r="N116" s="89"/>
      <c r="O116" s="89"/>
      <c r="P116" s="89"/>
      <c r="Q116" s="89"/>
    </row>
    <row r="117" spans="1:17" ht="16.75" customHeight="1">
      <c r="A117" s="118" t="str">
        <f>'Sorting 1'!A118</f>
        <v>S227</v>
      </c>
      <c r="B117" s="89" t="e">
        <f>'Average-w-bkg'!B117*$F$2/'Average-w-bkg'!B$5</f>
        <v>#DIV/0!</v>
      </c>
      <c r="C117" s="89" t="e">
        <f>'Average-w-bkg'!C117*$F$2/'Average-w-bkg'!C$5</f>
        <v>#DIV/0!</v>
      </c>
      <c r="D117" s="89" t="e">
        <f>'Average-w-bkg'!D117*$F$2/'Average-w-bkg'!D$5</f>
        <v>#DIV/0!</v>
      </c>
      <c r="E117" s="89" t="e">
        <f>'Average-w-bkg'!E117*$F$2/'Average-w-bkg'!E$5</f>
        <v>#DIV/0!</v>
      </c>
      <c r="F117" s="89"/>
      <c r="G117" s="89"/>
      <c r="H117" s="89"/>
      <c r="I117" s="89"/>
      <c r="J117" s="89"/>
      <c r="K117" s="89"/>
      <c r="L117" s="89"/>
      <c r="M117" s="89"/>
      <c r="N117" s="89"/>
      <c r="O117" s="89"/>
      <c r="P117" s="89"/>
      <c r="Q117" s="89"/>
    </row>
    <row r="118" spans="1:17" ht="16.75" customHeight="1">
      <c r="A118" s="118" t="str">
        <f>'Sorting 1'!A119</f>
        <v>S257</v>
      </c>
      <c r="B118" s="89" t="e">
        <f>'Average-w-bkg'!B118*$F$2/'Average-w-bkg'!B$5</f>
        <v>#DIV/0!</v>
      </c>
      <c r="C118" s="89" t="e">
        <f>'Average-w-bkg'!C118*$F$2/'Average-w-bkg'!C$5</f>
        <v>#DIV/0!</v>
      </c>
      <c r="D118" s="89" t="e">
        <f>'Average-w-bkg'!D118*$F$2/'Average-w-bkg'!D$5</f>
        <v>#DIV/0!</v>
      </c>
      <c r="E118" s="89" t="e">
        <f>'Average-w-bkg'!E118*$F$2/'Average-w-bkg'!E$5</f>
        <v>#DIV/0!</v>
      </c>
      <c r="F118" s="89"/>
      <c r="G118" s="89"/>
      <c r="H118" s="89"/>
      <c r="I118" s="89"/>
      <c r="J118" s="89"/>
      <c r="K118" s="89"/>
      <c r="L118" s="89"/>
      <c r="M118" s="89"/>
      <c r="N118" s="89"/>
      <c r="O118" s="89"/>
      <c r="P118" s="89"/>
      <c r="Q118" s="89"/>
    </row>
    <row r="119" spans="1:17" ht="16.75" customHeight="1">
      <c r="A119" s="118" t="str">
        <f>'Sorting 1'!A120</f>
        <v>S289</v>
      </c>
      <c r="B119" s="89" t="e">
        <f>'Average-w-bkg'!B119*$F$2/'Average-w-bkg'!B$5</f>
        <v>#DIV/0!</v>
      </c>
      <c r="C119" s="89" t="e">
        <f>'Average-w-bkg'!C119*$F$2/'Average-w-bkg'!C$5</f>
        <v>#DIV/0!</v>
      </c>
      <c r="D119" s="89" t="e">
        <f>'Average-w-bkg'!D119*$F$2/'Average-w-bkg'!D$5</f>
        <v>#DIV/0!</v>
      </c>
      <c r="E119" s="89" t="e">
        <f>'Average-w-bkg'!E119*$F$2/'Average-w-bkg'!E$5</f>
        <v>#DIV/0!</v>
      </c>
      <c r="F119" s="89"/>
      <c r="G119" s="89"/>
      <c r="H119" s="89"/>
      <c r="I119" s="89"/>
      <c r="J119" s="89"/>
      <c r="K119" s="89"/>
      <c r="L119" s="89"/>
      <c r="M119" s="89"/>
      <c r="N119" s="89"/>
      <c r="O119" s="89"/>
      <c r="P119" s="89"/>
      <c r="Q119" s="89"/>
    </row>
    <row r="120" spans="1:17" ht="16.75" customHeight="1">
      <c r="A120" s="118" t="str">
        <f>'Sorting 1'!A121</f>
        <v>Rabbit IgG</v>
      </c>
      <c r="B120" s="89" t="e">
        <f>'Average-w-bkg'!B120*$F$2/'Average-w-bkg'!B$5</f>
        <v>#DIV/0!</v>
      </c>
      <c r="C120" s="89" t="e">
        <f>'Average-w-bkg'!C120*$F$2/'Average-w-bkg'!C$5</f>
        <v>#DIV/0!</v>
      </c>
      <c r="D120" s="89" t="e">
        <f>'Average-w-bkg'!D120*$F$2/'Average-w-bkg'!D$5</f>
        <v>#DIV/0!</v>
      </c>
      <c r="E120" s="89" t="e">
        <f>'Average-w-bkg'!E120*$F$2/'Average-w-bkg'!E$5</f>
        <v>#DIV/0!</v>
      </c>
      <c r="F120" s="89"/>
      <c r="G120" s="89"/>
      <c r="H120" s="89"/>
      <c r="I120" s="89"/>
      <c r="J120" s="89"/>
      <c r="K120" s="89"/>
      <c r="L120" s="89"/>
      <c r="M120" s="89"/>
      <c r="N120" s="89"/>
      <c r="O120" s="89"/>
      <c r="P120" s="89"/>
      <c r="Q120" s="89"/>
    </row>
    <row r="121" spans="1:17" ht="16.75" customHeight="1">
      <c r="A121" s="118" t="str">
        <f>'Sorting 1'!A122</f>
        <v>S10</v>
      </c>
      <c r="B121" s="89" t="e">
        <f>'Average-w-bkg'!B121*$F$2/'Average-w-bkg'!B$5</f>
        <v>#DIV/0!</v>
      </c>
      <c r="C121" s="89" t="e">
        <f>'Average-w-bkg'!C121*$F$2/'Average-w-bkg'!C$5</f>
        <v>#DIV/0!</v>
      </c>
      <c r="D121" s="89" t="e">
        <f>'Average-w-bkg'!D121*$F$2/'Average-w-bkg'!D$5</f>
        <v>#DIV/0!</v>
      </c>
      <c r="E121" s="89" t="e">
        <f>'Average-w-bkg'!E121*$F$2/'Average-w-bkg'!E$5</f>
        <v>#DIV/0!</v>
      </c>
      <c r="F121" s="89"/>
      <c r="G121" s="89"/>
      <c r="H121" s="89"/>
      <c r="I121" s="89"/>
      <c r="J121" s="89"/>
      <c r="K121" s="89"/>
      <c r="L121" s="89"/>
      <c r="M121" s="89"/>
      <c r="N121" s="89"/>
      <c r="O121" s="89"/>
      <c r="P121" s="89"/>
      <c r="Q121" s="89"/>
    </row>
    <row r="122" spans="1:17" ht="16.75" customHeight="1">
      <c r="A122" s="118" t="str">
        <f>'Sorting 1'!A123</f>
        <v>S42</v>
      </c>
      <c r="B122" s="89" t="e">
        <f>'Average-w-bkg'!B122*$F$2/'Average-w-bkg'!B$5</f>
        <v>#DIV/0!</v>
      </c>
      <c r="C122" s="89" t="e">
        <f>'Average-w-bkg'!C122*$F$2/'Average-w-bkg'!C$5</f>
        <v>#DIV/0!</v>
      </c>
      <c r="D122" s="89" t="e">
        <f>'Average-w-bkg'!D122*$F$2/'Average-w-bkg'!D$5</f>
        <v>#DIV/0!</v>
      </c>
      <c r="E122" s="89" t="e">
        <f>'Average-w-bkg'!E122*$F$2/'Average-w-bkg'!E$5</f>
        <v>#DIV/0!</v>
      </c>
      <c r="F122" s="89"/>
      <c r="G122" s="89"/>
      <c r="H122" s="89"/>
      <c r="I122" s="89"/>
      <c r="J122" s="89"/>
      <c r="K122" s="89"/>
      <c r="L122" s="89"/>
      <c r="M122" s="89"/>
      <c r="N122" s="89"/>
      <c r="O122" s="89"/>
      <c r="P122" s="89"/>
      <c r="Q122" s="89"/>
    </row>
    <row r="123" spans="1:17" ht="16.75" customHeight="1">
      <c r="A123" s="118" t="str">
        <f>'Sorting 1'!A124</f>
        <v>S72</v>
      </c>
      <c r="B123" s="89" t="e">
        <f>'Average-w-bkg'!B123*$F$2/'Average-w-bkg'!B$5</f>
        <v>#DIV/0!</v>
      </c>
      <c r="C123" s="89" t="e">
        <f>'Average-w-bkg'!C123*$F$2/'Average-w-bkg'!C$5</f>
        <v>#DIV/0!</v>
      </c>
      <c r="D123" s="89" t="e">
        <f>'Average-w-bkg'!D123*$F$2/'Average-w-bkg'!D$5</f>
        <v>#DIV/0!</v>
      </c>
      <c r="E123" s="89" t="e">
        <f>'Average-w-bkg'!E123*$F$2/'Average-w-bkg'!E$5</f>
        <v>#DIV/0!</v>
      </c>
      <c r="F123" s="89"/>
      <c r="G123" s="89"/>
      <c r="H123" s="89"/>
      <c r="I123" s="89"/>
      <c r="J123" s="89"/>
      <c r="K123" s="89"/>
      <c r="L123" s="89"/>
      <c r="M123" s="89"/>
      <c r="N123" s="89"/>
      <c r="O123" s="89"/>
      <c r="P123" s="89"/>
      <c r="Q123" s="89"/>
    </row>
    <row r="124" spans="1:17" ht="16.75" customHeight="1">
      <c r="A124" s="118" t="str">
        <f>'Sorting 1'!A125</f>
        <v>S104</v>
      </c>
      <c r="B124" s="89" t="e">
        <f>'Average-w-bkg'!B124*$F$2/'Average-w-bkg'!B$5</f>
        <v>#DIV/0!</v>
      </c>
      <c r="C124" s="89" t="e">
        <f>'Average-w-bkg'!C124*$F$2/'Average-w-bkg'!C$5</f>
        <v>#DIV/0!</v>
      </c>
      <c r="D124" s="89" t="e">
        <f>'Average-w-bkg'!D124*$F$2/'Average-w-bkg'!D$5</f>
        <v>#DIV/0!</v>
      </c>
      <c r="E124" s="89" t="e">
        <f>'Average-w-bkg'!E124*$F$2/'Average-w-bkg'!E$5</f>
        <v>#DIV/0!</v>
      </c>
      <c r="F124" s="89"/>
      <c r="G124" s="89"/>
      <c r="H124" s="89"/>
      <c r="I124" s="89"/>
      <c r="J124" s="89"/>
      <c r="K124" s="89"/>
      <c r="L124" s="89"/>
      <c r="M124" s="89"/>
      <c r="N124" s="89"/>
      <c r="O124" s="89"/>
      <c r="P124" s="89"/>
      <c r="Q124" s="89"/>
    </row>
    <row r="125" spans="1:17" ht="16.75" customHeight="1">
      <c r="A125" s="118" t="str">
        <f>'Sorting 1'!A126</f>
        <v>S134</v>
      </c>
      <c r="B125" s="89" t="e">
        <f>'Average-w-bkg'!B125*$F$2/'Average-w-bkg'!B$5</f>
        <v>#DIV/0!</v>
      </c>
      <c r="C125" s="89" t="e">
        <f>'Average-w-bkg'!C125*$F$2/'Average-w-bkg'!C$5</f>
        <v>#DIV/0!</v>
      </c>
      <c r="D125" s="89" t="e">
        <f>'Average-w-bkg'!D125*$F$2/'Average-w-bkg'!D$5</f>
        <v>#DIV/0!</v>
      </c>
      <c r="E125" s="89" t="e">
        <f>'Average-w-bkg'!E125*$F$2/'Average-w-bkg'!E$5</f>
        <v>#DIV/0!</v>
      </c>
      <c r="F125" s="89"/>
      <c r="G125" s="89"/>
      <c r="H125" s="89"/>
      <c r="I125" s="89"/>
      <c r="J125" s="89"/>
      <c r="K125" s="89"/>
      <c r="L125" s="89"/>
      <c r="M125" s="89"/>
      <c r="N125" s="89"/>
      <c r="O125" s="89"/>
      <c r="P125" s="89"/>
      <c r="Q125" s="89"/>
    </row>
    <row r="126" spans="1:17" ht="16.75" customHeight="1">
      <c r="A126" s="118" t="str">
        <f>'Sorting 1'!A127</f>
        <v>S166</v>
      </c>
      <c r="B126" s="89" t="e">
        <f>'Average-w-bkg'!B126*$F$2/'Average-w-bkg'!B$5</f>
        <v>#DIV/0!</v>
      </c>
      <c r="C126" s="89" t="e">
        <f>'Average-w-bkg'!C126*$F$2/'Average-w-bkg'!C$5</f>
        <v>#DIV/0!</v>
      </c>
      <c r="D126" s="89" t="e">
        <f>'Average-w-bkg'!D126*$F$2/'Average-w-bkg'!D$5</f>
        <v>#DIV/0!</v>
      </c>
      <c r="E126" s="89" t="e">
        <f>'Average-w-bkg'!E126*$F$2/'Average-w-bkg'!E$5</f>
        <v>#DIV/0!</v>
      </c>
      <c r="F126" s="89"/>
      <c r="G126" s="89"/>
      <c r="H126" s="89"/>
      <c r="I126" s="89"/>
      <c r="J126" s="89"/>
      <c r="K126" s="89"/>
      <c r="L126" s="89"/>
      <c r="M126" s="89"/>
      <c r="N126" s="89"/>
      <c r="O126" s="89"/>
      <c r="P126" s="89"/>
      <c r="Q126" s="89"/>
    </row>
    <row r="127" spans="1:17" ht="16.75" customHeight="1">
      <c r="A127" s="118" t="str">
        <f>'Sorting 1'!A128</f>
        <v>S196</v>
      </c>
      <c r="B127" s="89" t="e">
        <f>'Average-w-bkg'!B127*$F$2/'Average-w-bkg'!B$5</f>
        <v>#DIV/0!</v>
      </c>
      <c r="C127" s="89" t="e">
        <f>'Average-w-bkg'!C127*$F$2/'Average-w-bkg'!C$5</f>
        <v>#DIV/0!</v>
      </c>
      <c r="D127" s="89" t="e">
        <f>'Average-w-bkg'!D127*$F$2/'Average-w-bkg'!D$5</f>
        <v>#DIV/0!</v>
      </c>
      <c r="E127" s="89" t="e">
        <f>'Average-w-bkg'!E127*$F$2/'Average-w-bkg'!E$5</f>
        <v>#DIV/0!</v>
      </c>
      <c r="F127" s="89"/>
      <c r="G127" s="89"/>
      <c r="H127" s="89"/>
      <c r="I127" s="89"/>
      <c r="J127" s="89"/>
      <c r="K127" s="89"/>
      <c r="L127" s="89"/>
      <c r="M127" s="89"/>
      <c r="N127" s="89"/>
      <c r="O127" s="89"/>
      <c r="P127" s="89"/>
      <c r="Q127" s="89"/>
    </row>
    <row r="128" spans="1:17" ht="16.75" customHeight="1">
      <c r="A128" s="118" t="str">
        <f>'Sorting 1'!A129</f>
        <v>S228</v>
      </c>
      <c r="B128" s="89" t="e">
        <f>'Average-w-bkg'!B128*$F$2/'Average-w-bkg'!B$5</f>
        <v>#DIV/0!</v>
      </c>
      <c r="C128" s="89" t="e">
        <f>'Average-w-bkg'!C128*$F$2/'Average-w-bkg'!C$5</f>
        <v>#DIV/0!</v>
      </c>
      <c r="D128" s="89" t="e">
        <f>'Average-w-bkg'!D128*$F$2/'Average-w-bkg'!D$5</f>
        <v>#DIV/0!</v>
      </c>
      <c r="E128" s="89" t="e">
        <f>'Average-w-bkg'!E128*$F$2/'Average-w-bkg'!E$5</f>
        <v>#DIV/0!</v>
      </c>
      <c r="F128" s="89"/>
      <c r="G128" s="89"/>
      <c r="H128" s="89"/>
      <c r="I128" s="89"/>
      <c r="J128" s="89"/>
      <c r="K128" s="89"/>
      <c r="L128" s="89"/>
      <c r="M128" s="89"/>
      <c r="N128" s="89"/>
      <c r="O128" s="89"/>
      <c r="P128" s="89"/>
      <c r="Q128" s="89"/>
    </row>
    <row r="129" spans="1:17" ht="16.75" customHeight="1">
      <c r="A129" s="118" t="str">
        <f>'Sorting 1'!A130</f>
        <v>S258</v>
      </c>
      <c r="B129" s="89" t="e">
        <f>'Average-w-bkg'!B129*$F$2/'Average-w-bkg'!B$5</f>
        <v>#DIV/0!</v>
      </c>
      <c r="C129" s="89" t="e">
        <f>'Average-w-bkg'!C129*$F$2/'Average-w-bkg'!C$5</f>
        <v>#DIV/0!</v>
      </c>
      <c r="D129" s="89" t="e">
        <f>'Average-w-bkg'!D129*$F$2/'Average-w-bkg'!D$5</f>
        <v>#DIV/0!</v>
      </c>
      <c r="E129" s="89" t="e">
        <f>'Average-w-bkg'!E129*$F$2/'Average-w-bkg'!E$5</f>
        <v>#DIV/0!</v>
      </c>
      <c r="F129" s="89"/>
      <c r="G129" s="89"/>
      <c r="H129" s="89"/>
      <c r="I129" s="89"/>
      <c r="J129" s="89"/>
      <c r="K129" s="89"/>
      <c r="L129" s="89"/>
      <c r="M129" s="89"/>
      <c r="N129" s="89"/>
      <c r="O129" s="89"/>
      <c r="P129" s="89"/>
      <c r="Q129" s="89"/>
    </row>
    <row r="130" spans="1:17" ht="16.75" customHeight="1">
      <c r="A130" s="118" t="str">
        <f>'Sorting 1'!A131</f>
        <v>S290</v>
      </c>
      <c r="B130" s="89" t="e">
        <f>'Average-w-bkg'!B130*$F$2/'Average-w-bkg'!B$5</f>
        <v>#DIV/0!</v>
      </c>
      <c r="C130" s="89" t="e">
        <f>'Average-w-bkg'!C130*$F$2/'Average-w-bkg'!C$5</f>
        <v>#DIV/0!</v>
      </c>
      <c r="D130" s="89" t="e">
        <f>'Average-w-bkg'!D130*$F$2/'Average-w-bkg'!D$5</f>
        <v>#DIV/0!</v>
      </c>
      <c r="E130" s="89" t="e">
        <f>'Average-w-bkg'!E130*$F$2/'Average-w-bkg'!E$5</f>
        <v>#DIV/0!</v>
      </c>
      <c r="F130" s="89"/>
      <c r="G130" s="89"/>
      <c r="H130" s="89"/>
      <c r="I130" s="89"/>
      <c r="J130" s="89"/>
      <c r="K130" s="89"/>
      <c r="L130" s="89"/>
      <c r="M130" s="89"/>
      <c r="N130" s="89"/>
      <c r="O130" s="89"/>
      <c r="P130" s="89"/>
      <c r="Q130" s="89"/>
    </row>
    <row r="131" spans="1:17" ht="16.75" customHeight="1">
      <c r="A131" s="118" t="str">
        <f>'Sorting 1'!A132</f>
        <v>S11</v>
      </c>
      <c r="B131" s="89" t="e">
        <f>'Average-w-bkg'!B131*$F$2/'Average-w-bkg'!B$5</f>
        <v>#DIV/0!</v>
      </c>
      <c r="C131" s="89" t="e">
        <f>'Average-w-bkg'!C131*$F$2/'Average-w-bkg'!C$5</f>
        <v>#DIV/0!</v>
      </c>
      <c r="D131" s="89" t="e">
        <f>'Average-w-bkg'!D131*$F$2/'Average-w-bkg'!D$5</f>
        <v>#DIV/0!</v>
      </c>
      <c r="E131" s="89" t="e">
        <f>'Average-w-bkg'!E131*$F$2/'Average-w-bkg'!E$5</f>
        <v>#DIV/0!</v>
      </c>
      <c r="F131" s="89"/>
      <c r="G131" s="89"/>
      <c r="H131" s="89"/>
      <c r="I131" s="89"/>
      <c r="J131" s="89"/>
      <c r="K131" s="89"/>
      <c r="L131" s="89"/>
      <c r="M131" s="89"/>
      <c r="N131" s="89"/>
      <c r="O131" s="89"/>
      <c r="P131" s="89"/>
      <c r="Q131" s="89"/>
    </row>
    <row r="132" spans="1:17" ht="16.75" customHeight="1">
      <c r="A132" s="118" t="str">
        <f>'Sorting 1'!A133</f>
        <v>S43</v>
      </c>
      <c r="B132" s="89" t="e">
        <f>'Average-w-bkg'!B132*$F$2/'Average-w-bkg'!B$5</f>
        <v>#DIV/0!</v>
      </c>
      <c r="C132" s="89" t="e">
        <f>'Average-w-bkg'!C132*$F$2/'Average-w-bkg'!C$5</f>
        <v>#DIV/0!</v>
      </c>
      <c r="D132" s="89" t="e">
        <f>'Average-w-bkg'!D132*$F$2/'Average-w-bkg'!D$5</f>
        <v>#DIV/0!</v>
      </c>
      <c r="E132" s="89" t="e">
        <f>'Average-w-bkg'!E132*$F$2/'Average-w-bkg'!E$5</f>
        <v>#DIV/0!</v>
      </c>
      <c r="F132" s="89"/>
      <c r="G132" s="89"/>
      <c r="H132" s="89"/>
      <c r="I132" s="89"/>
      <c r="J132" s="89"/>
      <c r="K132" s="89"/>
      <c r="L132" s="89"/>
      <c r="M132" s="89"/>
      <c r="N132" s="89"/>
      <c r="O132" s="89"/>
      <c r="P132" s="89"/>
      <c r="Q132" s="89"/>
    </row>
    <row r="133" spans="1:17" ht="16.75" customHeight="1">
      <c r="A133" s="118" t="str">
        <f>'Sorting 1'!A134</f>
        <v>S73</v>
      </c>
      <c r="B133" s="89" t="e">
        <f>'Average-w-bkg'!B133*$F$2/'Average-w-bkg'!B$5</f>
        <v>#DIV/0!</v>
      </c>
      <c r="C133" s="89" t="e">
        <f>'Average-w-bkg'!C133*$F$2/'Average-w-bkg'!C$5</f>
        <v>#DIV/0!</v>
      </c>
      <c r="D133" s="89" t="e">
        <f>'Average-w-bkg'!D133*$F$2/'Average-w-bkg'!D$5</f>
        <v>#DIV/0!</v>
      </c>
      <c r="E133" s="89" t="e">
        <f>'Average-w-bkg'!E133*$F$2/'Average-w-bkg'!E$5</f>
        <v>#DIV/0!</v>
      </c>
      <c r="F133" s="89"/>
      <c r="G133" s="89"/>
      <c r="H133" s="89"/>
      <c r="I133" s="89"/>
      <c r="J133" s="89"/>
      <c r="K133" s="89"/>
      <c r="L133" s="89"/>
      <c r="M133" s="89"/>
      <c r="N133" s="89"/>
      <c r="O133" s="89"/>
      <c r="P133" s="89"/>
      <c r="Q133" s="89"/>
    </row>
    <row r="134" spans="1:17" ht="16.75" customHeight="1">
      <c r="A134" s="118" t="str">
        <f>'Sorting 1'!A135</f>
        <v>S105</v>
      </c>
      <c r="B134" s="89" t="e">
        <f>'Average-w-bkg'!B134*$F$2/'Average-w-bkg'!B$5</f>
        <v>#DIV/0!</v>
      </c>
      <c r="C134" s="89" t="e">
        <f>'Average-w-bkg'!C134*$F$2/'Average-w-bkg'!C$5</f>
        <v>#DIV/0!</v>
      </c>
      <c r="D134" s="89" t="e">
        <f>'Average-w-bkg'!D134*$F$2/'Average-w-bkg'!D$5</f>
        <v>#DIV/0!</v>
      </c>
      <c r="E134" s="89" t="e">
        <f>'Average-w-bkg'!E134*$F$2/'Average-w-bkg'!E$5</f>
        <v>#DIV/0!</v>
      </c>
      <c r="F134" s="89"/>
      <c r="G134" s="89"/>
      <c r="H134" s="89"/>
      <c r="I134" s="89"/>
      <c r="J134" s="89"/>
      <c r="K134" s="89"/>
      <c r="L134" s="89"/>
      <c r="M134" s="89"/>
      <c r="N134" s="89"/>
      <c r="O134" s="89"/>
      <c r="P134" s="89"/>
      <c r="Q134" s="89"/>
    </row>
    <row r="135" spans="1:17" ht="16.75" customHeight="1">
      <c r="A135" s="118" t="str">
        <f>'Sorting 1'!A136</f>
        <v>S135</v>
      </c>
      <c r="B135" s="89" t="e">
        <f>'Average-w-bkg'!B135*$F$2/'Average-w-bkg'!B$5</f>
        <v>#DIV/0!</v>
      </c>
      <c r="C135" s="89" t="e">
        <f>'Average-w-bkg'!C135*$F$2/'Average-w-bkg'!C$5</f>
        <v>#DIV/0!</v>
      </c>
      <c r="D135" s="89" t="e">
        <f>'Average-w-bkg'!D135*$F$2/'Average-w-bkg'!D$5</f>
        <v>#DIV/0!</v>
      </c>
      <c r="E135" s="89" t="e">
        <f>'Average-w-bkg'!E135*$F$2/'Average-w-bkg'!E$5</f>
        <v>#DIV/0!</v>
      </c>
      <c r="F135" s="89"/>
      <c r="G135" s="89"/>
      <c r="H135" s="89"/>
      <c r="I135" s="89"/>
      <c r="J135" s="89"/>
      <c r="K135" s="89"/>
      <c r="L135" s="89"/>
      <c r="M135" s="89"/>
      <c r="N135" s="89"/>
      <c r="O135" s="89"/>
      <c r="P135" s="89"/>
      <c r="Q135" s="89"/>
    </row>
    <row r="136" spans="1:17" ht="16.75" customHeight="1">
      <c r="A136" s="118" t="str">
        <f>'Sorting 1'!A137</f>
        <v>S167</v>
      </c>
      <c r="B136" s="89" t="e">
        <f>'Average-w-bkg'!B136*$F$2/'Average-w-bkg'!B$5</f>
        <v>#DIV/0!</v>
      </c>
      <c r="C136" s="89" t="e">
        <f>'Average-w-bkg'!C136*$F$2/'Average-w-bkg'!C$5</f>
        <v>#DIV/0!</v>
      </c>
      <c r="D136" s="89" t="e">
        <f>'Average-w-bkg'!D136*$F$2/'Average-w-bkg'!D$5</f>
        <v>#DIV/0!</v>
      </c>
      <c r="E136" s="89" t="e">
        <f>'Average-w-bkg'!E136*$F$2/'Average-w-bkg'!E$5</f>
        <v>#DIV/0!</v>
      </c>
      <c r="F136" s="89"/>
      <c r="G136" s="89"/>
      <c r="H136" s="89"/>
      <c r="I136" s="89"/>
      <c r="J136" s="89"/>
      <c r="K136" s="89"/>
      <c r="L136" s="89"/>
      <c r="M136" s="89"/>
      <c r="N136" s="89"/>
      <c r="O136" s="89"/>
      <c r="P136" s="89"/>
      <c r="Q136" s="89"/>
    </row>
    <row r="137" spans="1:17" ht="16.75" customHeight="1">
      <c r="A137" s="118" t="str">
        <f>'Sorting 1'!A138</f>
        <v>S197</v>
      </c>
      <c r="B137" s="89" t="e">
        <f>'Average-w-bkg'!B137*$F$2/'Average-w-bkg'!B$5</f>
        <v>#DIV/0!</v>
      </c>
      <c r="C137" s="89" t="e">
        <f>'Average-w-bkg'!C137*$F$2/'Average-w-bkg'!C$5</f>
        <v>#DIV/0!</v>
      </c>
      <c r="D137" s="89" t="e">
        <f>'Average-w-bkg'!D137*$F$2/'Average-w-bkg'!D$5</f>
        <v>#DIV/0!</v>
      </c>
      <c r="E137" s="89" t="e">
        <f>'Average-w-bkg'!E137*$F$2/'Average-w-bkg'!E$5</f>
        <v>#DIV/0!</v>
      </c>
      <c r="F137" s="89"/>
      <c r="G137" s="89"/>
      <c r="H137" s="89"/>
      <c r="I137" s="89"/>
      <c r="J137" s="89"/>
      <c r="K137" s="89"/>
      <c r="L137" s="89"/>
      <c r="M137" s="89"/>
      <c r="N137" s="89"/>
      <c r="O137" s="89"/>
      <c r="P137" s="89"/>
      <c r="Q137" s="89"/>
    </row>
    <row r="138" spans="1:17" ht="16.75" customHeight="1">
      <c r="A138" s="118" t="str">
        <f>'Sorting 1'!A139</f>
        <v>S229</v>
      </c>
      <c r="B138" s="89" t="e">
        <f>'Average-w-bkg'!B138*$F$2/'Average-w-bkg'!B$5</f>
        <v>#DIV/0!</v>
      </c>
      <c r="C138" s="89" t="e">
        <f>'Average-w-bkg'!C138*$F$2/'Average-w-bkg'!C$5</f>
        <v>#DIV/0!</v>
      </c>
      <c r="D138" s="89" t="e">
        <f>'Average-w-bkg'!D138*$F$2/'Average-w-bkg'!D$5</f>
        <v>#DIV/0!</v>
      </c>
      <c r="E138" s="89" t="e">
        <f>'Average-w-bkg'!E138*$F$2/'Average-w-bkg'!E$5</f>
        <v>#DIV/0!</v>
      </c>
      <c r="F138" s="89"/>
      <c r="G138" s="89"/>
      <c r="H138" s="89"/>
      <c r="I138" s="89"/>
      <c r="J138" s="89"/>
      <c r="K138" s="89"/>
      <c r="L138" s="89"/>
      <c r="M138" s="89"/>
      <c r="N138" s="89"/>
      <c r="O138" s="89"/>
      <c r="P138" s="89"/>
      <c r="Q138" s="89"/>
    </row>
    <row r="139" spans="1:17" ht="16.75" customHeight="1">
      <c r="A139" s="118" t="str">
        <f>'Sorting 1'!A140</f>
        <v>S259</v>
      </c>
      <c r="B139" s="89" t="e">
        <f>'Average-w-bkg'!B139*$F$2/'Average-w-bkg'!B$5</f>
        <v>#DIV/0!</v>
      </c>
      <c r="C139" s="89" t="e">
        <f>'Average-w-bkg'!C139*$F$2/'Average-w-bkg'!C$5</f>
        <v>#DIV/0!</v>
      </c>
      <c r="D139" s="89" t="e">
        <f>'Average-w-bkg'!D139*$F$2/'Average-w-bkg'!D$5</f>
        <v>#DIV/0!</v>
      </c>
      <c r="E139" s="89" t="e">
        <f>'Average-w-bkg'!E139*$F$2/'Average-w-bkg'!E$5</f>
        <v>#DIV/0!</v>
      </c>
      <c r="F139" s="89"/>
      <c r="G139" s="89"/>
      <c r="H139" s="89"/>
      <c r="I139" s="89"/>
      <c r="J139" s="89"/>
      <c r="K139" s="89"/>
      <c r="L139" s="89"/>
      <c r="M139" s="89"/>
      <c r="N139" s="89"/>
      <c r="O139" s="89"/>
      <c r="P139" s="89"/>
      <c r="Q139" s="89"/>
    </row>
    <row r="140" spans="1:17" ht="16.75" customHeight="1">
      <c r="A140" s="118" t="str">
        <f>'Sorting 1'!A141</f>
        <v>S291</v>
      </c>
      <c r="B140" s="89" t="e">
        <f>'Average-w-bkg'!B140*$F$2/'Average-w-bkg'!B$5</f>
        <v>#DIV/0!</v>
      </c>
      <c r="C140" s="89" t="e">
        <f>'Average-w-bkg'!C140*$F$2/'Average-w-bkg'!C$5</f>
        <v>#DIV/0!</v>
      </c>
      <c r="D140" s="89" t="e">
        <f>'Average-w-bkg'!D140*$F$2/'Average-w-bkg'!D$5</f>
        <v>#DIV/0!</v>
      </c>
      <c r="E140" s="89" t="e">
        <f>'Average-w-bkg'!E140*$F$2/'Average-w-bkg'!E$5</f>
        <v>#DIV/0!</v>
      </c>
      <c r="F140" s="89"/>
      <c r="G140" s="89"/>
      <c r="H140" s="89"/>
      <c r="I140" s="89"/>
      <c r="J140" s="89"/>
      <c r="K140" s="89"/>
      <c r="L140" s="89"/>
      <c r="M140" s="89"/>
      <c r="N140" s="89"/>
      <c r="O140" s="89"/>
      <c r="P140" s="89"/>
      <c r="Q140" s="89"/>
    </row>
    <row r="141" spans="1:17" ht="16.75" customHeight="1">
      <c r="A141" s="118" t="str">
        <f>'Sorting 1'!A142</f>
        <v>S12</v>
      </c>
      <c r="B141" s="89" t="e">
        <f>'Average-w-bkg'!B141*$F$2/'Average-w-bkg'!B$5</f>
        <v>#DIV/0!</v>
      </c>
      <c r="C141" s="89" t="e">
        <f>'Average-w-bkg'!C141*$F$2/'Average-w-bkg'!C$5</f>
        <v>#DIV/0!</v>
      </c>
      <c r="D141" s="89" t="e">
        <f>'Average-w-bkg'!D141*$F$2/'Average-w-bkg'!D$5</f>
        <v>#DIV/0!</v>
      </c>
      <c r="E141" s="89" t="e">
        <f>'Average-w-bkg'!E141*$F$2/'Average-w-bkg'!E$5</f>
        <v>#DIV/0!</v>
      </c>
      <c r="F141" s="89"/>
      <c r="G141" s="89"/>
      <c r="H141" s="89"/>
      <c r="I141" s="89"/>
      <c r="J141" s="89"/>
      <c r="K141" s="89"/>
      <c r="L141" s="89"/>
      <c r="M141" s="89"/>
      <c r="N141" s="89"/>
      <c r="O141" s="89"/>
      <c r="P141" s="89"/>
      <c r="Q141" s="89"/>
    </row>
    <row r="142" spans="1:17" ht="16.75" customHeight="1">
      <c r="A142" s="118" t="str">
        <f>'Sorting 1'!A143</f>
        <v>S74</v>
      </c>
      <c r="B142" s="89" t="e">
        <f>'Average-w-bkg'!B142*$F$2/'Average-w-bkg'!B$5</f>
        <v>#DIV/0!</v>
      </c>
      <c r="C142" s="89" t="e">
        <f>'Average-w-bkg'!C142*$F$2/'Average-w-bkg'!C$5</f>
        <v>#DIV/0!</v>
      </c>
      <c r="D142" s="89" t="e">
        <f>'Average-w-bkg'!D142*$F$2/'Average-w-bkg'!D$5</f>
        <v>#DIV/0!</v>
      </c>
      <c r="E142" s="89" t="e">
        <f>'Average-w-bkg'!E142*$F$2/'Average-w-bkg'!E$5</f>
        <v>#DIV/0!</v>
      </c>
      <c r="F142" s="89"/>
      <c r="G142" s="89"/>
      <c r="H142" s="89"/>
      <c r="I142" s="89"/>
      <c r="J142" s="89"/>
      <c r="K142" s="89"/>
      <c r="L142" s="89"/>
      <c r="M142" s="89"/>
      <c r="N142" s="89"/>
      <c r="O142" s="89"/>
      <c r="P142" s="89"/>
      <c r="Q142" s="89"/>
    </row>
    <row r="143" spans="1:17" ht="16.75" customHeight="1">
      <c r="A143" s="118" t="str">
        <f>'Sorting 1'!A144</f>
        <v>S136</v>
      </c>
      <c r="B143" s="89" t="e">
        <f>'Average-w-bkg'!B143*$F$2/'Average-w-bkg'!B$5</f>
        <v>#DIV/0!</v>
      </c>
      <c r="C143" s="89" t="e">
        <f>'Average-w-bkg'!C143*$F$2/'Average-w-bkg'!C$5</f>
        <v>#DIV/0!</v>
      </c>
      <c r="D143" s="89" t="e">
        <f>'Average-w-bkg'!D143*$F$2/'Average-w-bkg'!D$5</f>
        <v>#DIV/0!</v>
      </c>
      <c r="E143" s="89" t="e">
        <f>'Average-w-bkg'!E143*$F$2/'Average-w-bkg'!E$5</f>
        <v>#DIV/0!</v>
      </c>
      <c r="F143" s="89"/>
      <c r="G143" s="89"/>
      <c r="H143" s="89"/>
      <c r="I143" s="89"/>
      <c r="J143" s="89"/>
      <c r="K143" s="89"/>
      <c r="L143" s="89"/>
      <c r="M143" s="89"/>
      <c r="N143" s="89"/>
      <c r="O143" s="89"/>
      <c r="P143" s="89"/>
      <c r="Q143" s="89"/>
    </row>
    <row r="144" spans="1:17" ht="16.75" customHeight="1">
      <c r="A144" s="118" t="str">
        <f>'Sorting 1'!A145</f>
        <v>S198</v>
      </c>
      <c r="B144" s="89" t="e">
        <f>'Average-w-bkg'!B144*$F$2/'Average-w-bkg'!B$5</f>
        <v>#DIV/0!</v>
      </c>
      <c r="C144" s="89" t="e">
        <f>'Average-w-bkg'!C144*$F$2/'Average-w-bkg'!C$5</f>
        <v>#DIV/0!</v>
      </c>
      <c r="D144" s="89" t="e">
        <f>'Average-w-bkg'!D144*$F$2/'Average-w-bkg'!D$5</f>
        <v>#DIV/0!</v>
      </c>
      <c r="E144" s="89" t="e">
        <f>'Average-w-bkg'!E144*$F$2/'Average-w-bkg'!E$5</f>
        <v>#DIV/0!</v>
      </c>
      <c r="F144" s="89"/>
      <c r="G144" s="89"/>
      <c r="H144" s="89"/>
      <c r="I144" s="89"/>
      <c r="J144" s="89"/>
      <c r="K144" s="89"/>
      <c r="L144" s="89"/>
      <c r="M144" s="89"/>
      <c r="N144" s="89"/>
      <c r="O144" s="89"/>
      <c r="P144" s="89"/>
      <c r="Q144" s="89"/>
    </row>
    <row r="145" spans="1:17" ht="16.75" customHeight="1">
      <c r="A145" s="118" t="str">
        <f>'Sorting 1'!A146</f>
        <v>S260</v>
      </c>
      <c r="B145" s="89" t="e">
        <f>'Average-w-bkg'!B145*$F$2/'Average-w-bkg'!B$5</f>
        <v>#DIV/0!</v>
      </c>
      <c r="C145" s="89" t="e">
        <f>'Average-w-bkg'!C145*$F$2/'Average-w-bkg'!C$5</f>
        <v>#DIV/0!</v>
      </c>
      <c r="D145" s="89" t="e">
        <f>'Average-w-bkg'!D145*$F$2/'Average-w-bkg'!D$5</f>
        <v>#DIV/0!</v>
      </c>
      <c r="E145" s="89" t="e">
        <f>'Average-w-bkg'!E145*$F$2/'Average-w-bkg'!E$5</f>
        <v>#DIV/0!</v>
      </c>
      <c r="F145" s="89"/>
      <c r="G145" s="89"/>
      <c r="H145" s="89"/>
      <c r="I145" s="89"/>
      <c r="J145" s="89"/>
      <c r="K145" s="89"/>
      <c r="L145" s="89"/>
      <c r="M145" s="89"/>
      <c r="N145" s="89"/>
      <c r="O145" s="89"/>
      <c r="P145" s="89"/>
      <c r="Q145" s="89"/>
    </row>
    <row r="146" spans="1:17" ht="16.75" customHeight="1">
      <c r="A146" s="118" t="str">
        <f>'Sorting 1'!A147</f>
        <v>Human IgG</v>
      </c>
      <c r="B146" s="89" t="e">
        <f>'Average-w-bkg'!B146*$F$2/'Average-w-bkg'!B$5</f>
        <v>#DIV/0!</v>
      </c>
      <c r="C146" s="89" t="e">
        <f>'Average-w-bkg'!C146*$F$2/'Average-w-bkg'!C$5</f>
        <v>#DIV/0!</v>
      </c>
      <c r="D146" s="89" t="e">
        <f>'Average-w-bkg'!D146*$F$2/'Average-w-bkg'!D$5</f>
        <v>#DIV/0!</v>
      </c>
      <c r="E146" s="89" t="e">
        <f>'Average-w-bkg'!E146*$F$2/'Average-w-bkg'!E$5</f>
        <v>#DIV/0!</v>
      </c>
      <c r="F146" s="89"/>
      <c r="G146" s="89"/>
      <c r="H146" s="89"/>
      <c r="I146" s="89"/>
      <c r="J146" s="89"/>
      <c r="K146" s="89"/>
      <c r="L146" s="89"/>
      <c r="M146" s="89"/>
      <c r="N146" s="89"/>
      <c r="O146" s="89"/>
      <c r="P146" s="89"/>
      <c r="Q146" s="89"/>
    </row>
    <row r="147" spans="1:17" ht="16.75" customHeight="1">
      <c r="A147" s="118" t="str">
        <f>'Sorting 1'!A148</f>
        <v>S13</v>
      </c>
      <c r="B147" s="89" t="e">
        <f>'Average-w-bkg'!B147*$F$2/'Average-w-bkg'!B$5</f>
        <v>#DIV/0!</v>
      </c>
      <c r="C147" s="89" t="e">
        <f>'Average-w-bkg'!C147*$F$2/'Average-w-bkg'!C$5</f>
        <v>#DIV/0!</v>
      </c>
      <c r="D147" s="89" t="e">
        <f>'Average-w-bkg'!D147*$F$2/'Average-w-bkg'!D$5</f>
        <v>#DIV/0!</v>
      </c>
      <c r="E147" s="89" t="e">
        <f>'Average-w-bkg'!E147*$F$2/'Average-w-bkg'!E$5</f>
        <v>#DIV/0!</v>
      </c>
      <c r="F147" s="89"/>
      <c r="G147" s="89"/>
      <c r="H147" s="89"/>
      <c r="I147" s="89"/>
      <c r="J147" s="89"/>
      <c r="K147" s="89"/>
      <c r="L147" s="89"/>
      <c r="M147" s="89"/>
      <c r="N147" s="89"/>
      <c r="O147" s="89"/>
      <c r="P147" s="89"/>
      <c r="Q147" s="89"/>
    </row>
    <row r="148" spans="1:17" ht="16.75" customHeight="1">
      <c r="A148" s="118" t="str">
        <f>'Sorting 1'!A149</f>
        <v>S44</v>
      </c>
      <c r="B148" s="89" t="e">
        <f>'Average-w-bkg'!B148*$F$2/'Average-w-bkg'!B$5</f>
        <v>#DIV/0!</v>
      </c>
      <c r="C148" s="89" t="e">
        <f>'Average-w-bkg'!C148*$F$2/'Average-w-bkg'!C$5</f>
        <v>#DIV/0!</v>
      </c>
      <c r="D148" s="89" t="e">
        <f>'Average-w-bkg'!D148*$F$2/'Average-w-bkg'!D$5</f>
        <v>#DIV/0!</v>
      </c>
      <c r="E148" s="89" t="e">
        <f>'Average-w-bkg'!E148*$F$2/'Average-w-bkg'!E$5</f>
        <v>#DIV/0!</v>
      </c>
      <c r="F148" s="89"/>
      <c r="G148" s="89"/>
      <c r="H148" s="89"/>
      <c r="I148" s="89"/>
      <c r="J148" s="89"/>
      <c r="K148" s="89"/>
      <c r="L148" s="89"/>
      <c r="M148" s="89"/>
      <c r="N148" s="89"/>
      <c r="O148" s="89"/>
      <c r="P148" s="89"/>
      <c r="Q148" s="89"/>
    </row>
    <row r="149" spans="1:17" ht="16.75" customHeight="1">
      <c r="A149" s="118" t="str">
        <f>'Sorting 1'!A150</f>
        <v>S75</v>
      </c>
      <c r="B149" s="89" t="e">
        <f>'Average-w-bkg'!B149*$F$2/'Average-w-bkg'!B$5</f>
        <v>#DIV/0!</v>
      </c>
      <c r="C149" s="89" t="e">
        <f>'Average-w-bkg'!C149*$F$2/'Average-w-bkg'!C$5</f>
        <v>#DIV/0!</v>
      </c>
      <c r="D149" s="89" t="e">
        <f>'Average-w-bkg'!D149*$F$2/'Average-w-bkg'!D$5</f>
        <v>#DIV/0!</v>
      </c>
      <c r="E149" s="89" t="e">
        <f>'Average-w-bkg'!E149*$F$2/'Average-w-bkg'!E$5</f>
        <v>#DIV/0!</v>
      </c>
      <c r="F149" s="89"/>
      <c r="G149" s="89"/>
      <c r="H149" s="89"/>
      <c r="I149" s="89"/>
      <c r="J149" s="89"/>
      <c r="K149" s="89"/>
      <c r="L149" s="89"/>
      <c r="M149" s="89"/>
      <c r="N149" s="89"/>
      <c r="O149" s="89"/>
      <c r="P149" s="89"/>
      <c r="Q149" s="89"/>
    </row>
    <row r="150" spans="1:17" ht="16.75" customHeight="1">
      <c r="A150" s="118" t="str">
        <f>'Sorting 1'!A151</f>
        <v>S106</v>
      </c>
      <c r="B150" s="89" t="e">
        <f>'Average-w-bkg'!B150*$F$2/'Average-w-bkg'!B$5</f>
        <v>#DIV/0!</v>
      </c>
      <c r="C150" s="89" t="e">
        <f>'Average-w-bkg'!C150*$F$2/'Average-w-bkg'!C$5</f>
        <v>#DIV/0!</v>
      </c>
      <c r="D150" s="89" t="e">
        <f>'Average-w-bkg'!D150*$F$2/'Average-w-bkg'!D$5</f>
        <v>#DIV/0!</v>
      </c>
      <c r="E150" s="89" t="e">
        <f>'Average-w-bkg'!E150*$F$2/'Average-w-bkg'!E$5</f>
        <v>#DIV/0!</v>
      </c>
      <c r="F150" s="89"/>
      <c r="G150" s="89"/>
      <c r="H150" s="89"/>
      <c r="I150" s="89"/>
      <c r="J150" s="89"/>
      <c r="K150" s="89"/>
      <c r="L150" s="89"/>
      <c r="M150" s="89"/>
      <c r="N150" s="89"/>
      <c r="O150" s="89"/>
      <c r="P150" s="89"/>
      <c r="Q150" s="89"/>
    </row>
    <row r="151" spans="1:17" ht="16.75" customHeight="1">
      <c r="A151" s="118" t="str">
        <f>'Sorting 1'!A152</f>
        <v>S137</v>
      </c>
      <c r="B151" s="89" t="e">
        <f>'Average-w-bkg'!B151*$F$2/'Average-w-bkg'!B$5</f>
        <v>#DIV/0!</v>
      </c>
      <c r="C151" s="89" t="e">
        <f>'Average-w-bkg'!C151*$F$2/'Average-w-bkg'!C$5</f>
        <v>#DIV/0!</v>
      </c>
      <c r="D151" s="89" t="e">
        <f>'Average-w-bkg'!D151*$F$2/'Average-w-bkg'!D$5</f>
        <v>#DIV/0!</v>
      </c>
      <c r="E151" s="89" t="e">
        <f>'Average-w-bkg'!E151*$F$2/'Average-w-bkg'!E$5</f>
        <v>#DIV/0!</v>
      </c>
      <c r="F151" s="89"/>
      <c r="G151" s="89"/>
      <c r="H151" s="89"/>
      <c r="I151" s="89"/>
      <c r="J151" s="89"/>
      <c r="K151" s="89"/>
      <c r="L151" s="89"/>
      <c r="M151" s="89"/>
      <c r="N151" s="89"/>
      <c r="O151" s="89"/>
      <c r="P151" s="89"/>
      <c r="Q151" s="89"/>
    </row>
    <row r="152" spans="1:17" ht="16.75" customHeight="1">
      <c r="A152" s="118" t="str">
        <f>'Sorting 1'!A153</f>
        <v>S168</v>
      </c>
      <c r="B152" s="89" t="e">
        <f>'Average-w-bkg'!B152*$F$2/'Average-w-bkg'!B$5</f>
        <v>#DIV/0!</v>
      </c>
      <c r="C152" s="89" t="e">
        <f>'Average-w-bkg'!C152*$F$2/'Average-w-bkg'!C$5</f>
        <v>#DIV/0!</v>
      </c>
      <c r="D152" s="89" t="e">
        <f>'Average-w-bkg'!D152*$F$2/'Average-w-bkg'!D$5</f>
        <v>#DIV/0!</v>
      </c>
      <c r="E152" s="89" t="e">
        <f>'Average-w-bkg'!E152*$F$2/'Average-w-bkg'!E$5</f>
        <v>#DIV/0!</v>
      </c>
      <c r="F152" s="89"/>
      <c r="G152" s="89"/>
      <c r="H152" s="89"/>
      <c r="I152" s="89"/>
      <c r="J152" s="89"/>
      <c r="K152" s="89"/>
      <c r="L152" s="89"/>
      <c r="M152" s="89"/>
      <c r="N152" s="89"/>
      <c r="O152" s="89"/>
      <c r="P152" s="89"/>
      <c r="Q152" s="89"/>
    </row>
    <row r="153" spans="1:17" ht="16.75" customHeight="1">
      <c r="A153" s="118" t="str">
        <f>'Sorting 1'!A154</f>
        <v>S199</v>
      </c>
      <c r="B153" s="89" t="e">
        <f>'Average-w-bkg'!B153*$F$2/'Average-w-bkg'!B$5</f>
        <v>#DIV/0!</v>
      </c>
      <c r="C153" s="89" t="e">
        <f>'Average-w-bkg'!C153*$F$2/'Average-w-bkg'!C$5</f>
        <v>#DIV/0!</v>
      </c>
      <c r="D153" s="89" t="e">
        <f>'Average-w-bkg'!D153*$F$2/'Average-w-bkg'!D$5</f>
        <v>#DIV/0!</v>
      </c>
      <c r="E153" s="89" t="e">
        <f>'Average-w-bkg'!E153*$F$2/'Average-w-bkg'!E$5</f>
        <v>#DIV/0!</v>
      </c>
      <c r="F153" s="89"/>
      <c r="G153" s="89"/>
      <c r="H153" s="89"/>
      <c r="I153" s="89"/>
      <c r="J153" s="89"/>
      <c r="K153" s="89"/>
      <c r="L153" s="89"/>
      <c r="M153" s="89"/>
      <c r="N153" s="89"/>
      <c r="O153" s="89"/>
      <c r="P153" s="89"/>
      <c r="Q153" s="89"/>
    </row>
    <row r="154" spans="1:17" ht="16.75" customHeight="1">
      <c r="A154" s="118" t="str">
        <f>'Sorting 1'!A155</f>
        <v>S230</v>
      </c>
      <c r="B154" s="89" t="e">
        <f>'Average-w-bkg'!B154*$F$2/'Average-w-bkg'!B$5</f>
        <v>#DIV/0!</v>
      </c>
      <c r="C154" s="89" t="e">
        <f>'Average-w-bkg'!C154*$F$2/'Average-w-bkg'!C$5</f>
        <v>#DIV/0!</v>
      </c>
      <c r="D154" s="89" t="e">
        <f>'Average-w-bkg'!D154*$F$2/'Average-w-bkg'!D$5</f>
        <v>#DIV/0!</v>
      </c>
      <c r="E154" s="89" t="e">
        <f>'Average-w-bkg'!E154*$F$2/'Average-w-bkg'!E$5</f>
        <v>#DIV/0!</v>
      </c>
      <c r="F154" s="89"/>
      <c r="G154" s="89"/>
      <c r="H154" s="89"/>
      <c r="I154" s="89"/>
      <c r="J154" s="89"/>
      <c r="K154" s="89"/>
      <c r="L154" s="89"/>
      <c r="M154" s="89"/>
      <c r="N154" s="89"/>
      <c r="O154" s="89"/>
      <c r="P154" s="89"/>
      <c r="Q154" s="89"/>
    </row>
    <row r="155" spans="1:17" ht="16.75" customHeight="1">
      <c r="A155" s="118" t="str">
        <f>'Sorting 1'!A156</f>
        <v>S261</v>
      </c>
      <c r="B155" s="89" t="e">
        <f>'Average-w-bkg'!B155*$F$2/'Average-w-bkg'!B$5</f>
        <v>#DIV/0!</v>
      </c>
      <c r="C155" s="89" t="e">
        <f>'Average-w-bkg'!C155*$F$2/'Average-w-bkg'!C$5</f>
        <v>#DIV/0!</v>
      </c>
      <c r="D155" s="89" t="e">
        <f>'Average-w-bkg'!D155*$F$2/'Average-w-bkg'!D$5</f>
        <v>#DIV/0!</v>
      </c>
      <c r="E155" s="89" t="e">
        <f>'Average-w-bkg'!E155*$F$2/'Average-w-bkg'!E$5</f>
        <v>#DIV/0!</v>
      </c>
      <c r="F155" s="89"/>
      <c r="G155" s="89"/>
      <c r="H155" s="89"/>
      <c r="I155" s="89"/>
      <c r="J155" s="89"/>
      <c r="K155" s="89"/>
      <c r="L155" s="89"/>
      <c r="M155" s="89"/>
      <c r="N155" s="89"/>
      <c r="O155" s="89"/>
      <c r="P155" s="89"/>
      <c r="Q155" s="89"/>
    </row>
    <row r="156" spans="1:17" ht="16.75" customHeight="1">
      <c r="A156" s="118" t="str">
        <f>'Sorting 1'!A157</f>
        <v>S292</v>
      </c>
      <c r="B156" s="89" t="e">
        <f>'Average-w-bkg'!B156*$F$2/'Average-w-bkg'!B$5</f>
        <v>#DIV/0!</v>
      </c>
      <c r="C156" s="89" t="e">
        <f>'Average-w-bkg'!C156*$F$2/'Average-w-bkg'!C$5</f>
        <v>#DIV/0!</v>
      </c>
      <c r="D156" s="89" t="e">
        <f>'Average-w-bkg'!D156*$F$2/'Average-w-bkg'!D$5</f>
        <v>#DIV/0!</v>
      </c>
      <c r="E156" s="89" t="e">
        <f>'Average-w-bkg'!E156*$F$2/'Average-w-bkg'!E$5</f>
        <v>#DIV/0!</v>
      </c>
      <c r="F156" s="89"/>
      <c r="G156" s="89"/>
      <c r="H156" s="89"/>
      <c r="I156" s="89"/>
      <c r="J156" s="89"/>
      <c r="K156" s="89"/>
      <c r="L156" s="89"/>
      <c r="M156" s="89"/>
      <c r="N156" s="89"/>
      <c r="O156" s="89"/>
      <c r="P156" s="89"/>
      <c r="Q156" s="89"/>
    </row>
    <row r="157" spans="1:17" ht="16.75" customHeight="1">
      <c r="A157" s="118" t="str">
        <f>'Sorting 1'!A158</f>
        <v>S14</v>
      </c>
      <c r="B157" s="89" t="e">
        <f>'Average-w-bkg'!B157*$F$2/'Average-w-bkg'!B$5</f>
        <v>#DIV/0!</v>
      </c>
      <c r="C157" s="89" t="e">
        <f>'Average-w-bkg'!C157*$F$2/'Average-w-bkg'!C$5</f>
        <v>#DIV/0!</v>
      </c>
      <c r="D157" s="89" t="e">
        <f>'Average-w-bkg'!D157*$F$2/'Average-w-bkg'!D$5</f>
        <v>#DIV/0!</v>
      </c>
      <c r="E157" s="89" t="e">
        <f>'Average-w-bkg'!E157*$F$2/'Average-w-bkg'!E$5</f>
        <v>#DIV/0!</v>
      </c>
      <c r="F157" s="89"/>
      <c r="G157" s="89"/>
      <c r="H157" s="89"/>
      <c r="I157" s="89"/>
      <c r="J157" s="89"/>
      <c r="K157" s="89"/>
      <c r="L157" s="89"/>
      <c r="M157" s="89"/>
      <c r="N157" s="89"/>
      <c r="O157" s="89"/>
      <c r="P157" s="89"/>
      <c r="Q157" s="89"/>
    </row>
    <row r="158" spans="1:17" ht="16.75" customHeight="1">
      <c r="A158" s="118" t="str">
        <f>'Sorting 1'!A159</f>
        <v>S45</v>
      </c>
      <c r="B158" s="89" t="e">
        <f>'Average-w-bkg'!B158*$F$2/'Average-w-bkg'!B$5</f>
        <v>#DIV/0!</v>
      </c>
      <c r="C158" s="89" t="e">
        <f>'Average-w-bkg'!C158*$F$2/'Average-w-bkg'!C$5</f>
        <v>#DIV/0!</v>
      </c>
      <c r="D158" s="89" t="e">
        <f>'Average-w-bkg'!D158*$F$2/'Average-w-bkg'!D$5</f>
        <v>#DIV/0!</v>
      </c>
      <c r="E158" s="89" t="e">
        <f>'Average-w-bkg'!E158*$F$2/'Average-w-bkg'!E$5</f>
        <v>#DIV/0!</v>
      </c>
      <c r="F158" s="89"/>
      <c r="G158" s="89"/>
      <c r="H158" s="89"/>
      <c r="I158" s="89"/>
      <c r="J158" s="89"/>
      <c r="K158" s="89"/>
      <c r="L158" s="89"/>
      <c r="M158" s="89"/>
      <c r="N158" s="89"/>
      <c r="O158" s="89"/>
      <c r="P158" s="89"/>
      <c r="Q158" s="89"/>
    </row>
    <row r="159" spans="1:17" ht="16.75" customHeight="1">
      <c r="A159" s="118" t="str">
        <f>'Sorting 1'!A160</f>
        <v>S76</v>
      </c>
      <c r="B159" s="89" t="e">
        <f>'Average-w-bkg'!B159*$F$2/'Average-w-bkg'!B$5</f>
        <v>#DIV/0!</v>
      </c>
      <c r="C159" s="89" t="e">
        <f>'Average-w-bkg'!C159*$F$2/'Average-w-bkg'!C$5</f>
        <v>#DIV/0!</v>
      </c>
      <c r="D159" s="89" t="e">
        <f>'Average-w-bkg'!D159*$F$2/'Average-w-bkg'!D$5</f>
        <v>#DIV/0!</v>
      </c>
      <c r="E159" s="89" t="e">
        <f>'Average-w-bkg'!E159*$F$2/'Average-w-bkg'!E$5</f>
        <v>#DIV/0!</v>
      </c>
      <c r="F159" s="89"/>
      <c r="G159" s="89"/>
      <c r="H159" s="89"/>
      <c r="I159" s="89"/>
      <c r="J159" s="89"/>
      <c r="K159" s="89"/>
      <c r="L159" s="89"/>
      <c r="M159" s="89"/>
      <c r="N159" s="89"/>
      <c r="O159" s="89"/>
      <c r="P159" s="89"/>
      <c r="Q159" s="89"/>
    </row>
    <row r="160" spans="1:17" ht="16.75" customHeight="1">
      <c r="A160" s="118" t="str">
        <f>'Sorting 1'!A161</f>
        <v>S107</v>
      </c>
      <c r="B160" s="89" t="e">
        <f>'Average-w-bkg'!B160*$F$2/'Average-w-bkg'!B$5</f>
        <v>#DIV/0!</v>
      </c>
      <c r="C160" s="89" t="e">
        <f>'Average-w-bkg'!C160*$F$2/'Average-w-bkg'!C$5</f>
        <v>#DIV/0!</v>
      </c>
      <c r="D160" s="89" t="e">
        <f>'Average-w-bkg'!D160*$F$2/'Average-w-bkg'!D$5</f>
        <v>#DIV/0!</v>
      </c>
      <c r="E160" s="89" t="e">
        <f>'Average-w-bkg'!E160*$F$2/'Average-w-bkg'!E$5</f>
        <v>#DIV/0!</v>
      </c>
      <c r="F160" s="89"/>
      <c r="G160" s="89"/>
      <c r="H160" s="89"/>
      <c r="I160" s="89"/>
      <c r="J160" s="89"/>
      <c r="K160" s="89"/>
      <c r="L160" s="89"/>
      <c r="M160" s="89"/>
      <c r="N160" s="89"/>
      <c r="O160" s="89"/>
      <c r="P160" s="89"/>
      <c r="Q160" s="89"/>
    </row>
    <row r="161" spans="1:17" ht="16.75" customHeight="1">
      <c r="A161" s="118" t="str">
        <f>'Sorting 1'!A162</f>
        <v>S138</v>
      </c>
      <c r="B161" s="89" t="e">
        <f>'Average-w-bkg'!B161*$F$2/'Average-w-bkg'!B$5</f>
        <v>#DIV/0!</v>
      </c>
      <c r="C161" s="89" t="e">
        <f>'Average-w-bkg'!C161*$F$2/'Average-w-bkg'!C$5</f>
        <v>#DIV/0!</v>
      </c>
      <c r="D161" s="89" t="e">
        <f>'Average-w-bkg'!D161*$F$2/'Average-w-bkg'!D$5</f>
        <v>#DIV/0!</v>
      </c>
      <c r="E161" s="89" t="e">
        <f>'Average-w-bkg'!E161*$F$2/'Average-w-bkg'!E$5</f>
        <v>#DIV/0!</v>
      </c>
      <c r="F161" s="89"/>
      <c r="G161" s="89"/>
      <c r="H161" s="89"/>
      <c r="I161" s="89"/>
      <c r="J161" s="89"/>
      <c r="K161" s="89"/>
      <c r="L161" s="89"/>
      <c r="M161" s="89"/>
      <c r="N161" s="89"/>
      <c r="O161" s="89"/>
      <c r="P161" s="89"/>
      <c r="Q161" s="89"/>
    </row>
    <row r="162" spans="1:17" ht="16.75" customHeight="1">
      <c r="A162" s="118" t="str">
        <f>'Sorting 1'!A163</f>
        <v>S169</v>
      </c>
      <c r="B162" s="89" t="e">
        <f>'Average-w-bkg'!B162*$F$2/'Average-w-bkg'!B$5</f>
        <v>#DIV/0!</v>
      </c>
      <c r="C162" s="89" t="e">
        <f>'Average-w-bkg'!C162*$F$2/'Average-w-bkg'!C$5</f>
        <v>#DIV/0!</v>
      </c>
      <c r="D162" s="89" t="e">
        <f>'Average-w-bkg'!D162*$F$2/'Average-w-bkg'!D$5</f>
        <v>#DIV/0!</v>
      </c>
      <c r="E162" s="89" t="e">
        <f>'Average-w-bkg'!E162*$F$2/'Average-w-bkg'!E$5</f>
        <v>#DIV/0!</v>
      </c>
      <c r="F162" s="89"/>
      <c r="G162" s="89"/>
      <c r="H162" s="89"/>
      <c r="I162" s="89"/>
      <c r="J162" s="89"/>
      <c r="K162" s="89"/>
      <c r="L162" s="89"/>
      <c r="M162" s="89"/>
      <c r="N162" s="89"/>
      <c r="O162" s="89"/>
      <c r="P162" s="89"/>
      <c r="Q162" s="89"/>
    </row>
    <row r="163" spans="1:17" ht="16.75" customHeight="1">
      <c r="A163" s="118" t="str">
        <f>'Sorting 1'!A164</f>
        <v>S200</v>
      </c>
      <c r="B163" s="89" t="e">
        <f>'Average-w-bkg'!B163*$F$2/'Average-w-bkg'!B$5</f>
        <v>#DIV/0!</v>
      </c>
      <c r="C163" s="89" t="e">
        <f>'Average-w-bkg'!C163*$F$2/'Average-w-bkg'!C$5</f>
        <v>#DIV/0!</v>
      </c>
      <c r="D163" s="89" t="e">
        <f>'Average-w-bkg'!D163*$F$2/'Average-w-bkg'!D$5</f>
        <v>#DIV/0!</v>
      </c>
      <c r="E163" s="89" t="e">
        <f>'Average-w-bkg'!E163*$F$2/'Average-w-bkg'!E$5</f>
        <v>#DIV/0!</v>
      </c>
      <c r="F163" s="89"/>
      <c r="G163" s="89"/>
      <c r="H163" s="89"/>
      <c r="I163" s="89"/>
      <c r="J163" s="89"/>
      <c r="K163" s="89"/>
      <c r="L163" s="89"/>
      <c r="M163" s="89"/>
      <c r="N163" s="89"/>
      <c r="O163" s="89"/>
      <c r="P163" s="89"/>
      <c r="Q163" s="89"/>
    </row>
    <row r="164" spans="1:17" ht="16.75" customHeight="1">
      <c r="A164" s="118" t="str">
        <f>'Sorting 1'!A165</f>
        <v>S231</v>
      </c>
      <c r="B164" s="89" t="e">
        <f>'Average-w-bkg'!B164*$F$2/'Average-w-bkg'!B$5</f>
        <v>#DIV/0!</v>
      </c>
      <c r="C164" s="89" t="e">
        <f>'Average-w-bkg'!C164*$F$2/'Average-w-bkg'!C$5</f>
        <v>#DIV/0!</v>
      </c>
      <c r="D164" s="89" t="e">
        <f>'Average-w-bkg'!D164*$F$2/'Average-w-bkg'!D$5</f>
        <v>#DIV/0!</v>
      </c>
      <c r="E164" s="89" t="e">
        <f>'Average-w-bkg'!E164*$F$2/'Average-w-bkg'!E$5</f>
        <v>#DIV/0!</v>
      </c>
      <c r="F164" s="89"/>
      <c r="G164" s="89"/>
      <c r="H164" s="89"/>
      <c r="I164" s="89"/>
      <c r="J164" s="89"/>
      <c r="K164" s="89"/>
      <c r="L164" s="89"/>
      <c r="M164" s="89"/>
      <c r="N164" s="89"/>
      <c r="O164" s="89"/>
      <c r="P164" s="89"/>
      <c r="Q164" s="89"/>
    </row>
    <row r="165" spans="1:17" ht="16.75" customHeight="1">
      <c r="A165" s="118" t="str">
        <f>'Sorting 1'!A166</f>
        <v>S262</v>
      </c>
      <c r="B165" s="89" t="e">
        <f>'Average-w-bkg'!B165*$F$2/'Average-w-bkg'!B$5</f>
        <v>#DIV/0!</v>
      </c>
      <c r="C165" s="89" t="e">
        <f>'Average-w-bkg'!C165*$F$2/'Average-w-bkg'!C$5</f>
        <v>#DIV/0!</v>
      </c>
      <c r="D165" s="89" t="e">
        <f>'Average-w-bkg'!D165*$F$2/'Average-w-bkg'!D$5</f>
        <v>#DIV/0!</v>
      </c>
      <c r="E165" s="89" t="e">
        <f>'Average-w-bkg'!E165*$F$2/'Average-w-bkg'!E$5</f>
        <v>#DIV/0!</v>
      </c>
      <c r="F165" s="89"/>
      <c r="G165" s="89"/>
      <c r="H165" s="89"/>
      <c r="I165" s="89"/>
      <c r="J165" s="89"/>
      <c r="K165" s="89"/>
      <c r="L165" s="89"/>
      <c r="M165" s="89"/>
      <c r="N165" s="89"/>
      <c r="O165" s="89"/>
      <c r="P165" s="89"/>
      <c r="Q165" s="89"/>
    </row>
    <row r="166" spans="1:17" ht="16.75" customHeight="1">
      <c r="A166" s="118" t="str">
        <f>'Sorting 1'!A167</f>
        <v>S293</v>
      </c>
      <c r="B166" s="89" t="e">
        <f>'Average-w-bkg'!B166*$F$2/'Average-w-bkg'!B$5</f>
        <v>#DIV/0!</v>
      </c>
      <c r="C166" s="89" t="e">
        <f>'Average-w-bkg'!C166*$F$2/'Average-w-bkg'!C$5</f>
        <v>#DIV/0!</v>
      </c>
      <c r="D166" s="89" t="e">
        <f>'Average-w-bkg'!D166*$F$2/'Average-w-bkg'!D$5</f>
        <v>#DIV/0!</v>
      </c>
      <c r="E166" s="89" t="e">
        <f>'Average-w-bkg'!E166*$F$2/'Average-w-bkg'!E$5</f>
        <v>#DIV/0!</v>
      </c>
      <c r="F166" s="89"/>
      <c r="G166" s="89"/>
      <c r="H166" s="89"/>
      <c r="I166" s="89"/>
      <c r="J166" s="89"/>
      <c r="K166" s="89"/>
      <c r="L166" s="89"/>
      <c r="M166" s="89"/>
      <c r="N166" s="89"/>
      <c r="O166" s="89"/>
      <c r="P166" s="89"/>
      <c r="Q166" s="89"/>
    </row>
    <row r="167" spans="1:17" ht="16.75" customHeight="1">
      <c r="A167" s="118" t="str">
        <f>'Sorting 1'!A168</f>
        <v>S15</v>
      </c>
      <c r="B167" s="89" t="e">
        <f>'Average-w-bkg'!B167*$F$2/'Average-w-bkg'!B$5</f>
        <v>#DIV/0!</v>
      </c>
      <c r="C167" s="89" t="e">
        <f>'Average-w-bkg'!C167*$F$2/'Average-w-bkg'!C$5</f>
        <v>#DIV/0!</v>
      </c>
      <c r="D167" s="89" t="e">
        <f>'Average-w-bkg'!D167*$F$2/'Average-w-bkg'!D$5</f>
        <v>#DIV/0!</v>
      </c>
      <c r="E167" s="89" t="e">
        <f>'Average-w-bkg'!E167*$F$2/'Average-w-bkg'!E$5</f>
        <v>#DIV/0!</v>
      </c>
      <c r="F167" s="89"/>
      <c r="G167" s="89"/>
      <c r="H167" s="89"/>
      <c r="I167" s="89"/>
      <c r="J167" s="89"/>
      <c r="K167" s="89"/>
      <c r="L167" s="89"/>
      <c r="M167" s="89"/>
      <c r="N167" s="89"/>
      <c r="O167" s="89"/>
      <c r="P167" s="89"/>
      <c r="Q167" s="89"/>
    </row>
    <row r="168" spans="1:17" ht="16.75" customHeight="1">
      <c r="A168" s="118" t="str">
        <f>'Sorting 1'!A169</f>
        <v>S46</v>
      </c>
      <c r="B168" s="89" t="e">
        <f>'Average-w-bkg'!B168*$F$2/'Average-w-bkg'!B$5</f>
        <v>#DIV/0!</v>
      </c>
      <c r="C168" s="89" t="e">
        <f>'Average-w-bkg'!C168*$F$2/'Average-w-bkg'!C$5</f>
        <v>#DIV/0!</v>
      </c>
      <c r="D168" s="89" t="e">
        <f>'Average-w-bkg'!D168*$F$2/'Average-w-bkg'!D$5</f>
        <v>#DIV/0!</v>
      </c>
      <c r="E168" s="89" t="e">
        <f>'Average-w-bkg'!E168*$F$2/'Average-w-bkg'!E$5</f>
        <v>#DIV/0!</v>
      </c>
      <c r="F168" s="89"/>
      <c r="G168" s="89"/>
      <c r="H168" s="89"/>
      <c r="I168" s="89"/>
      <c r="J168" s="89"/>
      <c r="K168" s="89"/>
      <c r="L168" s="89"/>
      <c r="M168" s="89"/>
      <c r="N168" s="89"/>
      <c r="O168" s="89"/>
      <c r="P168" s="89"/>
      <c r="Q168" s="89"/>
    </row>
    <row r="169" spans="1:17" ht="16.75" customHeight="1">
      <c r="A169" s="118" t="str">
        <f>'Sorting 1'!A170</f>
        <v>S77</v>
      </c>
      <c r="B169" s="89" t="e">
        <f>'Average-w-bkg'!B169*$F$2/'Average-w-bkg'!B$5</f>
        <v>#DIV/0!</v>
      </c>
      <c r="C169" s="89" t="e">
        <f>'Average-w-bkg'!C169*$F$2/'Average-w-bkg'!C$5</f>
        <v>#DIV/0!</v>
      </c>
      <c r="D169" s="89" t="e">
        <f>'Average-w-bkg'!D169*$F$2/'Average-w-bkg'!D$5</f>
        <v>#DIV/0!</v>
      </c>
      <c r="E169" s="89" t="e">
        <f>'Average-w-bkg'!E169*$F$2/'Average-w-bkg'!E$5</f>
        <v>#DIV/0!</v>
      </c>
      <c r="F169" s="89"/>
      <c r="G169" s="89"/>
      <c r="H169" s="89"/>
      <c r="I169" s="89"/>
      <c r="J169" s="89"/>
      <c r="K169" s="89"/>
      <c r="L169" s="89"/>
      <c r="M169" s="89"/>
      <c r="N169" s="89"/>
      <c r="O169" s="89"/>
      <c r="P169" s="89"/>
      <c r="Q169" s="89"/>
    </row>
    <row r="170" spans="1:17" ht="16.75" customHeight="1">
      <c r="A170" s="118" t="str">
        <f>'Sorting 1'!A171</f>
        <v>S108</v>
      </c>
      <c r="B170" s="89" t="e">
        <f>'Average-w-bkg'!B170*$F$2/'Average-w-bkg'!B$5</f>
        <v>#DIV/0!</v>
      </c>
      <c r="C170" s="89" t="e">
        <f>'Average-w-bkg'!C170*$F$2/'Average-w-bkg'!C$5</f>
        <v>#DIV/0!</v>
      </c>
      <c r="D170" s="89" t="e">
        <f>'Average-w-bkg'!D170*$F$2/'Average-w-bkg'!D$5</f>
        <v>#DIV/0!</v>
      </c>
      <c r="E170" s="89" t="e">
        <f>'Average-w-bkg'!E170*$F$2/'Average-w-bkg'!E$5</f>
        <v>#DIV/0!</v>
      </c>
      <c r="F170" s="89"/>
      <c r="G170" s="89"/>
      <c r="H170" s="89"/>
      <c r="I170" s="89"/>
      <c r="J170" s="89"/>
      <c r="K170" s="89"/>
      <c r="L170" s="89"/>
      <c r="M170" s="89"/>
      <c r="N170" s="89"/>
      <c r="O170" s="89"/>
      <c r="P170" s="89"/>
      <c r="Q170" s="89"/>
    </row>
    <row r="171" spans="1:17" ht="16.75" customHeight="1">
      <c r="A171" s="118" t="str">
        <f>'Sorting 1'!A172</f>
        <v>S139</v>
      </c>
      <c r="B171" s="89" t="e">
        <f>'Average-w-bkg'!B171*$F$2/'Average-w-bkg'!B$5</f>
        <v>#DIV/0!</v>
      </c>
      <c r="C171" s="89" t="e">
        <f>'Average-w-bkg'!C171*$F$2/'Average-w-bkg'!C$5</f>
        <v>#DIV/0!</v>
      </c>
      <c r="D171" s="89" t="e">
        <f>'Average-w-bkg'!D171*$F$2/'Average-w-bkg'!D$5</f>
        <v>#DIV/0!</v>
      </c>
      <c r="E171" s="89" t="e">
        <f>'Average-w-bkg'!E171*$F$2/'Average-w-bkg'!E$5</f>
        <v>#DIV/0!</v>
      </c>
      <c r="F171" s="89"/>
      <c r="G171" s="89"/>
      <c r="H171" s="89"/>
      <c r="I171" s="89"/>
      <c r="J171" s="89"/>
      <c r="K171" s="89"/>
      <c r="L171" s="89"/>
      <c r="M171" s="89"/>
      <c r="N171" s="89"/>
      <c r="O171" s="89"/>
      <c r="P171" s="89"/>
      <c r="Q171" s="89"/>
    </row>
    <row r="172" spans="1:17" ht="16.75" customHeight="1">
      <c r="A172" s="118" t="str">
        <f>'Sorting 1'!A173</f>
        <v>S170</v>
      </c>
      <c r="B172" s="89" t="e">
        <f>'Average-w-bkg'!B172*$F$2/'Average-w-bkg'!B$5</f>
        <v>#DIV/0!</v>
      </c>
      <c r="C172" s="89" t="e">
        <f>'Average-w-bkg'!C172*$F$2/'Average-w-bkg'!C$5</f>
        <v>#DIV/0!</v>
      </c>
      <c r="D172" s="89" t="e">
        <f>'Average-w-bkg'!D172*$F$2/'Average-w-bkg'!D$5</f>
        <v>#DIV/0!</v>
      </c>
      <c r="E172" s="89" t="e">
        <f>'Average-w-bkg'!E172*$F$2/'Average-w-bkg'!E$5</f>
        <v>#DIV/0!</v>
      </c>
      <c r="F172" s="89"/>
      <c r="G172" s="89"/>
      <c r="H172" s="89"/>
      <c r="I172" s="89"/>
      <c r="J172" s="89"/>
      <c r="K172" s="89"/>
      <c r="L172" s="89"/>
      <c r="M172" s="89"/>
      <c r="N172" s="89"/>
      <c r="O172" s="89"/>
      <c r="P172" s="89"/>
      <c r="Q172" s="89"/>
    </row>
    <row r="173" spans="1:17" ht="16.75" customHeight="1">
      <c r="A173" s="118" t="str">
        <f>'Sorting 1'!A174</f>
        <v>S201</v>
      </c>
      <c r="B173" s="89" t="e">
        <f>'Average-w-bkg'!B173*$F$2/'Average-w-bkg'!B$5</f>
        <v>#DIV/0!</v>
      </c>
      <c r="C173" s="89" t="e">
        <f>'Average-w-bkg'!C173*$F$2/'Average-w-bkg'!C$5</f>
        <v>#DIV/0!</v>
      </c>
      <c r="D173" s="89" t="e">
        <f>'Average-w-bkg'!D173*$F$2/'Average-w-bkg'!D$5</f>
        <v>#DIV/0!</v>
      </c>
      <c r="E173" s="89" t="e">
        <f>'Average-w-bkg'!E173*$F$2/'Average-w-bkg'!E$5</f>
        <v>#DIV/0!</v>
      </c>
      <c r="F173" s="89"/>
      <c r="G173" s="89"/>
      <c r="H173" s="89"/>
      <c r="I173" s="89"/>
      <c r="J173" s="89"/>
      <c r="K173" s="89"/>
      <c r="L173" s="89"/>
      <c r="M173" s="89"/>
      <c r="N173" s="89"/>
      <c r="O173" s="89"/>
      <c r="P173" s="89"/>
      <c r="Q173" s="89"/>
    </row>
    <row r="174" spans="1:17" ht="16.75" customHeight="1">
      <c r="A174" s="118" t="str">
        <f>'Sorting 1'!A175</f>
        <v>S232</v>
      </c>
      <c r="B174" s="89" t="e">
        <f>'Average-w-bkg'!B174*$F$2/'Average-w-bkg'!B$5</f>
        <v>#DIV/0!</v>
      </c>
      <c r="C174" s="89" t="e">
        <f>'Average-w-bkg'!C174*$F$2/'Average-w-bkg'!C$5</f>
        <v>#DIV/0!</v>
      </c>
      <c r="D174" s="89" t="e">
        <f>'Average-w-bkg'!D174*$F$2/'Average-w-bkg'!D$5</f>
        <v>#DIV/0!</v>
      </c>
      <c r="E174" s="89" t="e">
        <f>'Average-w-bkg'!E174*$F$2/'Average-w-bkg'!E$5</f>
        <v>#DIV/0!</v>
      </c>
      <c r="F174" s="89"/>
      <c r="G174" s="89"/>
      <c r="H174" s="89"/>
      <c r="I174" s="89"/>
      <c r="J174" s="89"/>
      <c r="K174" s="89"/>
      <c r="L174" s="89"/>
      <c r="M174" s="89"/>
      <c r="N174" s="89"/>
      <c r="O174" s="89"/>
      <c r="P174" s="89"/>
      <c r="Q174" s="89"/>
    </row>
    <row r="175" spans="1:17" ht="16.75" customHeight="1">
      <c r="A175" s="118" t="str">
        <f>'Sorting 1'!A176</f>
        <v>S263</v>
      </c>
      <c r="B175" s="89" t="e">
        <f>'Average-w-bkg'!B175*$F$2/'Average-w-bkg'!B$5</f>
        <v>#DIV/0!</v>
      </c>
      <c r="C175" s="89" t="e">
        <f>'Average-w-bkg'!C175*$F$2/'Average-w-bkg'!C$5</f>
        <v>#DIV/0!</v>
      </c>
      <c r="D175" s="89" t="e">
        <f>'Average-w-bkg'!D175*$F$2/'Average-w-bkg'!D$5</f>
        <v>#DIV/0!</v>
      </c>
      <c r="E175" s="89" t="e">
        <f>'Average-w-bkg'!E175*$F$2/'Average-w-bkg'!E$5</f>
        <v>#DIV/0!</v>
      </c>
      <c r="F175" s="89"/>
      <c r="G175" s="89"/>
      <c r="H175" s="89"/>
      <c r="I175" s="89"/>
      <c r="J175" s="89"/>
      <c r="K175" s="89"/>
      <c r="L175" s="89"/>
      <c r="M175" s="89"/>
      <c r="N175" s="89"/>
      <c r="O175" s="89"/>
      <c r="P175" s="89"/>
      <c r="Q175" s="89"/>
    </row>
    <row r="176" spans="1:17" ht="16.75" customHeight="1">
      <c r="A176" s="118" t="str">
        <f>'Sorting 1'!A177</f>
        <v>S294</v>
      </c>
      <c r="B176" s="89" t="e">
        <f>'Average-w-bkg'!B176*$F$2/'Average-w-bkg'!B$5</f>
        <v>#DIV/0!</v>
      </c>
      <c r="C176" s="89" t="e">
        <f>'Average-w-bkg'!C176*$F$2/'Average-w-bkg'!C$5</f>
        <v>#DIV/0!</v>
      </c>
      <c r="D176" s="89" t="e">
        <f>'Average-w-bkg'!D176*$F$2/'Average-w-bkg'!D$5</f>
        <v>#DIV/0!</v>
      </c>
      <c r="E176" s="89" t="e">
        <f>'Average-w-bkg'!E176*$F$2/'Average-w-bkg'!E$5</f>
        <v>#DIV/0!</v>
      </c>
      <c r="F176" s="89"/>
      <c r="G176" s="89"/>
      <c r="H176" s="89"/>
      <c r="I176" s="89"/>
      <c r="J176" s="89"/>
      <c r="K176" s="89"/>
      <c r="L176" s="89"/>
      <c r="M176" s="89"/>
      <c r="N176" s="89"/>
      <c r="O176" s="89"/>
      <c r="P176" s="89"/>
      <c r="Q176" s="89"/>
    </row>
    <row r="177" spans="1:17" ht="16.75" customHeight="1">
      <c r="A177" s="118" t="str">
        <f>'Sorting 1'!A178</f>
        <v>Human IgA</v>
      </c>
      <c r="B177" s="89" t="e">
        <f>'Average-w-bkg'!B177*$F$2/'Average-w-bkg'!B$5</f>
        <v>#DIV/0!</v>
      </c>
      <c r="C177" s="89" t="e">
        <f>'Average-w-bkg'!C177*$F$2/'Average-w-bkg'!C$5</f>
        <v>#DIV/0!</v>
      </c>
      <c r="D177" s="89" t="e">
        <f>'Average-w-bkg'!D177*$F$2/'Average-w-bkg'!D$5</f>
        <v>#DIV/0!</v>
      </c>
      <c r="E177" s="89" t="e">
        <f>'Average-w-bkg'!E177*$F$2/'Average-w-bkg'!E$5</f>
        <v>#DIV/0!</v>
      </c>
      <c r="F177" s="89"/>
      <c r="G177" s="89"/>
      <c r="H177" s="89"/>
      <c r="I177" s="89"/>
      <c r="J177" s="89"/>
      <c r="K177" s="89"/>
      <c r="L177" s="89"/>
      <c r="M177" s="89"/>
      <c r="N177" s="89"/>
      <c r="O177" s="89"/>
      <c r="P177" s="89"/>
      <c r="Q177" s="89"/>
    </row>
    <row r="178" spans="1:17" ht="16.75" customHeight="1">
      <c r="A178" s="118" t="str">
        <f>'Sorting 1'!A179</f>
        <v>S16</v>
      </c>
      <c r="B178" s="89" t="e">
        <f>'Average-w-bkg'!B178*$F$2/'Average-w-bkg'!B$5</f>
        <v>#DIV/0!</v>
      </c>
      <c r="C178" s="89" t="e">
        <f>'Average-w-bkg'!C178*$F$2/'Average-w-bkg'!C$5</f>
        <v>#DIV/0!</v>
      </c>
      <c r="D178" s="89" t="e">
        <f>'Average-w-bkg'!D178*$F$2/'Average-w-bkg'!D$5</f>
        <v>#DIV/0!</v>
      </c>
      <c r="E178" s="89" t="e">
        <f>'Average-w-bkg'!E178*$F$2/'Average-w-bkg'!E$5</f>
        <v>#DIV/0!</v>
      </c>
      <c r="F178" s="89"/>
      <c r="G178" s="89"/>
      <c r="H178" s="89"/>
      <c r="I178" s="89"/>
      <c r="J178" s="89"/>
      <c r="K178" s="89"/>
      <c r="L178" s="89"/>
      <c r="M178" s="89"/>
      <c r="N178" s="89"/>
      <c r="O178" s="89"/>
      <c r="P178" s="89"/>
      <c r="Q178" s="89"/>
    </row>
    <row r="179" spans="1:17" ht="16.75" customHeight="1">
      <c r="A179" s="118" t="str">
        <f>'Sorting 1'!A180</f>
        <v>S47</v>
      </c>
      <c r="B179" s="89" t="e">
        <f>'Average-w-bkg'!B179*$F$2/'Average-w-bkg'!B$5</f>
        <v>#DIV/0!</v>
      </c>
      <c r="C179" s="89" t="e">
        <f>'Average-w-bkg'!C179*$F$2/'Average-w-bkg'!C$5</f>
        <v>#DIV/0!</v>
      </c>
      <c r="D179" s="89" t="e">
        <f>'Average-w-bkg'!D179*$F$2/'Average-w-bkg'!D$5</f>
        <v>#DIV/0!</v>
      </c>
      <c r="E179" s="89" t="e">
        <f>'Average-w-bkg'!E179*$F$2/'Average-w-bkg'!E$5</f>
        <v>#DIV/0!</v>
      </c>
      <c r="F179" s="89"/>
      <c r="G179" s="89"/>
      <c r="H179" s="89"/>
      <c r="I179" s="89"/>
      <c r="J179" s="89"/>
      <c r="K179" s="89"/>
      <c r="L179" s="89"/>
      <c r="M179" s="89"/>
      <c r="N179" s="89"/>
      <c r="O179" s="89"/>
      <c r="P179" s="89"/>
      <c r="Q179" s="89"/>
    </row>
    <row r="180" spans="1:17" ht="16.75" customHeight="1">
      <c r="A180" s="118" t="str">
        <f>'Sorting 1'!A181</f>
        <v>S78</v>
      </c>
      <c r="B180" s="89" t="e">
        <f>'Average-w-bkg'!B180*$F$2/'Average-w-bkg'!B$5</f>
        <v>#DIV/0!</v>
      </c>
      <c r="C180" s="89" t="e">
        <f>'Average-w-bkg'!C180*$F$2/'Average-w-bkg'!C$5</f>
        <v>#DIV/0!</v>
      </c>
      <c r="D180" s="89" t="e">
        <f>'Average-w-bkg'!D180*$F$2/'Average-w-bkg'!D$5</f>
        <v>#DIV/0!</v>
      </c>
      <c r="E180" s="89" t="e">
        <f>'Average-w-bkg'!E180*$F$2/'Average-w-bkg'!E$5</f>
        <v>#DIV/0!</v>
      </c>
      <c r="F180" s="89"/>
      <c r="G180" s="89"/>
      <c r="H180" s="89"/>
      <c r="I180" s="89"/>
      <c r="J180" s="89"/>
      <c r="K180" s="89"/>
      <c r="L180" s="89"/>
      <c r="M180" s="89"/>
      <c r="N180" s="89"/>
      <c r="O180" s="89"/>
      <c r="P180" s="89"/>
      <c r="Q180" s="89"/>
    </row>
    <row r="181" spans="1:17" ht="16.75" customHeight="1">
      <c r="A181" s="118" t="str">
        <f>'Sorting 1'!A182</f>
        <v>S109</v>
      </c>
      <c r="B181" s="89" t="e">
        <f>'Average-w-bkg'!B181*$F$2/'Average-w-bkg'!B$5</f>
        <v>#DIV/0!</v>
      </c>
      <c r="C181" s="89" t="e">
        <f>'Average-w-bkg'!C181*$F$2/'Average-w-bkg'!C$5</f>
        <v>#DIV/0!</v>
      </c>
      <c r="D181" s="89" t="e">
        <f>'Average-w-bkg'!D181*$F$2/'Average-w-bkg'!D$5</f>
        <v>#DIV/0!</v>
      </c>
      <c r="E181" s="89" t="e">
        <f>'Average-w-bkg'!E181*$F$2/'Average-w-bkg'!E$5</f>
        <v>#DIV/0!</v>
      </c>
      <c r="F181" s="89"/>
      <c r="G181" s="89"/>
      <c r="H181" s="89"/>
      <c r="I181" s="89"/>
      <c r="J181" s="89"/>
      <c r="K181" s="89"/>
      <c r="L181" s="89"/>
      <c r="M181" s="89"/>
      <c r="N181" s="89"/>
      <c r="O181" s="89"/>
      <c r="P181" s="89"/>
      <c r="Q181" s="89"/>
    </row>
    <row r="182" spans="1:17" ht="16.75" customHeight="1">
      <c r="A182" s="118" t="str">
        <f>'Sorting 1'!A183</f>
        <v>S140</v>
      </c>
      <c r="B182" s="89" t="e">
        <f>'Average-w-bkg'!B182*$F$2/'Average-w-bkg'!B$5</f>
        <v>#DIV/0!</v>
      </c>
      <c r="C182" s="89" t="e">
        <f>'Average-w-bkg'!C182*$F$2/'Average-w-bkg'!C$5</f>
        <v>#DIV/0!</v>
      </c>
      <c r="D182" s="89" t="e">
        <f>'Average-w-bkg'!D182*$F$2/'Average-w-bkg'!D$5</f>
        <v>#DIV/0!</v>
      </c>
      <c r="E182" s="89" t="e">
        <f>'Average-w-bkg'!E182*$F$2/'Average-w-bkg'!E$5</f>
        <v>#DIV/0!</v>
      </c>
      <c r="F182" s="89"/>
      <c r="G182" s="89"/>
      <c r="H182" s="89"/>
      <c r="I182" s="89"/>
      <c r="J182" s="89"/>
      <c r="K182" s="89"/>
      <c r="L182" s="89"/>
      <c r="M182" s="89"/>
      <c r="N182" s="89"/>
      <c r="O182" s="89"/>
      <c r="P182" s="89"/>
      <c r="Q182" s="89"/>
    </row>
    <row r="183" spans="1:17" ht="16.75" customHeight="1">
      <c r="A183" s="118" t="str">
        <f>'Sorting 1'!A184</f>
        <v>S171</v>
      </c>
      <c r="B183" s="89" t="e">
        <f>'Average-w-bkg'!B183*$F$2/'Average-w-bkg'!B$5</f>
        <v>#DIV/0!</v>
      </c>
      <c r="C183" s="89" t="e">
        <f>'Average-w-bkg'!C183*$F$2/'Average-w-bkg'!C$5</f>
        <v>#DIV/0!</v>
      </c>
      <c r="D183" s="89" t="e">
        <f>'Average-w-bkg'!D183*$F$2/'Average-w-bkg'!D$5</f>
        <v>#DIV/0!</v>
      </c>
      <c r="E183" s="89" t="e">
        <f>'Average-w-bkg'!E183*$F$2/'Average-w-bkg'!E$5</f>
        <v>#DIV/0!</v>
      </c>
      <c r="F183" s="89"/>
      <c r="G183" s="89"/>
      <c r="H183" s="89"/>
      <c r="I183" s="89"/>
      <c r="J183" s="89"/>
      <c r="K183" s="89"/>
      <c r="L183" s="89"/>
      <c r="M183" s="89"/>
      <c r="N183" s="89"/>
      <c r="O183" s="89"/>
      <c r="P183" s="89"/>
      <c r="Q183" s="89"/>
    </row>
    <row r="184" spans="1:17" ht="16.75" customHeight="1">
      <c r="A184" s="118" t="str">
        <f>'Sorting 1'!A185</f>
        <v>S202</v>
      </c>
      <c r="B184" s="89" t="e">
        <f>'Average-w-bkg'!B184*$F$2/'Average-w-bkg'!B$5</f>
        <v>#DIV/0!</v>
      </c>
      <c r="C184" s="89" t="e">
        <f>'Average-w-bkg'!C184*$F$2/'Average-w-bkg'!C$5</f>
        <v>#DIV/0!</v>
      </c>
      <c r="D184" s="89" t="e">
        <f>'Average-w-bkg'!D184*$F$2/'Average-w-bkg'!D$5</f>
        <v>#DIV/0!</v>
      </c>
      <c r="E184" s="89" t="e">
        <f>'Average-w-bkg'!E184*$F$2/'Average-w-bkg'!E$5</f>
        <v>#DIV/0!</v>
      </c>
      <c r="F184" s="89"/>
      <c r="G184" s="89"/>
      <c r="H184" s="89"/>
      <c r="I184" s="89"/>
      <c r="J184" s="89"/>
      <c r="K184" s="89"/>
      <c r="L184" s="89"/>
      <c r="M184" s="89"/>
      <c r="N184" s="89"/>
      <c r="O184" s="89"/>
      <c r="P184" s="89"/>
      <c r="Q184" s="89"/>
    </row>
    <row r="185" spans="1:17" ht="16.75" customHeight="1">
      <c r="A185" s="118" t="str">
        <f>'Sorting 1'!A186</f>
        <v>S233</v>
      </c>
      <c r="B185" s="89" t="e">
        <f>'Average-w-bkg'!B185*$F$2/'Average-w-bkg'!B$5</f>
        <v>#DIV/0!</v>
      </c>
      <c r="C185" s="89" t="e">
        <f>'Average-w-bkg'!C185*$F$2/'Average-w-bkg'!C$5</f>
        <v>#DIV/0!</v>
      </c>
      <c r="D185" s="89" t="e">
        <f>'Average-w-bkg'!D185*$F$2/'Average-w-bkg'!D$5</f>
        <v>#DIV/0!</v>
      </c>
      <c r="E185" s="89" t="e">
        <f>'Average-w-bkg'!E185*$F$2/'Average-w-bkg'!E$5</f>
        <v>#DIV/0!</v>
      </c>
      <c r="F185" s="89"/>
      <c r="G185" s="89"/>
      <c r="H185" s="89"/>
      <c r="I185" s="89"/>
      <c r="J185" s="89"/>
      <c r="K185" s="89"/>
      <c r="L185" s="89"/>
      <c r="M185" s="89"/>
      <c r="N185" s="89"/>
      <c r="O185" s="89"/>
      <c r="P185" s="89"/>
      <c r="Q185" s="89"/>
    </row>
    <row r="186" spans="1:17" ht="16.75" customHeight="1">
      <c r="A186" s="118" t="str">
        <f>'Sorting 1'!A187</f>
        <v>S264</v>
      </c>
      <c r="B186" s="89" t="e">
        <f>'Average-w-bkg'!B186*$F$2/'Average-w-bkg'!B$5</f>
        <v>#DIV/0!</v>
      </c>
      <c r="C186" s="89" t="e">
        <f>'Average-w-bkg'!C186*$F$2/'Average-w-bkg'!C$5</f>
        <v>#DIV/0!</v>
      </c>
      <c r="D186" s="89" t="e">
        <f>'Average-w-bkg'!D186*$F$2/'Average-w-bkg'!D$5</f>
        <v>#DIV/0!</v>
      </c>
      <c r="E186" s="89" t="e">
        <f>'Average-w-bkg'!E186*$F$2/'Average-w-bkg'!E$5</f>
        <v>#DIV/0!</v>
      </c>
      <c r="F186" s="89"/>
      <c r="G186" s="89"/>
      <c r="H186" s="89"/>
      <c r="I186" s="89"/>
      <c r="J186" s="89"/>
      <c r="K186" s="89"/>
      <c r="L186" s="89"/>
      <c r="M186" s="89"/>
      <c r="N186" s="89"/>
      <c r="O186" s="89"/>
      <c r="P186" s="89"/>
      <c r="Q186" s="89"/>
    </row>
    <row r="187" spans="1:17" ht="16.75" customHeight="1">
      <c r="A187" s="118" t="str">
        <f>'Sorting 1'!A188</f>
        <v>S295</v>
      </c>
      <c r="B187" s="89" t="e">
        <f>'Average-w-bkg'!B187*$F$2/'Average-w-bkg'!B$5</f>
        <v>#DIV/0!</v>
      </c>
      <c r="C187" s="89" t="e">
        <f>'Average-w-bkg'!C187*$F$2/'Average-w-bkg'!C$5</f>
        <v>#DIV/0!</v>
      </c>
      <c r="D187" s="89" t="e">
        <f>'Average-w-bkg'!D187*$F$2/'Average-w-bkg'!D$5</f>
        <v>#DIV/0!</v>
      </c>
      <c r="E187" s="89" t="e">
        <f>'Average-w-bkg'!E187*$F$2/'Average-w-bkg'!E$5</f>
        <v>#DIV/0!</v>
      </c>
      <c r="F187" s="89"/>
      <c r="G187" s="89"/>
      <c r="H187" s="89"/>
      <c r="I187" s="89"/>
      <c r="J187" s="89"/>
      <c r="K187" s="89"/>
      <c r="L187" s="89"/>
      <c r="M187" s="89"/>
      <c r="N187" s="89"/>
      <c r="O187" s="89"/>
      <c r="P187" s="89"/>
      <c r="Q187" s="89"/>
    </row>
    <row r="188" spans="1:17" ht="16.75" customHeight="1">
      <c r="A188" s="118" t="str">
        <f>'Sorting 1'!A189</f>
        <v>S48</v>
      </c>
      <c r="B188" s="89" t="e">
        <f>'Average-w-bkg'!B188*$F$2/'Average-w-bkg'!B$5</f>
        <v>#DIV/0!</v>
      </c>
      <c r="C188" s="89" t="e">
        <f>'Average-w-bkg'!C188*$F$2/'Average-w-bkg'!C$5</f>
        <v>#DIV/0!</v>
      </c>
      <c r="D188" s="89" t="e">
        <f>'Average-w-bkg'!D188*$F$2/'Average-w-bkg'!D$5</f>
        <v>#DIV/0!</v>
      </c>
      <c r="E188" s="89" t="e">
        <f>'Average-w-bkg'!E188*$F$2/'Average-w-bkg'!E$5</f>
        <v>#DIV/0!</v>
      </c>
      <c r="F188" s="89"/>
      <c r="G188" s="89"/>
      <c r="H188" s="89"/>
      <c r="I188" s="89"/>
      <c r="J188" s="89"/>
      <c r="K188" s="89"/>
      <c r="L188" s="89"/>
      <c r="M188" s="89"/>
      <c r="N188" s="89"/>
      <c r="O188" s="89"/>
      <c r="P188" s="89"/>
      <c r="Q188" s="89"/>
    </row>
    <row r="189" spans="1:17" ht="16.75" customHeight="1">
      <c r="A189" s="118" t="str">
        <f>'Sorting 1'!A190</f>
        <v>S110</v>
      </c>
      <c r="B189" s="89" t="e">
        <f>'Average-w-bkg'!B189*$F$2/'Average-w-bkg'!B$5</f>
        <v>#DIV/0!</v>
      </c>
      <c r="C189" s="89" t="e">
        <f>'Average-w-bkg'!C189*$F$2/'Average-w-bkg'!C$5</f>
        <v>#DIV/0!</v>
      </c>
      <c r="D189" s="89" t="e">
        <f>'Average-w-bkg'!D189*$F$2/'Average-w-bkg'!D$5</f>
        <v>#DIV/0!</v>
      </c>
      <c r="E189" s="89" t="e">
        <f>'Average-w-bkg'!E189*$F$2/'Average-w-bkg'!E$5</f>
        <v>#DIV/0!</v>
      </c>
      <c r="F189" s="89"/>
      <c r="G189" s="89"/>
      <c r="H189" s="89"/>
      <c r="I189" s="89"/>
      <c r="J189" s="89"/>
      <c r="K189" s="89"/>
      <c r="L189" s="89"/>
      <c r="M189" s="89"/>
      <c r="N189" s="89"/>
      <c r="O189" s="89"/>
      <c r="P189" s="89"/>
      <c r="Q189" s="89"/>
    </row>
    <row r="190" spans="1:17" ht="16.75" customHeight="1">
      <c r="A190" s="118" t="str">
        <f>'Sorting 1'!A191</f>
        <v>S172</v>
      </c>
      <c r="B190" s="89" t="e">
        <f>'Average-w-bkg'!B190*$F$2/'Average-w-bkg'!B$5</f>
        <v>#DIV/0!</v>
      </c>
      <c r="C190" s="89" t="e">
        <f>'Average-w-bkg'!C190*$F$2/'Average-w-bkg'!C$5</f>
        <v>#DIV/0!</v>
      </c>
      <c r="D190" s="89" t="e">
        <f>'Average-w-bkg'!D190*$F$2/'Average-w-bkg'!D$5</f>
        <v>#DIV/0!</v>
      </c>
      <c r="E190" s="89" t="e">
        <f>'Average-w-bkg'!E190*$F$2/'Average-w-bkg'!E$5</f>
        <v>#DIV/0!</v>
      </c>
      <c r="F190" s="89"/>
      <c r="G190" s="89"/>
      <c r="H190" s="89"/>
      <c r="I190" s="89"/>
      <c r="J190" s="89"/>
      <c r="K190" s="89"/>
      <c r="L190" s="89"/>
      <c r="M190" s="89"/>
      <c r="N190" s="89"/>
      <c r="O190" s="89"/>
      <c r="P190" s="89"/>
      <c r="Q190" s="89"/>
    </row>
    <row r="191" spans="1:17" ht="16.75" customHeight="1">
      <c r="A191" s="118" t="str">
        <f>'Sorting 1'!A192</f>
        <v>S234</v>
      </c>
      <c r="B191" s="89" t="e">
        <f>'Average-w-bkg'!B191*$F$2/'Average-w-bkg'!B$5</f>
        <v>#DIV/0!</v>
      </c>
      <c r="C191" s="89" t="e">
        <f>'Average-w-bkg'!C191*$F$2/'Average-w-bkg'!C$5</f>
        <v>#DIV/0!</v>
      </c>
      <c r="D191" s="89" t="e">
        <f>'Average-w-bkg'!D191*$F$2/'Average-w-bkg'!D$5</f>
        <v>#DIV/0!</v>
      </c>
      <c r="E191" s="89" t="e">
        <f>'Average-w-bkg'!E191*$F$2/'Average-w-bkg'!E$5</f>
        <v>#DIV/0!</v>
      </c>
      <c r="F191" s="89"/>
      <c r="G191" s="89"/>
      <c r="H191" s="89"/>
      <c r="I191" s="89"/>
      <c r="J191" s="89"/>
      <c r="K191" s="89"/>
      <c r="L191" s="89"/>
      <c r="M191" s="89"/>
      <c r="N191" s="89"/>
      <c r="O191" s="89"/>
      <c r="P191" s="89"/>
      <c r="Q191" s="89"/>
    </row>
    <row r="192" spans="1:17" ht="16.75" customHeight="1">
      <c r="A192" s="118" t="str">
        <f>'Sorting 1'!A193</f>
        <v>S296</v>
      </c>
      <c r="B192" s="89" t="e">
        <f>'Average-w-bkg'!B192*$F$2/'Average-w-bkg'!B$5</f>
        <v>#DIV/0!</v>
      </c>
      <c r="C192" s="89" t="e">
        <f>'Average-w-bkg'!C192*$F$2/'Average-w-bkg'!C$5</f>
        <v>#DIV/0!</v>
      </c>
      <c r="D192" s="89" t="e">
        <f>'Average-w-bkg'!D192*$F$2/'Average-w-bkg'!D$5</f>
        <v>#DIV/0!</v>
      </c>
      <c r="E192" s="89" t="e">
        <f>'Average-w-bkg'!E192*$F$2/'Average-w-bkg'!E$5</f>
        <v>#DIV/0!</v>
      </c>
      <c r="F192" s="89"/>
      <c r="G192" s="89"/>
      <c r="H192" s="89"/>
      <c r="I192" s="89"/>
      <c r="J192" s="89"/>
      <c r="K192" s="89"/>
      <c r="L192" s="89"/>
      <c r="M192" s="89"/>
      <c r="N192" s="89"/>
      <c r="O192" s="89"/>
      <c r="P192" s="89"/>
      <c r="Q192" s="89"/>
    </row>
    <row r="193" spans="1:17" ht="16.75" customHeight="1">
      <c r="A193" s="118" t="str">
        <f>'Sorting 1'!A194</f>
        <v>S17</v>
      </c>
      <c r="B193" s="89" t="e">
        <f>'Average-w-bkg'!B193*$F$2/'Average-w-bkg'!B$5</f>
        <v>#DIV/0!</v>
      </c>
      <c r="C193" s="89" t="e">
        <f>'Average-w-bkg'!C193*$F$2/'Average-w-bkg'!C$5</f>
        <v>#DIV/0!</v>
      </c>
      <c r="D193" s="89" t="e">
        <f>'Average-w-bkg'!D193*$F$2/'Average-w-bkg'!D$5</f>
        <v>#DIV/0!</v>
      </c>
      <c r="E193" s="89" t="e">
        <f>'Average-w-bkg'!E193*$F$2/'Average-w-bkg'!E$5</f>
        <v>#DIV/0!</v>
      </c>
      <c r="F193" s="89"/>
      <c r="G193" s="89"/>
      <c r="H193" s="89"/>
      <c r="I193" s="89"/>
      <c r="J193" s="89"/>
      <c r="K193" s="89"/>
      <c r="L193" s="89"/>
      <c r="M193" s="89"/>
      <c r="N193" s="89"/>
      <c r="O193" s="89"/>
      <c r="P193" s="89"/>
      <c r="Q193" s="89"/>
    </row>
    <row r="194" spans="1:17" ht="16.75" customHeight="1">
      <c r="A194" s="118" t="str">
        <f>'Sorting 1'!A195</f>
        <v>S49</v>
      </c>
      <c r="B194" s="89" t="e">
        <f>'Average-w-bkg'!B194*$F$2/'Average-w-bkg'!B$5</f>
        <v>#DIV/0!</v>
      </c>
      <c r="C194" s="89" t="e">
        <f>'Average-w-bkg'!C194*$F$2/'Average-w-bkg'!C$5</f>
        <v>#DIV/0!</v>
      </c>
      <c r="D194" s="89" t="e">
        <f>'Average-w-bkg'!D194*$F$2/'Average-w-bkg'!D$5</f>
        <v>#DIV/0!</v>
      </c>
      <c r="E194" s="89" t="e">
        <f>'Average-w-bkg'!E194*$F$2/'Average-w-bkg'!E$5</f>
        <v>#DIV/0!</v>
      </c>
      <c r="F194" s="89"/>
      <c r="G194" s="89"/>
      <c r="H194" s="89"/>
      <c r="I194" s="89"/>
      <c r="J194" s="89"/>
      <c r="K194" s="89"/>
      <c r="L194" s="89"/>
      <c r="M194" s="89"/>
      <c r="N194" s="89"/>
      <c r="O194" s="89"/>
      <c r="P194" s="89"/>
      <c r="Q194" s="89"/>
    </row>
    <row r="195" spans="1:17" ht="16.75" customHeight="1">
      <c r="A195" s="118" t="str">
        <f>'Sorting 1'!A196</f>
        <v>S79</v>
      </c>
      <c r="B195" s="89" t="e">
        <f>'Average-w-bkg'!B195*$F$2/'Average-w-bkg'!B$5</f>
        <v>#DIV/0!</v>
      </c>
      <c r="C195" s="89" t="e">
        <f>'Average-w-bkg'!C195*$F$2/'Average-w-bkg'!C$5</f>
        <v>#DIV/0!</v>
      </c>
      <c r="D195" s="89" t="e">
        <f>'Average-w-bkg'!D195*$F$2/'Average-w-bkg'!D$5</f>
        <v>#DIV/0!</v>
      </c>
      <c r="E195" s="89" t="e">
        <f>'Average-w-bkg'!E195*$F$2/'Average-w-bkg'!E$5</f>
        <v>#DIV/0!</v>
      </c>
      <c r="F195" s="89"/>
      <c r="G195" s="89"/>
      <c r="H195" s="89"/>
      <c r="I195" s="89"/>
      <c r="J195" s="89"/>
      <c r="K195" s="89"/>
      <c r="L195" s="89"/>
      <c r="M195" s="89"/>
      <c r="N195" s="89"/>
      <c r="O195" s="89"/>
      <c r="P195" s="89"/>
      <c r="Q195" s="89"/>
    </row>
    <row r="196" spans="1:17" ht="16.75" customHeight="1">
      <c r="A196" s="118" t="str">
        <f>'Sorting 1'!A197</f>
        <v>S111</v>
      </c>
      <c r="B196" s="89" t="e">
        <f>'Average-w-bkg'!B196*$F$2/'Average-w-bkg'!B$5</f>
        <v>#DIV/0!</v>
      </c>
      <c r="C196" s="89" t="e">
        <f>'Average-w-bkg'!C196*$F$2/'Average-w-bkg'!C$5</f>
        <v>#DIV/0!</v>
      </c>
      <c r="D196" s="89" t="e">
        <f>'Average-w-bkg'!D196*$F$2/'Average-w-bkg'!D$5</f>
        <v>#DIV/0!</v>
      </c>
      <c r="E196" s="89" t="e">
        <f>'Average-w-bkg'!E196*$F$2/'Average-w-bkg'!E$5</f>
        <v>#DIV/0!</v>
      </c>
      <c r="F196" s="89"/>
      <c r="G196" s="89"/>
      <c r="H196" s="89"/>
      <c r="I196" s="89"/>
      <c r="J196" s="89"/>
      <c r="K196" s="89"/>
      <c r="L196" s="89"/>
      <c r="M196" s="89"/>
      <c r="N196" s="89"/>
      <c r="O196" s="89"/>
      <c r="P196" s="89"/>
      <c r="Q196" s="89"/>
    </row>
    <row r="197" spans="1:17" ht="16.75" customHeight="1">
      <c r="A197" s="118" t="str">
        <f>'Sorting 1'!A198</f>
        <v>S141</v>
      </c>
      <c r="B197" s="89" t="e">
        <f>'Average-w-bkg'!B197*$F$2/'Average-w-bkg'!B$5</f>
        <v>#DIV/0!</v>
      </c>
      <c r="C197" s="89" t="e">
        <f>'Average-w-bkg'!C197*$F$2/'Average-w-bkg'!C$5</f>
        <v>#DIV/0!</v>
      </c>
      <c r="D197" s="89" t="e">
        <f>'Average-w-bkg'!D197*$F$2/'Average-w-bkg'!D$5</f>
        <v>#DIV/0!</v>
      </c>
      <c r="E197" s="89" t="e">
        <f>'Average-w-bkg'!E197*$F$2/'Average-w-bkg'!E$5</f>
        <v>#DIV/0!</v>
      </c>
      <c r="F197" s="89"/>
      <c r="G197" s="89"/>
      <c r="H197" s="89"/>
      <c r="I197" s="89"/>
      <c r="J197" s="89"/>
      <c r="K197" s="89"/>
      <c r="L197" s="89"/>
      <c r="M197" s="89"/>
      <c r="N197" s="89"/>
      <c r="O197" s="89"/>
      <c r="P197" s="89"/>
      <c r="Q197" s="89"/>
    </row>
    <row r="198" spans="1:17" ht="16.75" customHeight="1">
      <c r="A198" s="118" t="str">
        <f>'Sorting 1'!A199</f>
        <v>S173</v>
      </c>
      <c r="B198" s="89" t="e">
        <f>'Average-w-bkg'!B198*$F$2/'Average-w-bkg'!B$5</f>
        <v>#DIV/0!</v>
      </c>
      <c r="C198" s="89" t="e">
        <f>'Average-w-bkg'!C198*$F$2/'Average-w-bkg'!C$5</f>
        <v>#DIV/0!</v>
      </c>
      <c r="D198" s="89" t="e">
        <f>'Average-w-bkg'!D198*$F$2/'Average-w-bkg'!D$5</f>
        <v>#DIV/0!</v>
      </c>
      <c r="E198" s="89" t="e">
        <f>'Average-w-bkg'!E198*$F$2/'Average-w-bkg'!E$5</f>
        <v>#DIV/0!</v>
      </c>
      <c r="F198" s="89"/>
      <c r="G198" s="89"/>
      <c r="H198" s="89"/>
      <c r="I198" s="89"/>
      <c r="J198" s="89"/>
      <c r="K198" s="89"/>
      <c r="L198" s="89"/>
      <c r="M198" s="89"/>
      <c r="N198" s="89"/>
      <c r="O198" s="89"/>
      <c r="P198" s="89"/>
      <c r="Q198" s="89"/>
    </row>
    <row r="199" spans="1:17" ht="16.75" customHeight="1">
      <c r="A199" s="118" t="str">
        <f>'Sorting 1'!A200</f>
        <v>S203</v>
      </c>
      <c r="B199" s="89" t="e">
        <f>'Average-w-bkg'!B199*$F$2/'Average-w-bkg'!B$5</f>
        <v>#DIV/0!</v>
      </c>
      <c r="C199" s="89" t="e">
        <f>'Average-w-bkg'!C199*$F$2/'Average-w-bkg'!C$5</f>
        <v>#DIV/0!</v>
      </c>
      <c r="D199" s="89" t="e">
        <f>'Average-w-bkg'!D199*$F$2/'Average-w-bkg'!D$5</f>
        <v>#DIV/0!</v>
      </c>
      <c r="E199" s="89" t="e">
        <f>'Average-w-bkg'!E199*$F$2/'Average-w-bkg'!E$5</f>
        <v>#DIV/0!</v>
      </c>
      <c r="F199" s="89"/>
      <c r="G199" s="89"/>
      <c r="H199" s="89"/>
      <c r="I199" s="89"/>
      <c r="J199" s="89"/>
      <c r="K199" s="89"/>
      <c r="L199" s="89"/>
      <c r="M199" s="89"/>
      <c r="N199" s="89"/>
      <c r="O199" s="89"/>
      <c r="P199" s="89"/>
      <c r="Q199" s="89"/>
    </row>
    <row r="200" spans="1:17" ht="16.75" customHeight="1">
      <c r="A200" s="118" t="str">
        <f>'Sorting 1'!A201</f>
        <v>S235</v>
      </c>
      <c r="B200" s="89" t="e">
        <f>'Average-w-bkg'!B200*$F$2/'Average-w-bkg'!B$5</f>
        <v>#DIV/0!</v>
      </c>
      <c r="C200" s="89" t="e">
        <f>'Average-w-bkg'!C200*$F$2/'Average-w-bkg'!C$5</f>
        <v>#DIV/0!</v>
      </c>
      <c r="D200" s="89" t="e">
        <f>'Average-w-bkg'!D200*$F$2/'Average-w-bkg'!D$5</f>
        <v>#DIV/0!</v>
      </c>
      <c r="E200" s="89" t="e">
        <f>'Average-w-bkg'!E200*$F$2/'Average-w-bkg'!E$5</f>
        <v>#DIV/0!</v>
      </c>
      <c r="F200" s="89"/>
      <c r="G200" s="89"/>
      <c r="H200" s="89"/>
      <c r="I200" s="89"/>
      <c r="J200" s="89"/>
      <c r="K200" s="89"/>
      <c r="L200" s="89"/>
      <c r="M200" s="89"/>
      <c r="N200" s="89"/>
      <c r="O200" s="89"/>
      <c r="P200" s="89"/>
      <c r="Q200" s="89"/>
    </row>
    <row r="201" spans="1:17" ht="16.75" customHeight="1">
      <c r="A201" s="118" t="str">
        <f>'Sorting 1'!A202</f>
        <v>S265</v>
      </c>
      <c r="B201" s="89" t="e">
        <f>'Average-w-bkg'!B201*$F$2/'Average-w-bkg'!B$5</f>
        <v>#DIV/0!</v>
      </c>
      <c r="C201" s="89" t="e">
        <f>'Average-w-bkg'!C201*$F$2/'Average-w-bkg'!C$5</f>
        <v>#DIV/0!</v>
      </c>
      <c r="D201" s="89" t="e">
        <f>'Average-w-bkg'!D201*$F$2/'Average-w-bkg'!D$5</f>
        <v>#DIV/0!</v>
      </c>
      <c r="E201" s="89" t="e">
        <f>'Average-w-bkg'!E201*$F$2/'Average-w-bkg'!E$5</f>
        <v>#DIV/0!</v>
      </c>
      <c r="F201" s="89"/>
      <c r="G201" s="89"/>
      <c r="H201" s="89"/>
      <c r="I201" s="89"/>
      <c r="J201" s="89"/>
      <c r="K201" s="89"/>
      <c r="L201" s="89"/>
      <c r="M201" s="89"/>
      <c r="N201" s="89"/>
      <c r="O201" s="89"/>
      <c r="P201" s="89"/>
      <c r="Q201" s="89"/>
    </row>
    <row r="202" spans="1:17" ht="16.75" customHeight="1">
      <c r="A202" s="118" t="str">
        <f>'Sorting 1'!A203</f>
        <v>S297</v>
      </c>
      <c r="B202" s="89" t="e">
        <f>'Average-w-bkg'!B202*$F$2/'Average-w-bkg'!B$5</f>
        <v>#DIV/0!</v>
      </c>
      <c r="C202" s="89" t="e">
        <f>'Average-w-bkg'!C202*$F$2/'Average-w-bkg'!C$5</f>
        <v>#DIV/0!</v>
      </c>
      <c r="D202" s="89" t="e">
        <f>'Average-w-bkg'!D202*$F$2/'Average-w-bkg'!D$5</f>
        <v>#DIV/0!</v>
      </c>
      <c r="E202" s="89" t="e">
        <f>'Average-w-bkg'!E202*$F$2/'Average-w-bkg'!E$5</f>
        <v>#DIV/0!</v>
      </c>
      <c r="F202" s="89"/>
      <c r="G202" s="89"/>
      <c r="H202" s="89"/>
      <c r="I202" s="89"/>
      <c r="J202" s="89"/>
      <c r="K202" s="89"/>
      <c r="L202" s="89"/>
      <c r="M202" s="89"/>
      <c r="N202" s="89"/>
      <c r="O202" s="89"/>
      <c r="P202" s="89"/>
      <c r="Q202" s="89"/>
    </row>
    <row r="203" spans="1:17" ht="16.75" customHeight="1">
      <c r="A203" s="118" t="str">
        <f>'Sorting 1'!A204</f>
        <v>Human IgM</v>
      </c>
      <c r="B203" s="89" t="e">
        <f>'Average-w-bkg'!B203*$F$2/'Average-w-bkg'!B$5</f>
        <v>#DIV/0!</v>
      </c>
      <c r="C203" s="89" t="e">
        <f>'Average-w-bkg'!C203*$F$2/'Average-w-bkg'!C$5</f>
        <v>#DIV/0!</v>
      </c>
      <c r="D203" s="89" t="e">
        <f>'Average-w-bkg'!D203*$F$2/'Average-w-bkg'!D$5</f>
        <v>#DIV/0!</v>
      </c>
      <c r="E203" s="89" t="e">
        <f>'Average-w-bkg'!E203*$F$2/'Average-w-bkg'!E$5</f>
        <v>#DIV/0!</v>
      </c>
      <c r="F203" s="89"/>
      <c r="G203" s="89"/>
      <c r="H203" s="89"/>
      <c r="I203" s="89"/>
      <c r="J203" s="89"/>
      <c r="K203" s="89"/>
      <c r="L203" s="89"/>
      <c r="M203" s="89"/>
      <c r="N203" s="89"/>
      <c r="O203" s="89"/>
      <c r="P203" s="89"/>
      <c r="Q203" s="89"/>
    </row>
    <row r="204" spans="1:17" ht="16.75" customHeight="1">
      <c r="A204" s="118" t="str">
        <f>'Sorting 1'!A205</f>
        <v>S18</v>
      </c>
      <c r="B204" s="89" t="e">
        <f>'Average-w-bkg'!B204*$F$2/'Average-w-bkg'!B$5</f>
        <v>#DIV/0!</v>
      </c>
      <c r="C204" s="89" t="e">
        <f>'Average-w-bkg'!C204*$F$2/'Average-w-bkg'!C$5</f>
        <v>#DIV/0!</v>
      </c>
      <c r="D204" s="89" t="e">
        <f>'Average-w-bkg'!D204*$F$2/'Average-w-bkg'!D$5</f>
        <v>#DIV/0!</v>
      </c>
      <c r="E204" s="89" t="e">
        <f>'Average-w-bkg'!E204*$F$2/'Average-w-bkg'!E$5</f>
        <v>#DIV/0!</v>
      </c>
      <c r="F204" s="89"/>
      <c r="G204" s="89"/>
      <c r="H204" s="89"/>
      <c r="I204" s="89"/>
      <c r="J204" s="89"/>
      <c r="K204" s="89"/>
      <c r="L204" s="89"/>
      <c r="M204" s="89"/>
      <c r="N204" s="89"/>
      <c r="O204" s="89"/>
      <c r="P204" s="89"/>
      <c r="Q204" s="89"/>
    </row>
    <row r="205" spans="1:17" ht="16.75" customHeight="1">
      <c r="A205" s="118" t="str">
        <f>'Sorting 1'!A206</f>
        <v>S50</v>
      </c>
      <c r="B205" s="89" t="e">
        <f>'Average-w-bkg'!B205*$F$2/'Average-w-bkg'!B$5</f>
        <v>#DIV/0!</v>
      </c>
      <c r="C205" s="89" t="e">
        <f>'Average-w-bkg'!C205*$F$2/'Average-w-bkg'!C$5</f>
        <v>#DIV/0!</v>
      </c>
      <c r="D205" s="89" t="e">
        <f>'Average-w-bkg'!D205*$F$2/'Average-w-bkg'!D$5</f>
        <v>#DIV/0!</v>
      </c>
      <c r="E205" s="89" t="e">
        <f>'Average-w-bkg'!E205*$F$2/'Average-w-bkg'!E$5</f>
        <v>#DIV/0!</v>
      </c>
      <c r="F205" s="89"/>
      <c r="G205" s="89"/>
      <c r="H205" s="89"/>
      <c r="I205" s="89"/>
      <c r="J205" s="89"/>
      <c r="K205" s="89"/>
      <c r="L205" s="89"/>
      <c r="M205" s="89"/>
      <c r="N205" s="89"/>
      <c r="O205" s="89"/>
      <c r="P205" s="89"/>
      <c r="Q205" s="89"/>
    </row>
    <row r="206" spans="1:17" ht="16.75" customHeight="1">
      <c r="A206" s="118" t="str">
        <f>'Sorting 1'!A207</f>
        <v>S80</v>
      </c>
      <c r="B206" s="89" t="e">
        <f>'Average-w-bkg'!B206*$F$2/'Average-w-bkg'!B$5</f>
        <v>#DIV/0!</v>
      </c>
      <c r="C206" s="89" t="e">
        <f>'Average-w-bkg'!C206*$F$2/'Average-w-bkg'!C$5</f>
        <v>#DIV/0!</v>
      </c>
      <c r="D206" s="89" t="e">
        <f>'Average-w-bkg'!D206*$F$2/'Average-w-bkg'!D$5</f>
        <v>#DIV/0!</v>
      </c>
      <c r="E206" s="89" t="e">
        <f>'Average-w-bkg'!E206*$F$2/'Average-w-bkg'!E$5</f>
        <v>#DIV/0!</v>
      </c>
      <c r="F206" s="89"/>
      <c r="G206" s="89"/>
      <c r="H206" s="89"/>
      <c r="I206" s="89"/>
      <c r="J206" s="89"/>
      <c r="K206" s="89"/>
      <c r="L206" s="89"/>
      <c r="M206" s="89"/>
      <c r="N206" s="89"/>
      <c r="O206" s="89"/>
      <c r="P206" s="89"/>
      <c r="Q206" s="89"/>
    </row>
    <row r="207" spans="1:17" ht="16.75" customHeight="1">
      <c r="A207" s="118" t="str">
        <f>'Sorting 1'!A208</f>
        <v>S112</v>
      </c>
      <c r="B207" s="89" t="e">
        <f>'Average-w-bkg'!B207*$F$2/'Average-w-bkg'!B$5</f>
        <v>#DIV/0!</v>
      </c>
      <c r="C207" s="89" t="e">
        <f>'Average-w-bkg'!C207*$F$2/'Average-w-bkg'!C$5</f>
        <v>#DIV/0!</v>
      </c>
      <c r="D207" s="89" t="e">
        <f>'Average-w-bkg'!D207*$F$2/'Average-w-bkg'!D$5</f>
        <v>#DIV/0!</v>
      </c>
      <c r="E207" s="89" t="e">
        <f>'Average-w-bkg'!E207*$F$2/'Average-w-bkg'!E$5</f>
        <v>#DIV/0!</v>
      </c>
      <c r="F207" s="89"/>
      <c r="G207" s="89"/>
      <c r="H207" s="89"/>
      <c r="I207" s="89"/>
      <c r="J207" s="89"/>
      <c r="K207" s="89"/>
      <c r="L207" s="89"/>
      <c r="M207" s="89"/>
      <c r="N207" s="89"/>
      <c r="O207" s="89"/>
      <c r="P207" s="89"/>
      <c r="Q207" s="89"/>
    </row>
    <row r="208" spans="1:17" ht="16.75" customHeight="1">
      <c r="A208" s="118" t="str">
        <f>'Sorting 1'!A209</f>
        <v>S142</v>
      </c>
      <c r="B208" s="89" t="e">
        <f>'Average-w-bkg'!B208*$F$2/'Average-w-bkg'!B$5</f>
        <v>#DIV/0!</v>
      </c>
      <c r="C208" s="89" t="e">
        <f>'Average-w-bkg'!C208*$F$2/'Average-w-bkg'!C$5</f>
        <v>#DIV/0!</v>
      </c>
      <c r="D208" s="89" t="e">
        <f>'Average-w-bkg'!D208*$F$2/'Average-w-bkg'!D$5</f>
        <v>#DIV/0!</v>
      </c>
      <c r="E208" s="89" t="e">
        <f>'Average-w-bkg'!E208*$F$2/'Average-w-bkg'!E$5</f>
        <v>#DIV/0!</v>
      </c>
      <c r="F208" s="89"/>
      <c r="G208" s="89"/>
      <c r="H208" s="89"/>
      <c r="I208" s="89"/>
      <c r="J208" s="89"/>
      <c r="K208" s="89"/>
      <c r="L208" s="89"/>
      <c r="M208" s="89"/>
      <c r="N208" s="89"/>
      <c r="O208" s="89"/>
      <c r="P208" s="89"/>
      <c r="Q208" s="89"/>
    </row>
    <row r="209" spans="1:17" ht="16.75" customHeight="1">
      <c r="A209" s="118" t="str">
        <f>'Sorting 1'!A210</f>
        <v>S174</v>
      </c>
      <c r="B209" s="89" t="e">
        <f>'Average-w-bkg'!B209*$F$2/'Average-w-bkg'!B$5</f>
        <v>#DIV/0!</v>
      </c>
      <c r="C209" s="89" t="e">
        <f>'Average-w-bkg'!C209*$F$2/'Average-w-bkg'!C$5</f>
        <v>#DIV/0!</v>
      </c>
      <c r="D209" s="89" t="e">
        <f>'Average-w-bkg'!D209*$F$2/'Average-w-bkg'!D$5</f>
        <v>#DIV/0!</v>
      </c>
      <c r="E209" s="89" t="e">
        <f>'Average-w-bkg'!E209*$F$2/'Average-w-bkg'!E$5</f>
        <v>#DIV/0!</v>
      </c>
      <c r="F209" s="89"/>
      <c r="G209" s="89"/>
      <c r="H209" s="89"/>
      <c r="I209" s="89"/>
      <c r="J209" s="89"/>
      <c r="K209" s="89"/>
      <c r="L209" s="89"/>
      <c r="M209" s="89"/>
      <c r="N209" s="89"/>
      <c r="O209" s="89"/>
      <c r="P209" s="89"/>
      <c r="Q209" s="89"/>
    </row>
    <row r="210" spans="1:17" ht="16.75" customHeight="1">
      <c r="A210" s="118" t="str">
        <f>'Sorting 1'!A211</f>
        <v>S204</v>
      </c>
      <c r="B210" s="89" t="e">
        <f>'Average-w-bkg'!B210*$F$2/'Average-w-bkg'!B$5</f>
        <v>#DIV/0!</v>
      </c>
      <c r="C210" s="89" t="e">
        <f>'Average-w-bkg'!C210*$F$2/'Average-w-bkg'!C$5</f>
        <v>#DIV/0!</v>
      </c>
      <c r="D210" s="89" t="e">
        <f>'Average-w-bkg'!D210*$F$2/'Average-w-bkg'!D$5</f>
        <v>#DIV/0!</v>
      </c>
      <c r="E210" s="89" t="e">
        <f>'Average-w-bkg'!E210*$F$2/'Average-w-bkg'!E$5</f>
        <v>#DIV/0!</v>
      </c>
      <c r="F210" s="89"/>
      <c r="G210" s="89"/>
      <c r="H210" s="89"/>
      <c r="I210" s="89"/>
      <c r="J210" s="89"/>
      <c r="K210" s="89"/>
      <c r="L210" s="89"/>
      <c r="M210" s="89"/>
      <c r="N210" s="89"/>
      <c r="O210" s="89"/>
      <c r="P210" s="89"/>
      <c r="Q210" s="89"/>
    </row>
    <row r="211" spans="1:17" ht="16.75" customHeight="1">
      <c r="A211" s="118" t="str">
        <f>'Sorting 1'!A212</f>
        <v>S236</v>
      </c>
      <c r="B211" s="89" t="e">
        <f>'Average-w-bkg'!B211*$F$2/'Average-w-bkg'!B$5</f>
        <v>#DIV/0!</v>
      </c>
      <c r="C211" s="89" t="e">
        <f>'Average-w-bkg'!C211*$F$2/'Average-w-bkg'!C$5</f>
        <v>#DIV/0!</v>
      </c>
      <c r="D211" s="89" t="e">
        <f>'Average-w-bkg'!D211*$F$2/'Average-w-bkg'!D$5</f>
        <v>#DIV/0!</v>
      </c>
      <c r="E211" s="89" t="e">
        <f>'Average-w-bkg'!E211*$F$2/'Average-w-bkg'!E$5</f>
        <v>#DIV/0!</v>
      </c>
      <c r="F211" s="89"/>
      <c r="G211" s="89"/>
      <c r="H211" s="89"/>
      <c r="I211" s="89"/>
      <c r="J211" s="89"/>
      <c r="K211" s="89"/>
      <c r="L211" s="89"/>
      <c r="M211" s="89"/>
      <c r="N211" s="89"/>
      <c r="O211" s="89"/>
      <c r="P211" s="89"/>
      <c r="Q211" s="89"/>
    </row>
    <row r="212" spans="1:17" ht="16.75" customHeight="1">
      <c r="A212" s="118" t="str">
        <f>'Sorting 1'!A213</f>
        <v>S266</v>
      </c>
      <c r="B212" s="89" t="e">
        <f>'Average-w-bkg'!B212*$F$2/'Average-w-bkg'!B$5</f>
        <v>#DIV/0!</v>
      </c>
      <c r="C212" s="89" t="e">
        <f>'Average-w-bkg'!C212*$F$2/'Average-w-bkg'!C$5</f>
        <v>#DIV/0!</v>
      </c>
      <c r="D212" s="89" t="e">
        <f>'Average-w-bkg'!D212*$F$2/'Average-w-bkg'!D$5</f>
        <v>#DIV/0!</v>
      </c>
      <c r="E212" s="89" t="e">
        <f>'Average-w-bkg'!E212*$F$2/'Average-w-bkg'!E$5</f>
        <v>#DIV/0!</v>
      </c>
      <c r="F212" s="89"/>
      <c r="G212" s="89"/>
      <c r="H212" s="89"/>
      <c r="I212" s="89"/>
      <c r="J212" s="89"/>
      <c r="K212" s="89"/>
      <c r="L212" s="89"/>
      <c r="M212" s="89"/>
      <c r="N212" s="89"/>
      <c r="O212" s="89"/>
      <c r="P212" s="89"/>
      <c r="Q212" s="89"/>
    </row>
    <row r="213" spans="1:17" ht="16.75" customHeight="1">
      <c r="A213" s="118" t="str">
        <f>'Sorting 1'!A214</f>
        <v>S298</v>
      </c>
      <c r="B213" s="89" t="e">
        <f>'Average-w-bkg'!B213*$F$2/'Average-w-bkg'!B$5</f>
        <v>#DIV/0!</v>
      </c>
      <c r="C213" s="89" t="e">
        <f>'Average-w-bkg'!C213*$F$2/'Average-w-bkg'!C$5</f>
        <v>#DIV/0!</v>
      </c>
      <c r="D213" s="89" t="e">
        <f>'Average-w-bkg'!D213*$F$2/'Average-w-bkg'!D$5</f>
        <v>#DIV/0!</v>
      </c>
      <c r="E213" s="89" t="e">
        <f>'Average-w-bkg'!E213*$F$2/'Average-w-bkg'!E$5</f>
        <v>#DIV/0!</v>
      </c>
      <c r="F213" s="89"/>
      <c r="G213" s="89"/>
      <c r="H213" s="89"/>
      <c r="I213" s="89"/>
      <c r="J213" s="89"/>
      <c r="K213" s="89"/>
      <c r="L213" s="89"/>
      <c r="M213" s="89"/>
      <c r="N213" s="89"/>
      <c r="O213" s="89"/>
      <c r="P213" s="89"/>
      <c r="Q213" s="89"/>
    </row>
    <row r="214" spans="1:17" ht="16.75" customHeight="1">
      <c r="A214" s="118" t="str">
        <f>'Sorting 1'!A215</f>
        <v>S19</v>
      </c>
      <c r="B214" s="89" t="e">
        <f>'Average-w-bkg'!B214*$F$2/'Average-w-bkg'!B$5</f>
        <v>#DIV/0!</v>
      </c>
      <c r="C214" s="89" t="e">
        <f>'Average-w-bkg'!C214*$F$2/'Average-w-bkg'!C$5</f>
        <v>#DIV/0!</v>
      </c>
      <c r="D214" s="89" t="e">
        <f>'Average-w-bkg'!D214*$F$2/'Average-w-bkg'!D$5</f>
        <v>#DIV/0!</v>
      </c>
      <c r="E214" s="89" t="e">
        <f>'Average-w-bkg'!E214*$F$2/'Average-w-bkg'!E$5</f>
        <v>#DIV/0!</v>
      </c>
      <c r="F214" s="89"/>
      <c r="G214" s="89"/>
      <c r="H214" s="89"/>
      <c r="I214" s="89"/>
      <c r="J214" s="89"/>
      <c r="K214" s="89"/>
      <c r="L214" s="89"/>
      <c r="M214" s="89"/>
      <c r="N214" s="89"/>
      <c r="O214" s="89"/>
      <c r="P214" s="89"/>
      <c r="Q214" s="89"/>
    </row>
    <row r="215" spans="1:17" ht="16.75" customHeight="1">
      <c r="A215" s="118" t="str">
        <f>'Sorting 1'!A216</f>
        <v>S51</v>
      </c>
      <c r="B215" s="89" t="e">
        <f>'Average-w-bkg'!B215*$F$2/'Average-w-bkg'!B$5</f>
        <v>#DIV/0!</v>
      </c>
      <c r="C215" s="89" t="e">
        <f>'Average-w-bkg'!C215*$F$2/'Average-w-bkg'!C$5</f>
        <v>#DIV/0!</v>
      </c>
      <c r="D215" s="89" t="e">
        <f>'Average-w-bkg'!D215*$F$2/'Average-w-bkg'!D$5</f>
        <v>#DIV/0!</v>
      </c>
      <c r="E215" s="89" t="e">
        <f>'Average-w-bkg'!E215*$F$2/'Average-w-bkg'!E$5</f>
        <v>#DIV/0!</v>
      </c>
      <c r="F215" s="89"/>
      <c r="G215" s="89"/>
      <c r="H215" s="89"/>
      <c r="I215" s="89"/>
      <c r="J215" s="89"/>
      <c r="K215" s="89"/>
      <c r="L215" s="89"/>
      <c r="M215" s="89"/>
      <c r="N215" s="89"/>
      <c r="O215" s="89"/>
      <c r="P215" s="89"/>
      <c r="Q215" s="89"/>
    </row>
    <row r="216" spans="1:17" ht="16.75" customHeight="1">
      <c r="A216" s="118" t="str">
        <f>'Sorting 1'!A217</f>
        <v>S81</v>
      </c>
      <c r="B216" s="89" t="e">
        <f>'Average-w-bkg'!B216*$F$2/'Average-w-bkg'!B$5</f>
        <v>#DIV/0!</v>
      </c>
      <c r="C216" s="89" t="e">
        <f>'Average-w-bkg'!C216*$F$2/'Average-w-bkg'!C$5</f>
        <v>#DIV/0!</v>
      </c>
      <c r="D216" s="89" t="e">
        <f>'Average-w-bkg'!D216*$F$2/'Average-w-bkg'!D$5</f>
        <v>#DIV/0!</v>
      </c>
      <c r="E216" s="89" t="e">
        <f>'Average-w-bkg'!E216*$F$2/'Average-w-bkg'!E$5</f>
        <v>#DIV/0!</v>
      </c>
      <c r="F216" s="89"/>
      <c r="G216" s="89"/>
      <c r="H216" s="89"/>
      <c r="I216" s="89"/>
      <c r="J216" s="89"/>
      <c r="K216" s="89"/>
      <c r="L216" s="89"/>
      <c r="M216" s="89"/>
      <c r="N216" s="89"/>
      <c r="O216" s="89"/>
      <c r="P216" s="89"/>
      <c r="Q216" s="89"/>
    </row>
    <row r="217" spans="1:17" ht="16.75" customHeight="1">
      <c r="A217" s="118" t="str">
        <f>'Sorting 1'!A218</f>
        <v>S113</v>
      </c>
      <c r="B217" s="89" t="e">
        <f>'Average-w-bkg'!B217*$F$2/'Average-w-bkg'!B$5</f>
        <v>#DIV/0!</v>
      </c>
      <c r="C217" s="89" t="e">
        <f>'Average-w-bkg'!C217*$F$2/'Average-w-bkg'!C$5</f>
        <v>#DIV/0!</v>
      </c>
      <c r="D217" s="89" t="e">
        <f>'Average-w-bkg'!D217*$F$2/'Average-w-bkg'!D$5</f>
        <v>#DIV/0!</v>
      </c>
      <c r="E217" s="89" t="e">
        <f>'Average-w-bkg'!E217*$F$2/'Average-w-bkg'!E$5</f>
        <v>#DIV/0!</v>
      </c>
      <c r="F217" s="89"/>
      <c r="G217" s="89"/>
      <c r="H217" s="89"/>
      <c r="I217" s="89"/>
      <c r="J217" s="89"/>
      <c r="K217" s="89"/>
      <c r="L217" s="89"/>
      <c r="M217" s="89"/>
      <c r="N217" s="89"/>
      <c r="O217" s="89"/>
      <c r="P217" s="89"/>
      <c r="Q217" s="89"/>
    </row>
    <row r="218" spans="1:17" ht="16.75" customHeight="1">
      <c r="A218" s="118" t="str">
        <f>'Sorting 1'!A219</f>
        <v>S143</v>
      </c>
      <c r="B218" s="89" t="e">
        <f>'Average-w-bkg'!B218*$F$2/'Average-w-bkg'!B$5</f>
        <v>#DIV/0!</v>
      </c>
      <c r="C218" s="89" t="e">
        <f>'Average-w-bkg'!C218*$F$2/'Average-w-bkg'!C$5</f>
        <v>#DIV/0!</v>
      </c>
      <c r="D218" s="89" t="e">
        <f>'Average-w-bkg'!D218*$F$2/'Average-w-bkg'!D$5</f>
        <v>#DIV/0!</v>
      </c>
      <c r="E218" s="89" t="e">
        <f>'Average-w-bkg'!E218*$F$2/'Average-w-bkg'!E$5</f>
        <v>#DIV/0!</v>
      </c>
      <c r="F218" s="89"/>
      <c r="G218" s="89"/>
      <c r="H218" s="89"/>
      <c r="I218" s="89"/>
      <c r="J218" s="89"/>
      <c r="K218" s="89"/>
      <c r="L218" s="89"/>
      <c r="M218" s="89"/>
      <c r="N218" s="89"/>
      <c r="O218" s="89"/>
      <c r="P218" s="89"/>
      <c r="Q218" s="89"/>
    </row>
    <row r="219" spans="1:17" ht="16.75" customHeight="1">
      <c r="A219" s="118" t="str">
        <f>'Sorting 1'!A220</f>
        <v>S175</v>
      </c>
      <c r="B219" s="89" t="e">
        <f>'Average-w-bkg'!B219*$F$2/'Average-w-bkg'!B$5</f>
        <v>#DIV/0!</v>
      </c>
      <c r="C219" s="89" t="e">
        <f>'Average-w-bkg'!C219*$F$2/'Average-w-bkg'!C$5</f>
        <v>#DIV/0!</v>
      </c>
      <c r="D219" s="89" t="e">
        <f>'Average-w-bkg'!D219*$F$2/'Average-w-bkg'!D$5</f>
        <v>#DIV/0!</v>
      </c>
      <c r="E219" s="89" t="e">
        <f>'Average-w-bkg'!E219*$F$2/'Average-w-bkg'!E$5</f>
        <v>#DIV/0!</v>
      </c>
      <c r="F219" s="89"/>
      <c r="G219" s="89"/>
      <c r="H219" s="89"/>
      <c r="I219" s="89"/>
      <c r="J219" s="89"/>
      <c r="K219" s="89"/>
      <c r="L219" s="89"/>
      <c r="M219" s="89"/>
      <c r="N219" s="89"/>
      <c r="O219" s="89"/>
      <c r="P219" s="89"/>
      <c r="Q219" s="89"/>
    </row>
    <row r="220" spans="1:17" ht="16.75" customHeight="1">
      <c r="A220" s="118" t="str">
        <f>'Sorting 1'!A221</f>
        <v>S205</v>
      </c>
      <c r="B220" s="89" t="e">
        <f>'Average-w-bkg'!B220*$F$2/'Average-w-bkg'!B$5</f>
        <v>#DIV/0!</v>
      </c>
      <c r="C220" s="89" t="e">
        <f>'Average-w-bkg'!C220*$F$2/'Average-w-bkg'!C$5</f>
        <v>#DIV/0!</v>
      </c>
      <c r="D220" s="89" t="e">
        <f>'Average-w-bkg'!D220*$F$2/'Average-w-bkg'!D$5</f>
        <v>#DIV/0!</v>
      </c>
      <c r="E220" s="89" t="e">
        <f>'Average-w-bkg'!E220*$F$2/'Average-w-bkg'!E$5</f>
        <v>#DIV/0!</v>
      </c>
      <c r="F220" s="89"/>
      <c r="G220" s="89"/>
      <c r="H220" s="89"/>
      <c r="I220" s="89"/>
      <c r="J220" s="89"/>
      <c r="K220" s="89"/>
      <c r="L220" s="89"/>
      <c r="M220" s="89"/>
      <c r="N220" s="89"/>
      <c r="O220" s="89"/>
      <c r="P220" s="89"/>
      <c r="Q220" s="89"/>
    </row>
    <row r="221" spans="1:17" ht="16.75" customHeight="1">
      <c r="A221" s="118" t="str">
        <f>'Sorting 1'!A222</f>
        <v>S237</v>
      </c>
      <c r="B221" s="89" t="e">
        <f>'Average-w-bkg'!B221*$F$2/'Average-w-bkg'!B$5</f>
        <v>#DIV/0!</v>
      </c>
      <c r="C221" s="89" t="e">
        <f>'Average-w-bkg'!C221*$F$2/'Average-w-bkg'!C$5</f>
        <v>#DIV/0!</v>
      </c>
      <c r="D221" s="89" t="e">
        <f>'Average-w-bkg'!D221*$F$2/'Average-w-bkg'!D$5</f>
        <v>#DIV/0!</v>
      </c>
      <c r="E221" s="89" t="e">
        <f>'Average-w-bkg'!E221*$F$2/'Average-w-bkg'!E$5</f>
        <v>#DIV/0!</v>
      </c>
      <c r="F221" s="89"/>
      <c r="G221" s="89"/>
      <c r="H221" s="89"/>
      <c r="I221" s="89"/>
      <c r="J221" s="89"/>
      <c r="K221" s="89"/>
      <c r="L221" s="89"/>
      <c r="M221" s="89"/>
      <c r="N221" s="89"/>
      <c r="O221" s="89"/>
      <c r="P221" s="89"/>
      <c r="Q221" s="89"/>
    </row>
    <row r="222" spans="1:17" ht="16.75" customHeight="1">
      <c r="A222" s="118" t="str">
        <f>'Sorting 1'!A223</f>
        <v>S267</v>
      </c>
      <c r="B222" s="89" t="e">
        <f>'Average-w-bkg'!B222*$F$2/'Average-w-bkg'!B$5</f>
        <v>#DIV/0!</v>
      </c>
      <c r="C222" s="89" t="e">
        <f>'Average-w-bkg'!C222*$F$2/'Average-w-bkg'!C$5</f>
        <v>#DIV/0!</v>
      </c>
      <c r="D222" s="89" t="e">
        <f>'Average-w-bkg'!D222*$F$2/'Average-w-bkg'!D$5</f>
        <v>#DIV/0!</v>
      </c>
      <c r="E222" s="89" t="e">
        <f>'Average-w-bkg'!E222*$F$2/'Average-w-bkg'!E$5</f>
        <v>#DIV/0!</v>
      </c>
      <c r="F222" s="89"/>
      <c r="G222" s="89"/>
      <c r="H222" s="89"/>
      <c r="I222" s="89"/>
      <c r="J222" s="89"/>
      <c r="K222" s="89"/>
      <c r="L222" s="89"/>
      <c r="M222" s="89"/>
      <c r="N222" s="89"/>
      <c r="O222" s="89"/>
      <c r="P222" s="89"/>
      <c r="Q222" s="89"/>
    </row>
    <row r="223" spans="1:17" ht="16.75" customHeight="1">
      <c r="A223" s="118" t="str">
        <f>'Sorting 1'!A224</f>
        <v>S299</v>
      </c>
      <c r="B223" s="89" t="e">
        <f>'Average-w-bkg'!B223*$F$2/'Average-w-bkg'!B$5</f>
        <v>#DIV/0!</v>
      </c>
      <c r="C223" s="89" t="e">
        <f>'Average-w-bkg'!C223*$F$2/'Average-w-bkg'!C$5</f>
        <v>#DIV/0!</v>
      </c>
      <c r="D223" s="89" t="e">
        <f>'Average-w-bkg'!D223*$F$2/'Average-w-bkg'!D$5</f>
        <v>#DIV/0!</v>
      </c>
      <c r="E223" s="89" t="e">
        <f>'Average-w-bkg'!E223*$F$2/'Average-w-bkg'!E$5</f>
        <v>#DIV/0!</v>
      </c>
      <c r="F223" s="89"/>
      <c r="G223" s="89"/>
      <c r="H223" s="89"/>
      <c r="I223" s="89"/>
      <c r="J223" s="89"/>
      <c r="K223" s="89"/>
      <c r="L223" s="89"/>
      <c r="M223" s="89"/>
      <c r="N223" s="89"/>
      <c r="O223" s="89"/>
      <c r="P223" s="89"/>
      <c r="Q223" s="89"/>
    </row>
    <row r="224" spans="1:17" ht="16.75" customHeight="1">
      <c r="A224" s="118" t="str">
        <f>'Sorting 1'!A225</f>
        <v>S20</v>
      </c>
      <c r="B224" s="89" t="e">
        <f>'Average-w-bkg'!B224*$F$2/'Average-w-bkg'!B$5</f>
        <v>#DIV/0!</v>
      </c>
      <c r="C224" s="89" t="e">
        <f>'Average-w-bkg'!C224*$F$2/'Average-w-bkg'!C$5</f>
        <v>#DIV/0!</v>
      </c>
      <c r="D224" s="89" t="e">
        <f>'Average-w-bkg'!D224*$F$2/'Average-w-bkg'!D$5</f>
        <v>#DIV/0!</v>
      </c>
      <c r="E224" s="89" t="e">
        <f>'Average-w-bkg'!E224*$F$2/'Average-w-bkg'!E$5</f>
        <v>#DIV/0!</v>
      </c>
      <c r="F224" s="89"/>
      <c r="G224" s="89"/>
      <c r="H224" s="89"/>
      <c r="I224" s="89"/>
      <c r="J224" s="89"/>
      <c r="K224" s="89"/>
      <c r="L224" s="89"/>
      <c r="M224" s="89"/>
      <c r="N224" s="89"/>
      <c r="O224" s="89"/>
      <c r="P224" s="89"/>
      <c r="Q224" s="89"/>
    </row>
    <row r="225" spans="1:17" ht="16.75" customHeight="1">
      <c r="A225" s="118" t="str">
        <f>'Sorting 1'!A226</f>
        <v>S52</v>
      </c>
      <c r="B225" s="89" t="e">
        <f>'Average-w-bkg'!B225*$F$2/'Average-w-bkg'!B$5</f>
        <v>#DIV/0!</v>
      </c>
      <c r="C225" s="89" t="e">
        <f>'Average-w-bkg'!C225*$F$2/'Average-w-bkg'!C$5</f>
        <v>#DIV/0!</v>
      </c>
      <c r="D225" s="89" t="e">
        <f>'Average-w-bkg'!D225*$F$2/'Average-w-bkg'!D$5</f>
        <v>#DIV/0!</v>
      </c>
      <c r="E225" s="89" t="e">
        <f>'Average-w-bkg'!E225*$F$2/'Average-w-bkg'!E$5</f>
        <v>#DIV/0!</v>
      </c>
      <c r="F225" s="89"/>
      <c r="G225" s="89"/>
      <c r="H225" s="89"/>
      <c r="I225" s="89"/>
      <c r="J225" s="89"/>
      <c r="K225" s="89"/>
      <c r="L225" s="89"/>
      <c r="M225" s="89"/>
      <c r="N225" s="89"/>
      <c r="O225" s="89"/>
      <c r="P225" s="89"/>
      <c r="Q225" s="89"/>
    </row>
    <row r="226" spans="1:17" ht="16.75" customHeight="1">
      <c r="A226" s="118" t="str">
        <f>'Sorting 1'!A227</f>
        <v>S82</v>
      </c>
      <c r="B226" s="89" t="e">
        <f>'Average-w-bkg'!B226*$F$2/'Average-w-bkg'!B$5</f>
        <v>#DIV/0!</v>
      </c>
      <c r="C226" s="89" t="e">
        <f>'Average-w-bkg'!C226*$F$2/'Average-w-bkg'!C$5</f>
        <v>#DIV/0!</v>
      </c>
      <c r="D226" s="89" t="e">
        <f>'Average-w-bkg'!D226*$F$2/'Average-w-bkg'!D$5</f>
        <v>#DIV/0!</v>
      </c>
      <c r="E226" s="89" t="e">
        <f>'Average-w-bkg'!E226*$F$2/'Average-w-bkg'!E$5</f>
        <v>#DIV/0!</v>
      </c>
      <c r="F226" s="89"/>
      <c r="G226" s="89"/>
      <c r="H226" s="89"/>
      <c r="I226" s="89"/>
      <c r="J226" s="89"/>
      <c r="K226" s="89"/>
      <c r="L226" s="89"/>
      <c r="M226" s="89"/>
      <c r="N226" s="89"/>
      <c r="O226" s="89"/>
      <c r="P226" s="89"/>
      <c r="Q226" s="89"/>
    </row>
    <row r="227" spans="1:17" ht="16.75" customHeight="1">
      <c r="A227" s="118" t="str">
        <f>'Sorting 1'!A228</f>
        <v>S114</v>
      </c>
      <c r="B227" s="89" t="e">
        <f>'Average-w-bkg'!B227*$F$2/'Average-w-bkg'!B$5</f>
        <v>#DIV/0!</v>
      </c>
      <c r="C227" s="89" t="e">
        <f>'Average-w-bkg'!C227*$F$2/'Average-w-bkg'!C$5</f>
        <v>#DIV/0!</v>
      </c>
      <c r="D227" s="89" t="e">
        <f>'Average-w-bkg'!D227*$F$2/'Average-w-bkg'!D$5</f>
        <v>#DIV/0!</v>
      </c>
      <c r="E227" s="89" t="e">
        <f>'Average-w-bkg'!E227*$F$2/'Average-w-bkg'!E$5</f>
        <v>#DIV/0!</v>
      </c>
      <c r="F227" s="89"/>
      <c r="G227" s="89"/>
      <c r="H227" s="89"/>
      <c r="I227" s="89"/>
      <c r="J227" s="89"/>
      <c r="K227" s="89"/>
      <c r="L227" s="89"/>
      <c r="M227" s="89"/>
      <c r="N227" s="89"/>
      <c r="O227" s="89"/>
      <c r="P227" s="89"/>
      <c r="Q227" s="89"/>
    </row>
    <row r="228" spans="1:17" ht="16.75" customHeight="1">
      <c r="A228" s="118" t="str">
        <f>'Sorting 1'!A229</f>
        <v>S144</v>
      </c>
      <c r="B228" s="89" t="e">
        <f>'Average-w-bkg'!B228*$F$2/'Average-w-bkg'!B$5</f>
        <v>#DIV/0!</v>
      </c>
      <c r="C228" s="89" t="e">
        <f>'Average-w-bkg'!C228*$F$2/'Average-w-bkg'!C$5</f>
        <v>#DIV/0!</v>
      </c>
      <c r="D228" s="89" t="e">
        <f>'Average-w-bkg'!D228*$F$2/'Average-w-bkg'!D$5</f>
        <v>#DIV/0!</v>
      </c>
      <c r="E228" s="89" t="e">
        <f>'Average-w-bkg'!E228*$F$2/'Average-w-bkg'!E$5</f>
        <v>#DIV/0!</v>
      </c>
      <c r="F228" s="89"/>
      <c r="G228" s="89"/>
      <c r="H228" s="89"/>
      <c r="I228" s="89"/>
      <c r="J228" s="89"/>
      <c r="K228" s="89"/>
      <c r="L228" s="89"/>
      <c r="M228" s="89"/>
      <c r="N228" s="89"/>
      <c r="O228" s="89"/>
      <c r="P228" s="89"/>
      <c r="Q228" s="89"/>
    </row>
    <row r="229" spans="1:17" ht="16.75" customHeight="1">
      <c r="A229" s="118" t="str">
        <f>'Sorting 1'!A230</f>
        <v>S176</v>
      </c>
      <c r="B229" s="89" t="e">
        <f>'Average-w-bkg'!B229*$F$2/'Average-w-bkg'!B$5</f>
        <v>#DIV/0!</v>
      </c>
      <c r="C229" s="89" t="e">
        <f>'Average-w-bkg'!C229*$F$2/'Average-w-bkg'!C$5</f>
        <v>#DIV/0!</v>
      </c>
      <c r="D229" s="89" t="e">
        <f>'Average-w-bkg'!D229*$F$2/'Average-w-bkg'!D$5</f>
        <v>#DIV/0!</v>
      </c>
      <c r="E229" s="89" t="e">
        <f>'Average-w-bkg'!E229*$F$2/'Average-w-bkg'!E$5</f>
        <v>#DIV/0!</v>
      </c>
      <c r="F229" s="89"/>
      <c r="G229" s="89"/>
      <c r="H229" s="89"/>
      <c r="I229" s="89"/>
      <c r="J229" s="89"/>
      <c r="K229" s="89"/>
      <c r="L229" s="89"/>
      <c r="M229" s="89"/>
      <c r="N229" s="89"/>
      <c r="O229" s="89"/>
      <c r="P229" s="89"/>
      <c r="Q229" s="89"/>
    </row>
    <row r="230" spans="1:17" ht="16.75" customHeight="1">
      <c r="A230" s="118" t="str">
        <f>'Sorting 1'!A231</f>
        <v>S206</v>
      </c>
      <c r="B230" s="89" t="e">
        <f>'Average-w-bkg'!B230*$F$2/'Average-w-bkg'!B$5</f>
        <v>#DIV/0!</v>
      </c>
      <c r="C230" s="89" t="e">
        <f>'Average-w-bkg'!C230*$F$2/'Average-w-bkg'!C$5</f>
        <v>#DIV/0!</v>
      </c>
      <c r="D230" s="89" t="e">
        <f>'Average-w-bkg'!D230*$F$2/'Average-w-bkg'!D$5</f>
        <v>#DIV/0!</v>
      </c>
      <c r="E230" s="89" t="e">
        <f>'Average-w-bkg'!E230*$F$2/'Average-w-bkg'!E$5</f>
        <v>#DIV/0!</v>
      </c>
      <c r="F230" s="89"/>
      <c r="G230" s="89"/>
      <c r="H230" s="89"/>
      <c r="I230" s="89"/>
      <c r="J230" s="89"/>
      <c r="K230" s="89"/>
      <c r="L230" s="89"/>
      <c r="M230" s="89"/>
      <c r="N230" s="89"/>
      <c r="O230" s="89"/>
      <c r="P230" s="89"/>
      <c r="Q230" s="89"/>
    </row>
    <row r="231" spans="1:17" ht="16.75" customHeight="1">
      <c r="A231" s="118" t="str">
        <f>'Sorting 1'!A232</f>
        <v>S238</v>
      </c>
      <c r="B231" s="89" t="e">
        <f>'Average-w-bkg'!B231*$F$2/'Average-w-bkg'!B$5</f>
        <v>#DIV/0!</v>
      </c>
      <c r="C231" s="89" t="e">
        <f>'Average-w-bkg'!C231*$F$2/'Average-w-bkg'!C$5</f>
        <v>#DIV/0!</v>
      </c>
      <c r="D231" s="89" t="e">
        <f>'Average-w-bkg'!D231*$F$2/'Average-w-bkg'!D$5</f>
        <v>#DIV/0!</v>
      </c>
      <c r="E231" s="89" t="e">
        <f>'Average-w-bkg'!E231*$F$2/'Average-w-bkg'!E$5</f>
        <v>#DIV/0!</v>
      </c>
      <c r="F231" s="89"/>
      <c r="G231" s="89"/>
      <c r="H231" s="89"/>
      <c r="I231" s="89"/>
      <c r="J231" s="89"/>
      <c r="K231" s="89"/>
      <c r="L231" s="89"/>
      <c r="M231" s="89"/>
      <c r="N231" s="89"/>
      <c r="O231" s="89"/>
      <c r="P231" s="89"/>
      <c r="Q231" s="89"/>
    </row>
    <row r="232" spans="1:17" ht="16.75" customHeight="1">
      <c r="A232" s="118" t="str">
        <f>'Sorting 1'!A233</f>
        <v>S268</v>
      </c>
      <c r="B232" s="89" t="e">
        <f>'Average-w-bkg'!B232*$F$2/'Average-w-bkg'!B$5</f>
        <v>#DIV/0!</v>
      </c>
      <c r="C232" s="89" t="e">
        <f>'Average-w-bkg'!C232*$F$2/'Average-w-bkg'!C$5</f>
        <v>#DIV/0!</v>
      </c>
      <c r="D232" s="89" t="e">
        <f>'Average-w-bkg'!D232*$F$2/'Average-w-bkg'!D$5</f>
        <v>#DIV/0!</v>
      </c>
      <c r="E232" s="89" t="e">
        <f>'Average-w-bkg'!E232*$F$2/'Average-w-bkg'!E$5</f>
        <v>#DIV/0!</v>
      </c>
      <c r="F232" s="89"/>
      <c r="G232" s="89"/>
      <c r="H232" s="89"/>
      <c r="I232" s="89"/>
      <c r="J232" s="89"/>
      <c r="K232" s="89"/>
      <c r="L232" s="89"/>
      <c r="M232" s="89"/>
      <c r="N232" s="89"/>
      <c r="O232" s="89"/>
      <c r="P232" s="89"/>
      <c r="Q232" s="89"/>
    </row>
    <row r="233" spans="1:17" ht="16.75" customHeight="1">
      <c r="A233" s="118" t="str">
        <f>'Sorting 1'!A234</f>
        <v>S300</v>
      </c>
      <c r="B233" s="89" t="e">
        <f>'Average-w-bkg'!B233*$F$2/'Average-w-bkg'!B$5</f>
        <v>#DIV/0!</v>
      </c>
      <c r="C233" s="89" t="e">
        <f>'Average-w-bkg'!C233*$F$2/'Average-w-bkg'!C$5</f>
        <v>#DIV/0!</v>
      </c>
      <c r="D233" s="89" t="e">
        <f>'Average-w-bkg'!D233*$F$2/'Average-w-bkg'!D$5</f>
        <v>#DIV/0!</v>
      </c>
      <c r="E233" s="89" t="e">
        <f>'Average-w-bkg'!E233*$F$2/'Average-w-bkg'!E$5</f>
        <v>#DIV/0!</v>
      </c>
      <c r="F233" s="89"/>
      <c r="G233" s="89"/>
      <c r="H233" s="89"/>
      <c r="I233" s="89"/>
      <c r="J233" s="89"/>
      <c r="K233" s="89"/>
      <c r="L233" s="89"/>
      <c r="M233" s="89"/>
      <c r="N233" s="89"/>
      <c r="O233" s="89"/>
      <c r="P233" s="89"/>
      <c r="Q233" s="89"/>
    </row>
    <row r="234" spans="1:17" ht="16.75" customHeight="1">
      <c r="A234" s="118" t="str">
        <f>'Sorting 1'!A235</f>
        <v>230-30161 S1</v>
      </c>
      <c r="B234" s="89" t="e">
        <f>'Average-w-bkg'!B234*$F$2/'Average-w-bkg'!B$5</f>
        <v>#DIV/0!</v>
      </c>
      <c r="C234" s="89" t="e">
        <f>'Average-w-bkg'!C234*$F$2/'Average-w-bkg'!C$5</f>
        <v>#DIV/0!</v>
      </c>
      <c r="D234" s="89" t="e">
        <f>'Average-w-bkg'!D234*$F$2/'Average-w-bkg'!D$5</f>
        <v>#DIV/0!</v>
      </c>
      <c r="E234" s="89" t="e">
        <f>'Average-w-bkg'!E234*$F$2/'Average-w-bkg'!E$5</f>
        <v>#DIV/0!</v>
      </c>
      <c r="F234" s="89"/>
      <c r="G234" s="89"/>
      <c r="H234" s="89"/>
      <c r="I234" s="89"/>
      <c r="J234" s="89"/>
      <c r="K234" s="89"/>
      <c r="L234" s="89"/>
      <c r="M234" s="89"/>
      <c r="N234" s="89"/>
      <c r="O234" s="89"/>
      <c r="P234" s="89"/>
      <c r="Q234" s="89"/>
    </row>
    <row r="235" spans="1:17" ht="16.75" customHeight="1">
      <c r="A235" s="118" t="str">
        <f>'Sorting 1'!A236</f>
        <v>S21</v>
      </c>
      <c r="B235" s="89" t="e">
        <f>'Average-w-bkg'!B235*$F$2/'Average-w-bkg'!B$5</f>
        <v>#DIV/0!</v>
      </c>
      <c r="C235" s="89" t="e">
        <f>'Average-w-bkg'!C235*$F$2/'Average-w-bkg'!C$5</f>
        <v>#DIV/0!</v>
      </c>
      <c r="D235" s="89" t="e">
        <f>'Average-w-bkg'!D235*$F$2/'Average-w-bkg'!D$5</f>
        <v>#DIV/0!</v>
      </c>
      <c r="E235" s="89" t="e">
        <f>'Average-w-bkg'!E235*$F$2/'Average-w-bkg'!E$5</f>
        <v>#DIV/0!</v>
      </c>
      <c r="F235" s="89"/>
      <c r="G235" s="89"/>
      <c r="H235" s="89"/>
      <c r="I235" s="89"/>
      <c r="J235" s="89"/>
      <c r="K235" s="89"/>
      <c r="L235" s="89"/>
      <c r="M235" s="89"/>
      <c r="N235" s="89"/>
      <c r="O235" s="89"/>
      <c r="P235" s="89"/>
      <c r="Q235" s="89"/>
    </row>
    <row r="236" spans="1:17" ht="16.75" customHeight="1">
      <c r="A236" s="118" t="str">
        <f>'Sorting 1'!A237</f>
        <v>S83</v>
      </c>
      <c r="B236" s="89" t="e">
        <f>'Average-w-bkg'!B236*$F$2/'Average-w-bkg'!B$5</f>
        <v>#DIV/0!</v>
      </c>
      <c r="C236" s="89" t="e">
        <f>'Average-w-bkg'!C236*$F$2/'Average-w-bkg'!C$5</f>
        <v>#DIV/0!</v>
      </c>
      <c r="D236" s="89" t="e">
        <f>'Average-w-bkg'!D236*$F$2/'Average-w-bkg'!D$5</f>
        <v>#DIV/0!</v>
      </c>
      <c r="E236" s="89" t="e">
        <f>'Average-w-bkg'!E236*$F$2/'Average-w-bkg'!E$5</f>
        <v>#DIV/0!</v>
      </c>
      <c r="F236" s="89"/>
      <c r="G236" s="89"/>
      <c r="H236" s="89"/>
      <c r="I236" s="89"/>
      <c r="J236" s="89"/>
      <c r="K236" s="89"/>
      <c r="L236" s="89"/>
      <c r="M236" s="89"/>
      <c r="N236" s="89"/>
      <c r="O236" s="89"/>
      <c r="P236" s="89"/>
      <c r="Q236" s="89"/>
    </row>
    <row r="237" spans="1:17" ht="16.75" customHeight="1">
      <c r="A237" s="118" t="str">
        <f>'Sorting 1'!A238</f>
        <v>S145</v>
      </c>
      <c r="B237" s="89" t="e">
        <f>'Average-w-bkg'!B237*$F$2/'Average-w-bkg'!B$5</f>
        <v>#DIV/0!</v>
      </c>
      <c r="C237" s="89" t="e">
        <f>'Average-w-bkg'!C237*$F$2/'Average-w-bkg'!C$5</f>
        <v>#DIV/0!</v>
      </c>
      <c r="D237" s="89" t="e">
        <f>'Average-w-bkg'!D237*$F$2/'Average-w-bkg'!D$5</f>
        <v>#DIV/0!</v>
      </c>
      <c r="E237" s="89" t="e">
        <f>'Average-w-bkg'!E237*$F$2/'Average-w-bkg'!E$5</f>
        <v>#DIV/0!</v>
      </c>
      <c r="F237" s="89"/>
      <c r="G237" s="89"/>
      <c r="H237" s="89"/>
      <c r="I237" s="89"/>
      <c r="J237" s="89"/>
      <c r="K237" s="89"/>
      <c r="L237" s="89"/>
      <c r="M237" s="89"/>
      <c r="N237" s="89"/>
      <c r="O237" s="89"/>
      <c r="P237" s="89"/>
      <c r="Q237" s="89"/>
    </row>
    <row r="238" spans="1:17" ht="16.75" customHeight="1">
      <c r="A238" s="118" t="str">
        <f>'Sorting 1'!A239</f>
        <v>S207</v>
      </c>
      <c r="B238" s="89" t="e">
        <f>'Average-w-bkg'!B238*$F$2/'Average-w-bkg'!B$5</f>
        <v>#DIV/0!</v>
      </c>
      <c r="C238" s="89" t="e">
        <f>'Average-w-bkg'!C238*$F$2/'Average-w-bkg'!C$5</f>
        <v>#DIV/0!</v>
      </c>
      <c r="D238" s="89" t="e">
        <f>'Average-w-bkg'!D238*$F$2/'Average-w-bkg'!D$5</f>
        <v>#DIV/0!</v>
      </c>
      <c r="E238" s="89" t="e">
        <f>'Average-w-bkg'!E238*$F$2/'Average-w-bkg'!E$5</f>
        <v>#DIV/0!</v>
      </c>
      <c r="F238" s="89"/>
      <c r="G238" s="89"/>
      <c r="H238" s="89"/>
      <c r="I238" s="89"/>
      <c r="J238" s="89"/>
      <c r="K238" s="89"/>
      <c r="L238" s="89"/>
      <c r="M238" s="89"/>
      <c r="N238" s="89"/>
      <c r="O238" s="89"/>
      <c r="P238" s="89"/>
      <c r="Q238" s="89"/>
    </row>
    <row r="239" spans="1:17" ht="16.75" customHeight="1">
      <c r="A239" s="118" t="str">
        <f>'Sorting 1'!A240</f>
        <v>S269</v>
      </c>
      <c r="B239" s="89" t="e">
        <f>'Average-w-bkg'!B239*$F$2/'Average-w-bkg'!B$5</f>
        <v>#DIV/0!</v>
      </c>
      <c r="C239" s="89" t="e">
        <f>'Average-w-bkg'!C239*$F$2/'Average-w-bkg'!C$5</f>
        <v>#DIV/0!</v>
      </c>
      <c r="D239" s="89" t="e">
        <f>'Average-w-bkg'!D239*$F$2/'Average-w-bkg'!D$5</f>
        <v>#DIV/0!</v>
      </c>
      <c r="E239" s="89" t="e">
        <f>'Average-w-bkg'!E239*$F$2/'Average-w-bkg'!E$5</f>
        <v>#DIV/0!</v>
      </c>
      <c r="F239" s="89"/>
      <c r="G239" s="89"/>
      <c r="H239" s="89"/>
      <c r="I239" s="89"/>
      <c r="J239" s="89"/>
      <c r="K239" s="89"/>
      <c r="L239" s="89"/>
      <c r="M239" s="89"/>
      <c r="N239" s="89"/>
      <c r="O239" s="89"/>
      <c r="P239" s="89"/>
      <c r="Q239" s="89"/>
    </row>
    <row r="240" spans="1:17" ht="16.75" customHeight="1">
      <c r="A240" s="118" t="str">
        <f>'Sorting 1'!A241</f>
        <v>S22</v>
      </c>
      <c r="B240" s="89" t="e">
        <f>'Average-w-bkg'!B240*$F$2/'Average-w-bkg'!B$5</f>
        <v>#DIV/0!</v>
      </c>
      <c r="C240" s="89" t="e">
        <f>'Average-w-bkg'!C240*$F$2/'Average-w-bkg'!C$5</f>
        <v>#DIV/0!</v>
      </c>
      <c r="D240" s="89" t="e">
        <f>'Average-w-bkg'!D240*$F$2/'Average-w-bkg'!D$5</f>
        <v>#DIV/0!</v>
      </c>
      <c r="E240" s="89" t="e">
        <f>'Average-w-bkg'!E240*$F$2/'Average-w-bkg'!E$5</f>
        <v>#DIV/0!</v>
      </c>
      <c r="F240" s="89"/>
      <c r="G240" s="89"/>
      <c r="H240" s="89"/>
      <c r="I240" s="89"/>
      <c r="J240" s="89"/>
      <c r="K240" s="89"/>
      <c r="L240" s="89"/>
      <c r="M240" s="89"/>
      <c r="N240" s="89"/>
      <c r="O240" s="89"/>
      <c r="P240" s="89"/>
      <c r="Q240" s="89"/>
    </row>
    <row r="241" spans="1:17" ht="16.75" customHeight="1">
      <c r="A241" s="118" t="str">
        <f>'Sorting 1'!A242</f>
        <v>S53</v>
      </c>
      <c r="B241" s="89" t="e">
        <f>'Average-w-bkg'!B241*$F$2/'Average-w-bkg'!B$5</f>
        <v>#DIV/0!</v>
      </c>
      <c r="C241" s="89" t="e">
        <f>'Average-w-bkg'!C241*$F$2/'Average-w-bkg'!C$5</f>
        <v>#DIV/0!</v>
      </c>
      <c r="D241" s="89" t="e">
        <f>'Average-w-bkg'!D241*$F$2/'Average-w-bkg'!D$5</f>
        <v>#DIV/0!</v>
      </c>
      <c r="E241" s="89" t="e">
        <f>'Average-w-bkg'!E241*$F$2/'Average-w-bkg'!E$5</f>
        <v>#DIV/0!</v>
      </c>
      <c r="F241" s="89"/>
      <c r="G241" s="89"/>
      <c r="H241" s="89"/>
      <c r="I241" s="89"/>
      <c r="J241" s="89"/>
      <c r="K241" s="89"/>
      <c r="L241" s="89"/>
      <c r="M241" s="89"/>
      <c r="N241" s="89"/>
      <c r="O241" s="89"/>
      <c r="P241" s="89"/>
      <c r="Q241" s="89"/>
    </row>
    <row r="242" spans="1:17" ht="16.75" customHeight="1">
      <c r="A242" s="118" t="str">
        <f>'Sorting 1'!A243</f>
        <v>S84</v>
      </c>
      <c r="B242" s="89" t="e">
        <f>'Average-w-bkg'!B242*$F$2/'Average-w-bkg'!B$5</f>
        <v>#DIV/0!</v>
      </c>
      <c r="C242" s="89" t="e">
        <f>'Average-w-bkg'!C242*$F$2/'Average-w-bkg'!C$5</f>
        <v>#DIV/0!</v>
      </c>
      <c r="D242" s="89" t="e">
        <f>'Average-w-bkg'!D242*$F$2/'Average-w-bkg'!D$5</f>
        <v>#DIV/0!</v>
      </c>
      <c r="E242" s="89" t="e">
        <f>'Average-w-bkg'!E242*$F$2/'Average-w-bkg'!E$5</f>
        <v>#DIV/0!</v>
      </c>
      <c r="F242" s="89"/>
      <c r="G242" s="89"/>
      <c r="H242" s="89"/>
      <c r="I242" s="89"/>
      <c r="J242" s="89"/>
      <c r="K242" s="89"/>
      <c r="L242" s="89"/>
      <c r="M242" s="89"/>
      <c r="N242" s="89"/>
      <c r="O242" s="89"/>
      <c r="P242" s="89"/>
      <c r="Q242" s="89"/>
    </row>
    <row r="243" spans="1:17" ht="16.75" customHeight="1">
      <c r="A243" s="118" t="str">
        <f>'Sorting 1'!A244</f>
        <v>S115</v>
      </c>
      <c r="B243" s="89" t="e">
        <f>'Average-w-bkg'!B243*$F$2/'Average-w-bkg'!B$5</f>
        <v>#DIV/0!</v>
      </c>
      <c r="C243" s="89" t="e">
        <f>'Average-w-bkg'!C243*$F$2/'Average-w-bkg'!C$5</f>
        <v>#DIV/0!</v>
      </c>
      <c r="D243" s="89" t="e">
        <f>'Average-w-bkg'!D243*$F$2/'Average-w-bkg'!D$5</f>
        <v>#DIV/0!</v>
      </c>
      <c r="E243" s="89" t="e">
        <f>'Average-w-bkg'!E243*$F$2/'Average-w-bkg'!E$5</f>
        <v>#DIV/0!</v>
      </c>
      <c r="F243" s="89"/>
      <c r="G243" s="89"/>
      <c r="H243" s="89"/>
      <c r="I243" s="89"/>
      <c r="J243" s="89"/>
      <c r="K243" s="89"/>
      <c r="L243" s="89"/>
      <c r="M243" s="89"/>
      <c r="N243" s="89"/>
      <c r="O243" s="89"/>
      <c r="P243" s="89"/>
      <c r="Q243" s="89"/>
    </row>
    <row r="244" spans="1:17" ht="16.75" customHeight="1">
      <c r="A244" s="118" t="str">
        <f>'Sorting 1'!A245</f>
        <v>S146</v>
      </c>
      <c r="B244" s="89" t="e">
        <f>'Average-w-bkg'!B244*$F$2/'Average-w-bkg'!B$5</f>
        <v>#DIV/0!</v>
      </c>
      <c r="C244" s="89" t="e">
        <f>'Average-w-bkg'!C244*$F$2/'Average-w-bkg'!C$5</f>
        <v>#DIV/0!</v>
      </c>
      <c r="D244" s="89" t="e">
        <f>'Average-w-bkg'!D244*$F$2/'Average-w-bkg'!D$5</f>
        <v>#DIV/0!</v>
      </c>
      <c r="E244" s="89" t="e">
        <f>'Average-w-bkg'!E244*$F$2/'Average-w-bkg'!E$5</f>
        <v>#DIV/0!</v>
      </c>
      <c r="F244" s="89"/>
      <c r="G244" s="89"/>
      <c r="H244" s="89"/>
      <c r="I244" s="89"/>
      <c r="J244" s="89"/>
      <c r="K244" s="89"/>
      <c r="L244" s="89"/>
      <c r="M244" s="89"/>
      <c r="N244" s="89"/>
      <c r="O244" s="89"/>
      <c r="P244" s="89"/>
      <c r="Q244" s="89"/>
    </row>
    <row r="245" spans="1:17" ht="16.75" customHeight="1">
      <c r="A245" s="118" t="str">
        <f>'Sorting 1'!A246</f>
        <v>S177</v>
      </c>
      <c r="B245" s="89" t="e">
        <f>'Average-w-bkg'!B245*$F$2/'Average-w-bkg'!B$5</f>
        <v>#DIV/0!</v>
      </c>
      <c r="C245" s="89" t="e">
        <f>'Average-w-bkg'!C245*$F$2/'Average-w-bkg'!C$5</f>
        <v>#DIV/0!</v>
      </c>
      <c r="D245" s="89" t="e">
        <f>'Average-w-bkg'!D245*$F$2/'Average-w-bkg'!D$5</f>
        <v>#DIV/0!</v>
      </c>
      <c r="E245" s="89" t="e">
        <f>'Average-w-bkg'!E245*$F$2/'Average-w-bkg'!E$5</f>
        <v>#DIV/0!</v>
      </c>
      <c r="F245" s="89"/>
      <c r="G245" s="89"/>
      <c r="H245" s="89"/>
      <c r="I245" s="89"/>
      <c r="J245" s="89"/>
      <c r="K245" s="89"/>
      <c r="L245" s="89"/>
      <c r="M245" s="89"/>
      <c r="N245" s="89"/>
      <c r="O245" s="89"/>
      <c r="P245" s="89"/>
      <c r="Q245" s="89"/>
    </row>
    <row r="246" spans="1:17" ht="16.75" customHeight="1">
      <c r="A246" s="118" t="str">
        <f>'Sorting 1'!A247</f>
        <v>S208</v>
      </c>
      <c r="B246" s="89" t="e">
        <f>'Average-w-bkg'!B246*$F$2/'Average-w-bkg'!B$5</f>
        <v>#DIV/0!</v>
      </c>
      <c r="C246" s="89" t="e">
        <f>'Average-w-bkg'!C246*$F$2/'Average-w-bkg'!C$5</f>
        <v>#DIV/0!</v>
      </c>
      <c r="D246" s="89" t="e">
        <f>'Average-w-bkg'!D246*$F$2/'Average-w-bkg'!D$5</f>
        <v>#DIV/0!</v>
      </c>
      <c r="E246" s="89" t="e">
        <f>'Average-w-bkg'!E246*$F$2/'Average-w-bkg'!E$5</f>
        <v>#DIV/0!</v>
      </c>
      <c r="F246" s="89"/>
      <c r="G246" s="89"/>
      <c r="H246" s="89"/>
      <c r="I246" s="89"/>
      <c r="J246" s="89"/>
      <c r="K246" s="89"/>
      <c r="L246" s="89"/>
      <c r="M246" s="89"/>
      <c r="N246" s="89"/>
      <c r="O246" s="89"/>
      <c r="P246" s="89"/>
      <c r="Q246" s="89"/>
    </row>
    <row r="247" spans="1:17" ht="16.75" customHeight="1">
      <c r="A247" s="118" t="str">
        <f>'Sorting 1'!A248</f>
        <v>S239</v>
      </c>
      <c r="B247" s="89" t="e">
        <f>'Average-w-bkg'!B247*$F$2/'Average-w-bkg'!B$5</f>
        <v>#DIV/0!</v>
      </c>
      <c r="C247" s="89" t="e">
        <f>'Average-w-bkg'!C247*$F$2/'Average-w-bkg'!C$5</f>
        <v>#DIV/0!</v>
      </c>
      <c r="D247" s="89" t="e">
        <f>'Average-w-bkg'!D247*$F$2/'Average-w-bkg'!D$5</f>
        <v>#DIV/0!</v>
      </c>
      <c r="E247" s="89" t="e">
        <f>'Average-w-bkg'!E247*$F$2/'Average-w-bkg'!E$5</f>
        <v>#DIV/0!</v>
      </c>
      <c r="F247" s="89"/>
      <c r="G247" s="89"/>
      <c r="H247" s="89"/>
      <c r="I247" s="89"/>
      <c r="J247" s="89"/>
      <c r="K247" s="89"/>
      <c r="L247" s="89"/>
      <c r="M247" s="89"/>
      <c r="N247" s="89"/>
      <c r="O247" s="89"/>
      <c r="P247" s="89"/>
      <c r="Q247" s="89"/>
    </row>
    <row r="248" spans="1:17" ht="16.75" customHeight="1">
      <c r="A248" s="118" t="str">
        <f>'Sorting 1'!A249</f>
        <v>S270</v>
      </c>
      <c r="B248" s="89" t="e">
        <f>'Average-w-bkg'!B248*$F$2/'Average-w-bkg'!B$5</f>
        <v>#DIV/0!</v>
      </c>
      <c r="C248" s="89" t="e">
        <f>'Average-w-bkg'!C248*$F$2/'Average-w-bkg'!C$5</f>
        <v>#DIV/0!</v>
      </c>
      <c r="D248" s="89" t="e">
        <f>'Average-w-bkg'!D248*$F$2/'Average-w-bkg'!D$5</f>
        <v>#DIV/0!</v>
      </c>
      <c r="E248" s="89" t="e">
        <f>'Average-w-bkg'!E248*$F$2/'Average-w-bkg'!E$5</f>
        <v>#DIV/0!</v>
      </c>
      <c r="F248" s="89"/>
      <c r="G248" s="89"/>
      <c r="H248" s="89"/>
      <c r="I248" s="89"/>
      <c r="J248" s="89"/>
      <c r="K248" s="89"/>
      <c r="L248" s="89"/>
      <c r="M248" s="89"/>
      <c r="N248" s="89"/>
      <c r="O248" s="89"/>
      <c r="P248" s="89"/>
      <c r="Q248" s="89"/>
    </row>
    <row r="249" spans="1:17" ht="16.75" customHeight="1">
      <c r="A249" s="118" t="str">
        <f>'Sorting 1'!A250</f>
        <v>S301</v>
      </c>
      <c r="B249" s="89" t="e">
        <f>'Average-w-bkg'!B249*$F$2/'Average-w-bkg'!B$5</f>
        <v>#DIV/0!</v>
      </c>
      <c r="C249" s="89" t="e">
        <f>'Average-w-bkg'!C249*$F$2/'Average-w-bkg'!C$5</f>
        <v>#DIV/0!</v>
      </c>
      <c r="D249" s="89" t="e">
        <f>'Average-w-bkg'!D249*$F$2/'Average-w-bkg'!D$5</f>
        <v>#DIV/0!</v>
      </c>
      <c r="E249" s="89" t="e">
        <f>'Average-w-bkg'!E249*$F$2/'Average-w-bkg'!E$5</f>
        <v>#DIV/0!</v>
      </c>
      <c r="F249" s="89"/>
      <c r="G249" s="89"/>
      <c r="H249" s="89"/>
      <c r="I249" s="89"/>
      <c r="J249" s="89"/>
      <c r="K249" s="89"/>
      <c r="L249" s="89"/>
      <c r="M249" s="89"/>
      <c r="N249" s="89"/>
      <c r="O249" s="89"/>
      <c r="P249" s="89"/>
      <c r="Q249" s="89"/>
    </row>
    <row r="250" spans="1:17" ht="16.75" customHeight="1">
      <c r="A250" s="118" t="str">
        <f>'Sorting 1'!A251</f>
        <v>S23</v>
      </c>
      <c r="B250" s="89" t="e">
        <f>'Average-w-bkg'!B250*$F$2/'Average-w-bkg'!B$5</f>
        <v>#DIV/0!</v>
      </c>
      <c r="C250" s="89" t="e">
        <f>'Average-w-bkg'!C250*$F$2/'Average-w-bkg'!C$5</f>
        <v>#DIV/0!</v>
      </c>
      <c r="D250" s="89" t="e">
        <f>'Average-w-bkg'!D250*$F$2/'Average-w-bkg'!D$5</f>
        <v>#DIV/0!</v>
      </c>
      <c r="E250" s="89" t="e">
        <f>'Average-w-bkg'!E250*$F$2/'Average-w-bkg'!E$5</f>
        <v>#DIV/0!</v>
      </c>
      <c r="F250" s="89"/>
      <c r="G250" s="89"/>
      <c r="H250" s="89"/>
      <c r="I250" s="89"/>
      <c r="J250" s="89"/>
      <c r="K250" s="89"/>
      <c r="L250" s="89"/>
      <c r="M250" s="89"/>
      <c r="N250" s="89"/>
      <c r="O250" s="89"/>
      <c r="P250" s="89"/>
      <c r="Q250" s="89"/>
    </row>
    <row r="251" spans="1:17" ht="16.75" customHeight="1">
      <c r="A251" s="118" t="str">
        <f>'Sorting 1'!A252</f>
        <v>S54</v>
      </c>
      <c r="B251" s="89" t="e">
        <f>'Average-w-bkg'!B251*$F$2/'Average-w-bkg'!B$5</f>
        <v>#DIV/0!</v>
      </c>
      <c r="C251" s="89" t="e">
        <f>'Average-w-bkg'!C251*$F$2/'Average-w-bkg'!C$5</f>
        <v>#DIV/0!</v>
      </c>
      <c r="D251" s="89" t="e">
        <f>'Average-w-bkg'!D251*$F$2/'Average-w-bkg'!D$5</f>
        <v>#DIV/0!</v>
      </c>
      <c r="E251" s="89" t="e">
        <f>'Average-w-bkg'!E251*$F$2/'Average-w-bkg'!E$5</f>
        <v>#DIV/0!</v>
      </c>
      <c r="F251" s="89"/>
      <c r="G251" s="89"/>
      <c r="H251" s="89"/>
      <c r="I251" s="89"/>
      <c r="J251" s="89"/>
      <c r="K251" s="89"/>
      <c r="L251" s="89"/>
      <c r="M251" s="89"/>
      <c r="N251" s="89"/>
      <c r="O251" s="89"/>
      <c r="P251" s="89"/>
      <c r="Q251" s="89"/>
    </row>
    <row r="252" spans="1:17" ht="16.75" customHeight="1">
      <c r="A252" s="118" t="str">
        <f>'Sorting 1'!A253</f>
        <v>S85</v>
      </c>
      <c r="B252" s="89" t="e">
        <f>'Average-w-bkg'!B252*$F$2/'Average-w-bkg'!B$5</f>
        <v>#DIV/0!</v>
      </c>
      <c r="C252" s="89" t="e">
        <f>'Average-w-bkg'!C252*$F$2/'Average-w-bkg'!C$5</f>
        <v>#DIV/0!</v>
      </c>
      <c r="D252" s="89" t="e">
        <f>'Average-w-bkg'!D252*$F$2/'Average-w-bkg'!D$5</f>
        <v>#DIV/0!</v>
      </c>
      <c r="E252" s="89" t="e">
        <f>'Average-w-bkg'!E252*$F$2/'Average-w-bkg'!E$5</f>
        <v>#DIV/0!</v>
      </c>
      <c r="F252" s="89"/>
      <c r="G252" s="89"/>
      <c r="H252" s="89"/>
      <c r="I252" s="89"/>
      <c r="J252" s="89"/>
      <c r="K252" s="89"/>
      <c r="L252" s="89"/>
      <c r="M252" s="89"/>
      <c r="N252" s="89"/>
      <c r="O252" s="89"/>
      <c r="P252" s="89"/>
      <c r="Q252" s="89"/>
    </row>
    <row r="253" spans="1:17" ht="16.75" customHeight="1">
      <c r="A253" s="118" t="str">
        <f>'Sorting 1'!A254</f>
        <v>S116</v>
      </c>
      <c r="B253" s="89" t="e">
        <f>'Average-w-bkg'!B253*$F$2/'Average-w-bkg'!B$5</f>
        <v>#DIV/0!</v>
      </c>
      <c r="C253" s="89" t="e">
        <f>'Average-w-bkg'!C253*$F$2/'Average-w-bkg'!C$5</f>
        <v>#DIV/0!</v>
      </c>
      <c r="D253" s="89" t="e">
        <f>'Average-w-bkg'!D253*$F$2/'Average-w-bkg'!D$5</f>
        <v>#DIV/0!</v>
      </c>
      <c r="E253" s="89" t="e">
        <f>'Average-w-bkg'!E253*$F$2/'Average-w-bkg'!E$5</f>
        <v>#DIV/0!</v>
      </c>
      <c r="F253" s="89"/>
      <c r="G253" s="89"/>
      <c r="H253" s="89"/>
      <c r="I253" s="89"/>
      <c r="J253" s="89"/>
      <c r="K253" s="89"/>
      <c r="L253" s="89"/>
      <c r="M253" s="89"/>
      <c r="N253" s="89"/>
      <c r="O253" s="89"/>
      <c r="P253" s="89"/>
      <c r="Q253" s="89"/>
    </row>
    <row r="254" spans="1:17" ht="16.75" customHeight="1">
      <c r="A254" s="118" t="str">
        <f>'Sorting 1'!A255</f>
        <v>S147</v>
      </c>
      <c r="B254" s="89" t="e">
        <f>'Average-w-bkg'!B254*$F$2/'Average-w-bkg'!B$5</f>
        <v>#DIV/0!</v>
      </c>
      <c r="C254" s="89" t="e">
        <f>'Average-w-bkg'!C254*$F$2/'Average-w-bkg'!C$5</f>
        <v>#DIV/0!</v>
      </c>
      <c r="D254" s="89" t="e">
        <f>'Average-w-bkg'!D254*$F$2/'Average-w-bkg'!D$5</f>
        <v>#DIV/0!</v>
      </c>
      <c r="E254" s="89" t="e">
        <f>'Average-w-bkg'!E254*$F$2/'Average-w-bkg'!E$5</f>
        <v>#DIV/0!</v>
      </c>
      <c r="F254" s="89"/>
      <c r="G254" s="89"/>
      <c r="H254" s="89"/>
      <c r="I254" s="89"/>
      <c r="J254" s="89"/>
      <c r="K254" s="89"/>
      <c r="L254" s="89"/>
      <c r="M254" s="89"/>
      <c r="N254" s="89"/>
      <c r="O254" s="89"/>
      <c r="P254" s="89"/>
      <c r="Q254" s="89"/>
    </row>
    <row r="255" spans="1:17" ht="16.75" customHeight="1">
      <c r="A255" s="118" t="str">
        <f>'Sorting 1'!A256</f>
        <v>S178</v>
      </c>
      <c r="B255" s="89" t="e">
        <f>'Average-w-bkg'!B255*$F$2/'Average-w-bkg'!B$5</f>
        <v>#DIV/0!</v>
      </c>
      <c r="C255" s="89" t="e">
        <f>'Average-w-bkg'!C255*$F$2/'Average-w-bkg'!C$5</f>
        <v>#DIV/0!</v>
      </c>
      <c r="D255" s="89" t="e">
        <f>'Average-w-bkg'!D255*$F$2/'Average-w-bkg'!D$5</f>
        <v>#DIV/0!</v>
      </c>
      <c r="E255" s="89" t="e">
        <f>'Average-w-bkg'!E255*$F$2/'Average-w-bkg'!E$5</f>
        <v>#DIV/0!</v>
      </c>
      <c r="F255" s="89"/>
      <c r="G255" s="89"/>
      <c r="H255" s="89"/>
      <c r="I255" s="89"/>
      <c r="J255" s="89"/>
      <c r="K255" s="89"/>
      <c r="L255" s="89"/>
      <c r="M255" s="89"/>
      <c r="N255" s="89"/>
      <c r="O255" s="89"/>
      <c r="P255" s="89"/>
      <c r="Q255" s="89"/>
    </row>
    <row r="256" spans="1:17" ht="16.75" customHeight="1">
      <c r="A256" s="118" t="str">
        <f>'Sorting 1'!A257</f>
        <v>S209</v>
      </c>
      <c r="B256" s="89" t="e">
        <f>'Average-w-bkg'!B256*$F$2/'Average-w-bkg'!B$5</f>
        <v>#DIV/0!</v>
      </c>
      <c r="C256" s="89" t="e">
        <f>'Average-w-bkg'!C256*$F$2/'Average-w-bkg'!C$5</f>
        <v>#DIV/0!</v>
      </c>
      <c r="D256" s="89" t="e">
        <f>'Average-w-bkg'!D256*$F$2/'Average-w-bkg'!D$5</f>
        <v>#DIV/0!</v>
      </c>
      <c r="E256" s="89" t="e">
        <f>'Average-w-bkg'!E256*$F$2/'Average-w-bkg'!E$5</f>
        <v>#DIV/0!</v>
      </c>
      <c r="F256" s="89"/>
      <c r="G256" s="89"/>
      <c r="H256" s="89"/>
      <c r="I256" s="89"/>
      <c r="J256" s="89"/>
      <c r="K256" s="89"/>
      <c r="L256" s="89"/>
      <c r="M256" s="89"/>
      <c r="N256" s="89"/>
      <c r="O256" s="89"/>
      <c r="P256" s="89"/>
      <c r="Q256" s="89"/>
    </row>
    <row r="257" spans="1:17" ht="16.75" customHeight="1">
      <c r="A257" s="118" t="str">
        <f>'Sorting 1'!A258</f>
        <v>S240</v>
      </c>
      <c r="B257" s="89" t="e">
        <f>'Average-w-bkg'!B257*$F$2/'Average-w-bkg'!B$5</f>
        <v>#DIV/0!</v>
      </c>
      <c r="C257" s="89" t="e">
        <f>'Average-w-bkg'!C257*$F$2/'Average-w-bkg'!C$5</f>
        <v>#DIV/0!</v>
      </c>
      <c r="D257" s="89" t="e">
        <f>'Average-w-bkg'!D257*$F$2/'Average-w-bkg'!D$5</f>
        <v>#DIV/0!</v>
      </c>
      <c r="E257" s="89" t="e">
        <f>'Average-w-bkg'!E257*$F$2/'Average-w-bkg'!E$5</f>
        <v>#DIV/0!</v>
      </c>
      <c r="F257" s="89"/>
      <c r="G257" s="89"/>
      <c r="H257" s="89"/>
      <c r="I257" s="89"/>
      <c r="J257" s="89"/>
      <c r="K257" s="89"/>
      <c r="L257" s="89"/>
      <c r="M257" s="89"/>
      <c r="N257" s="89"/>
      <c r="O257" s="89"/>
      <c r="P257" s="89"/>
      <c r="Q257" s="89"/>
    </row>
    <row r="258" spans="1:17" ht="16.75" customHeight="1">
      <c r="A258" s="118" t="str">
        <f>'Sorting 1'!A259</f>
        <v>S271</v>
      </c>
      <c r="B258" s="89" t="e">
        <f>'Average-w-bkg'!B258*$F$2/'Average-w-bkg'!B$5</f>
        <v>#DIV/0!</v>
      </c>
      <c r="C258" s="89" t="e">
        <f>'Average-w-bkg'!C258*$F$2/'Average-w-bkg'!C$5</f>
        <v>#DIV/0!</v>
      </c>
      <c r="D258" s="89" t="e">
        <f>'Average-w-bkg'!D258*$F$2/'Average-w-bkg'!D$5</f>
        <v>#DIV/0!</v>
      </c>
      <c r="E258" s="89" t="e">
        <f>'Average-w-bkg'!E258*$F$2/'Average-w-bkg'!E$5</f>
        <v>#DIV/0!</v>
      </c>
      <c r="F258" s="89"/>
      <c r="G258" s="89"/>
      <c r="H258" s="89"/>
      <c r="I258" s="89"/>
      <c r="J258" s="89"/>
      <c r="K258" s="89"/>
      <c r="L258" s="89"/>
      <c r="M258" s="89"/>
      <c r="N258" s="89"/>
      <c r="O258" s="89"/>
      <c r="P258" s="89"/>
      <c r="Q258" s="89"/>
    </row>
    <row r="259" spans="1:17" ht="16.75" customHeight="1">
      <c r="A259" s="118" t="str">
        <f>'Sorting 1'!A260</f>
        <v>S302</v>
      </c>
      <c r="B259" s="89" t="e">
        <f>'Average-w-bkg'!B259*$F$2/'Average-w-bkg'!B$5</f>
        <v>#DIV/0!</v>
      </c>
      <c r="C259" s="89" t="e">
        <f>'Average-w-bkg'!C259*$F$2/'Average-w-bkg'!C$5</f>
        <v>#DIV/0!</v>
      </c>
      <c r="D259" s="89" t="e">
        <f>'Average-w-bkg'!D259*$F$2/'Average-w-bkg'!D$5</f>
        <v>#DIV/0!</v>
      </c>
      <c r="E259" s="89" t="e">
        <f>'Average-w-bkg'!E259*$F$2/'Average-w-bkg'!E$5</f>
        <v>#DIV/0!</v>
      </c>
      <c r="F259" s="89"/>
      <c r="G259" s="89"/>
      <c r="H259" s="89"/>
      <c r="I259" s="89"/>
      <c r="J259" s="89"/>
      <c r="K259" s="89"/>
      <c r="L259" s="89"/>
      <c r="M259" s="89"/>
      <c r="N259" s="89"/>
      <c r="O259" s="89"/>
      <c r="P259" s="89"/>
      <c r="Q259" s="89"/>
    </row>
    <row r="260" spans="1:17" ht="16.75" customHeight="1">
      <c r="A260" s="118" t="str">
        <f>'Sorting 1'!A261</f>
        <v>230-30163 S2</v>
      </c>
      <c r="B260" s="89" t="e">
        <f>'Average-w-bkg'!B260*$F$2/'Average-w-bkg'!B$5</f>
        <v>#DIV/0!</v>
      </c>
      <c r="C260" s="89" t="e">
        <f>'Average-w-bkg'!C260*$F$2/'Average-w-bkg'!C$5</f>
        <v>#DIV/0!</v>
      </c>
      <c r="D260" s="89" t="e">
        <f>'Average-w-bkg'!D260*$F$2/'Average-w-bkg'!D$5</f>
        <v>#DIV/0!</v>
      </c>
      <c r="E260" s="89" t="e">
        <f>'Average-w-bkg'!E260*$F$2/'Average-w-bkg'!E$5</f>
        <v>#DIV/0!</v>
      </c>
      <c r="F260" s="89"/>
      <c r="G260" s="89"/>
      <c r="H260" s="89"/>
      <c r="I260" s="89"/>
      <c r="J260" s="89"/>
      <c r="K260" s="89"/>
      <c r="L260" s="89"/>
      <c r="M260" s="89"/>
      <c r="N260" s="89"/>
      <c r="O260" s="89"/>
      <c r="P260" s="89"/>
      <c r="Q260" s="89"/>
    </row>
    <row r="261" spans="1:17" ht="16.75" customHeight="1">
      <c r="A261" s="118" t="str">
        <f>'Sorting 1'!A262</f>
        <v>S24</v>
      </c>
      <c r="B261" s="89" t="e">
        <f>'Average-w-bkg'!B261*$F$2/'Average-w-bkg'!B$5</f>
        <v>#DIV/0!</v>
      </c>
      <c r="C261" s="89" t="e">
        <f>'Average-w-bkg'!C261*$F$2/'Average-w-bkg'!C$5</f>
        <v>#DIV/0!</v>
      </c>
      <c r="D261" s="89" t="e">
        <f>'Average-w-bkg'!D261*$F$2/'Average-w-bkg'!D$5</f>
        <v>#DIV/0!</v>
      </c>
      <c r="E261" s="89" t="e">
        <f>'Average-w-bkg'!E261*$F$2/'Average-w-bkg'!E$5</f>
        <v>#DIV/0!</v>
      </c>
      <c r="F261" s="89"/>
      <c r="G261" s="89"/>
      <c r="H261" s="89"/>
      <c r="I261" s="89"/>
      <c r="J261" s="89"/>
      <c r="K261" s="89"/>
      <c r="L261" s="89"/>
      <c r="M261" s="89"/>
      <c r="N261" s="89"/>
      <c r="O261" s="89"/>
      <c r="P261" s="89"/>
      <c r="Q261" s="89"/>
    </row>
    <row r="262" spans="1:17" ht="16.75" customHeight="1">
      <c r="A262" s="118" t="str">
        <f>'Sorting 1'!A263</f>
        <v>S55</v>
      </c>
      <c r="B262" s="89" t="e">
        <f>'Average-w-bkg'!B262*$F$2/'Average-w-bkg'!B$5</f>
        <v>#DIV/0!</v>
      </c>
      <c r="C262" s="89" t="e">
        <f>'Average-w-bkg'!C262*$F$2/'Average-w-bkg'!C$5</f>
        <v>#DIV/0!</v>
      </c>
      <c r="D262" s="89" t="e">
        <f>'Average-w-bkg'!D262*$F$2/'Average-w-bkg'!D$5</f>
        <v>#DIV/0!</v>
      </c>
      <c r="E262" s="89" t="e">
        <f>'Average-w-bkg'!E262*$F$2/'Average-w-bkg'!E$5</f>
        <v>#DIV/0!</v>
      </c>
      <c r="F262" s="89"/>
      <c r="G262" s="89"/>
      <c r="H262" s="89"/>
      <c r="I262" s="89"/>
      <c r="J262" s="89"/>
      <c r="K262" s="89"/>
      <c r="L262" s="89"/>
      <c r="M262" s="89"/>
      <c r="N262" s="89"/>
      <c r="O262" s="89"/>
      <c r="P262" s="89"/>
      <c r="Q262" s="89"/>
    </row>
    <row r="263" spans="1:17" ht="16.75" customHeight="1">
      <c r="A263" s="118" t="str">
        <f>'Sorting 1'!A264</f>
        <v>S86</v>
      </c>
      <c r="B263" s="89" t="e">
        <f>'Average-w-bkg'!B263*$F$2/'Average-w-bkg'!B$5</f>
        <v>#DIV/0!</v>
      </c>
      <c r="C263" s="89" t="e">
        <f>'Average-w-bkg'!C263*$F$2/'Average-w-bkg'!C$5</f>
        <v>#DIV/0!</v>
      </c>
      <c r="D263" s="89" t="e">
        <f>'Average-w-bkg'!D263*$F$2/'Average-w-bkg'!D$5</f>
        <v>#DIV/0!</v>
      </c>
      <c r="E263" s="89" t="e">
        <f>'Average-w-bkg'!E263*$F$2/'Average-w-bkg'!E$5</f>
        <v>#DIV/0!</v>
      </c>
      <c r="F263" s="89"/>
      <c r="G263" s="89"/>
      <c r="H263" s="89"/>
      <c r="I263" s="89"/>
      <c r="J263" s="89"/>
      <c r="K263" s="89"/>
      <c r="L263" s="89"/>
      <c r="M263" s="89"/>
      <c r="N263" s="89"/>
      <c r="O263" s="89"/>
      <c r="P263" s="89"/>
      <c r="Q263" s="89"/>
    </row>
    <row r="264" spans="1:17" ht="16.75" customHeight="1">
      <c r="A264" s="118" t="str">
        <f>'Sorting 1'!A265</f>
        <v>S117</v>
      </c>
      <c r="B264" s="89" t="e">
        <f>'Average-w-bkg'!B264*$F$2/'Average-w-bkg'!B$5</f>
        <v>#DIV/0!</v>
      </c>
      <c r="C264" s="89" t="e">
        <f>'Average-w-bkg'!C264*$F$2/'Average-w-bkg'!C$5</f>
        <v>#DIV/0!</v>
      </c>
      <c r="D264" s="89" t="e">
        <f>'Average-w-bkg'!D264*$F$2/'Average-w-bkg'!D$5</f>
        <v>#DIV/0!</v>
      </c>
      <c r="E264" s="89" t="e">
        <f>'Average-w-bkg'!E264*$F$2/'Average-w-bkg'!E$5</f>
        <v>#DIV/0!</v>
      </c>
      <c r="F264" s="89"/>
      <c r="G264" s="89"/>
      <c r="H264" s="89"/>
      <c r="I264" s="89"/>
      <c r="J264" s="89"/>
      <c r="K264" s="89"/>
      <c r="L264" s="89"/>
      <c r="M264" s="89"/>
      <c r="N264" s="89"/>
      <c r="O264" s="89"/>
      <c r="P264" s="89"/>
      <c r="Q264" s="89"/>
    </row>
    <row r="265" spans="1:17" ht="16.75" customHeight="1">
      <c r="A265" s="118" t="str">
        <f>'Sorting 1'!A266</f>
        <v>S148</v>
      </c>
      <c r="B265" s="89" t="e">
        <f>'Average-w-bkg'!B265*$F$2/'Average-w-bkg'!B$5</f>
        <v>#DIV/0!</v>
      </c>
      <c r="C265" s="89" t="e">
        <f>'Average-w-bkg'!C265*$F$2/'Average-w-bkg'!C$5</f>
        <v>#DIV/0!</v>
      </c>
      <c r="D265" s="89" t="e">
        <f>'Average-w-bkg'!D265*$F$2/'Average-w-bkg'!D$5</f>
        <v>#DIV/0!</v>
      </c>
      <c r="E265" s="89" t="e">
        <f>'Average-w-bkg'!E265*$F$2/'Average-w-bkg'!E$5</f>
        <v>#DIV/0!</v>
      </c>
      <c r="F265" s="89"/>
      <c r="G265" s="89"/>
      <c r="H265" s="89"/>
      <c r="I265" s="89"/>
      <c r="J265" s="89"/>
      <c r="K265" s="89"/>
      <c r="L265" s="89"/>
      <c r="M265" s="89"/>
      <c r="N265" s="89"/>
      <c r="O265" s="89"/>
      <c r="P265" s="89"/>
      <c r="Q265" s="89"/>
    </row>
    <row r="266" spans="1:17" ht="16.75" customHeight="1">
      <c r="A266" s="118" t="str">
        <f>'Sorting 1'!A267</f>
        <v>S179</v>
      </c>
      <c r="B266" s="89" t="e">
        <f>'Average-w-bkg'!B266*$F$2/'Average-w-bkg'!B$5</f>
        <v>#DIV/0!</v>
      </c>
      <c r="C266" s="89" t="e">
        <f>'Average-w-bkg'!C266*$F$2/'Average-w-bkg'!C$5</f>
        <v>#DIV/0!</v>
      </c>
      <c r="D266" s="89" t="e">
        <f>'Average-w-bkg'!D266*$F$2/'Average-w-bkg'!D$5</f>
        <v>#DIV/0!</v>
      </c>
      <c r="E266" s="89" t="e">
        <f>'Average-w-bkg'!E266*$F$2/'Average-w-bkg'!E$5</f>
        <v>#DIV/0!</v>
      </c>
      <c r="F266" s="89"/>
      <c r="G266" s="89"/>
      <c r="H266" s="89"/>
      <c r="I266" s="89"/>
      <c r="J266" s="89"/>
      <c r="K266" s="89"/>
      <c r="L266" s="89"/>
      <c r="M266" s="89"/>
      <c r="N266" s="89"/>
      <c r="O266" s="89"/>
      <c r="P266" s="89"/>
      <c r="Q266" s="89"/>
    </row>
    <row r="267" spans="1:17" ht="16.75" customHeight="1">
      <c r="A267" s="118" t="str">
        <f>'Sorting 1'!A268</f>
        <v>S210</v>
      </c>
      <c r="B267" s="89" t="e">
        <f>'Average-w-bkg'!B267*$F$2/'Average-w-bkg'!B$5</f>
        <v>#DIV/0!</v>
      </c>
      <c r="C267" s="89" t="e">
        <f>'Average-w-bkg'!C267*$F$2/'Average-w-bkg'!C$5</f>
        <v>#DIV/0!</v>
      </c>
      <c r="D267" s="89" t="e">
        <f>'Average-w-bkg'!D267*$F$2/'Average-w-bkg'!D$5</f>
        <v>#DIV/0!</v>
      </c>
      <c r="E267" s="89" t="e">
        <f>'Average-w-bkg'!E267*$F$2/'Average-w-bkg'!E$5</f>
        <v>#DIV/0!</v>
      </c>
      <c r="F267" s="89"/>
      <c r="G267" s="89"/>
      <c r="H267" s="89"/>
      <c r="I267" s="89"/>
      <c r="J267" s="89"/>
      <c r="K267" s="89"/>
      <c r="L267" s="89"/>
      <c r="M267" s="89"/>
      <c r="N267" s="89"/>
      <c r="O267" s="89"/>
      <c r="P267" s="89"/>
      <c r="Q267" s="89"/>
    </row>
    <row r="268" spans="1:17" ht="16.75" customHeight="1">
      <c r="A268" s="118" t="str">
        <f>'Sorting 1'!A269</f>
        <v>S241</v>
      </c>
      <c r="B268" s="89" t="e">
        <f>'Average-w-bkg'!B268*$F$2/'Average-w-bkg'!B$5</f>
        <v>#DIV/0!</v>
      </c>
      <c r="C268" s="89" t="e">
        <f>'Average-w-bkg'!C268*$F$2/'Average-w-bkg'!C$5</f>
        <v>#DIV/0!</v>
      </c>
      <c r="D268" s="89" t="e">
        <f>'Average-w-bkg'!D268*$F$2/'Average-w-bkg'!D$5</f>
        <v>#DIV/0!</v>
      </c>
      <c r="E268" s="89" t="e">
        <f>'Average-w-bkg'!E268*$F$2/'Average-w-bkg'!E$5</f>
        <v>#DIV/0!</v>
      </c>
      <c r="F268" s="89"/>
      <c r="G268" s="89"/>
      <c r="H268" s="89"/>
      <c r="I268" s="89"/>
      <c r="J268" s="89"/>
      <c r="K268" s="89"/>
      <c r="L268" s="89"/>
      <c r="M268" s="89"/>
      <c r="N268" s="89"/>
      <c r="O268" s="89"/>
      <c r="P268" s="89"/>
      <c r="Q268" s="89"/>
    </row>
    <row r="269" spans="1:17" ht="16.75" customHeight="1">
      <c r="A269" s="118" t="str">
        <f>'Sorting 1'!A270</f>
        <v>S272</v>
      </c>
      <c r="B269" s="89" t="e">
        <f>'Average-w-bkg'!B269*$F$2/'Average-w-bkg'!B$5</f>
        <v>#DIV/0!</v>
      </c>
      <c r="C269" s="89" t="e">
        <f>'Average-w-bkg'!C269*$F$2/'Average-w-bkg'!C$5</f>
        <v>#DIV/0!</v>
      </c>
      <c r="D269" s="89" t="e">
        <f>'Average-w-bkg'!D269*$F$2/'Average-w-bkg'!D$5</f>
        <v>#DIV/0!</v>
      </c>
      <c r="E269" s="89" t="e">
        <f>'Average-w-bkg'!E269*$F$2/'Average-w-bkg'!E$5</f>
        <v>#DIV/0!</v>
      </c>
      <c r="F269" s="89"/>
      <c r="G269" s="89"/>
      <c r="H269" s="89"/>
      <c r="I269" s="89"/>
      <c r="J269" s="89"/>
      <c r="K269" s="89"/>
      <c r="L269" s="89"/>
      <c r="M269" s="89"/>
      <c r="N269" s="89"/>
      <c r="O269" s="89"/>
      <c r="P269" s="89"/>
      <c r="Q269" s="89"/>
    </row>
    <row r="270" spans="1:17" ht="16.75" customHeight="1">
      <c r="A270" s="118" t="str">
        <f>'Sorting 1'!A271</f>
        <v>S303</v>
      </c>
      <c r="B270" s="89" t="e">
        <f>'Average-w-bkg'!B270*$F$2/'Average-w-bkg'!B$5</f>
        <v>#DIV/0!</v>
      </c>
      <c r="C270" s="89" t="e">
        <f>'Average-w-bkg'!C270*$F$2/'Average-w-bkg'!C$5</f>
        <v>#DIV/0!</v>
      </c>
      <c r="D270" s="89" t="e">
        <f>'Average-w-bkg'!D270*$F$2/'Average-w-bkg'!D$5</f>
        <v>#DIV/0!</v>
      </c>
      <c r="E270" s="89" t="e">
        <f>'Average-w-bkg'!E270*$F$2/'Average-w-bkg'!E$5</f>
        <v>#DIV/0!</v>
      </c>
      <c r="F270" s="89"/>
      <c r="G270" s="89"/>
      <c r="H270" s="89"/>
      <c r="I270" s="89"/>
      <c r="J270" s="89"/>
      <c r="K270" s="89"/>
      <c r="L270" s="89"/>
      <c r="M270" s="89"/>
      <c r="N270" s="89"/>
      <c r="O270" s="89"/>
      <c r="P270" s="89"/>
      <c r="Q270" s="89"/>
    </row>
    <row r="271" spans="1:17" ht="16.75" customHeight="1">
      <c r="A271" s="118" t="str">
        <f>'Sorting 1'!A272</f>
        <v>S25</v>
      </c>
      <c r="B271" s="89" t="e">
        <f>'Average-w-bkg'!B271*$F$2/'Average-w-bkg'!B$5</f>
        <v>#DIV/0!</v>
      </c>
      <c r="C271" s="89" t="e">
        <f>'Average-w-bkg'!C271*$F$2/'Average-w-bkg'!C$5</f>
        <v>#DIV/0!</v>
      </c>
      <c r="D271" s="89" t="e">
        <f>'Average-w-bkg'!D271*$F$2/'Average-w-bkg'!D$5</f>
        <v>#DIV/0!</v>
      </c>
      <c r="E271" s="89" t="e">
        <f>'Average-w-bkg'!E271*$F$2/'Average-w-bkg'!E$5</f>
        <v>#DIV/0!</v>
      </c>
      <c r="F271" s="89"/>
      <c r="G271" s="89"/>
      <c r="H271" s="89"/>
      <c r="I271" s="89"/>
      <c r="J271" s="89"/>
      <c r="K271" s="89"/>
      <c r="L271" s="89"/>
      <c r="M271" s="89"/>
      <c r="N271" s="89"/>
      <c r="O271" s="89"/>
      <c r="P271" s="89"/>
      <c r="Q271" s="89"/>
    </row>
    <row r="272" spans="1:17" ht="16.75" customHeight="1">
      <c r="A272" s="118" t="str">
        <f>'Sorting 1'!A273</f>
        <v>S56</v>
      </c>
      <c r="B272" s="89" t="e">
        <f>'Average-w-bkg'!B272*$F$2/'Average-w-bkg'!B$5</f>
        <v>#DIV/0!</v>
      </c>
      <c r="C272" s="89" t="e">
        <f>'Average-w-bkg'!C272*$F$2/'Average-w-bkg'!C$5</f>
        <v>#DIV/0!</v>
      </c>
      <c r="D272" s="89" t="e">
        <f>'Average-w-bkg'!D272*$F$2/'Average-w-bkg'!D$5</f>
        <v>#DIV/0!</v>
      </c>
      <c r="E272" s="89" t="e">
        <f>'Average-w-bkg'!E272*$F$2/'Average-w-bkg'!E$5</f>
        <v>#DIV/0!</v>
      </c>
      <c r="F272" s="89"/>
      <c r="G272" s="89"/>
      <c r="H272" s="89"/>
      <c r="I272" s="89"/>
      <c r="J272" s="89"/>
      <c r="K272" s="89"/>
      <c r="L272" s="89"/>
      <c r="M272" s="89"/>
      <c r="N272" s="89"/>
      <c r="O272" s="89"/>
      <c r="P272" s="89"/>
      <c r="Q272" s="89"/>
    </row>
    <row r="273" spans="1:17" ht="16.75" customHeight="1">
      <c r="A273" s="118" t="str">
        <f>'Sorting 1'!A274</f>
        <v>S87</v>
      </c>
      <c r="B273" s="89" t="e">
        <f>'Average-w-bkg'!B273*$F$2/'Average-w-bkg'!B$5</f>
        <v>#DIV/0!</v>
      </c>
      <c r="C273" s="89" t="e">
        <f>'Average-w-bkg'!C273*$F$2/'Average-w-bkg'!C$5</f>
        <v>#DIV/0!</v>
      </c>
      <c r="D273" s="89" t="e">
        <f>'Average-w-bkg'!D273*$F$2/'Average-w-bkg'!D$5</f>
        <v>#DIV/0!</v>
      </c>
      <c r="E273" s="89" t="e">
        <f>'Average-w-bkg'!E273*$F$2/'Average-w-bkg'!E$5</f>
        <v>#DIV/0!</v>
      </c>
      <c r="F273" s="89"/>
      <c r="G273" s="89"/>
      <c r="H273" s="89"/>
      <c r="I273" s="89"/>
      <c r="J273" s="89"/>
      <c r="K273" s="89"/>
      <c r="L273" s="89"/>
      <c r="M273" s="89"/>
      <c r="N273" s="89"/>
      <c r="O273" s="89"/>
      <c r="P273" s="89"/>
      <c r="Q273" s="89"/>
    </row>
    <row r="274" spans="1:17" ht="16.75" customHeight="1">
      <c r="A274" s="118" t="str">
        <f>'Sorting 1'!A275</f>
        <v>S118</v>
      </c>
      <c r="B274" s="89" t="e">
        <f>'Average-w-bkg'!B274*$F$2/'Average-w-bkg'!B$5</f>
        <v>#DIV/0!</v>
      </c>
      <c r="C274" s="89" t="e">
        <f>'Average-w-bkg'!C274*$F$2/'Average-w-bkg'!C$5</f>
        <v>#DIV/0!</v>
      </c>
      <c r="D274" s="89" t="e">
        <f>'Average-w-bkg'!D274*$F$2/'Average-w-bkg'!D$5</f>
        <v>#DIV/0!</v>
      </c>
      <c r="E274" s="89" t="e">
        <f>'Average-w-bkg'!E274*$F$2/'Average-w-bkg'!E$5</f>
        <v>#DIV/0!</v>
      </c>
      <c r="F274" s="89"/>
      <c r="G274" s="89"/>
      <c r="H274" s="89"/>
      <c r="I274" s="89"/>
      <c r="J274" s="89"/>
      <c r="K274" s="89"/>
      <c r="L274" s="89"/>
      <c r="M274" s="89"/>
      <c r="N274" s="89"/>
      <c r="O274" s="89"/>
      <c r="P274" s="89"/>
      <c r="Q274" s="89"/>
    </row>
    <row r="275" spans="1:17" ht="16.75" customHeight="1">
      <c r="A275" s="118" t="str">
        <f>'Sorting 1'!A276</f>
        <v>S149</v>
      </c>
      <c r="B275" s="89" t="e">
        <f>'Average-w-bkg'!B275*$F$2/'Average-w-bkg'!B$5</f>
        <v>#DIV/0!</v>
      </c>
      <c r="C275" s="89" t="e">
        <f>'Average-w-bkg'!C275*$F$2/'Average-w-bkg'!C$5</f>
        <v>#DIV/0!</v>
      </c>
      <c r="D275" s="89" t="e">
        <f>'Average-w-bkg'!D275*$F$2/'Average-w-bkg'!D$5</f>
        <v>#DIV/0!</v>
      </c>
      <c r="E275" s="89" t="e">
        <f>'Average-w-bkg'!E275*$F$2/'Average-w-bkg'!E$5</f>
        <v>#DIV/0!</v>
      </c>
      <c r="F275" s="89"/>
      <c r="G275" s="89"/>
      <c r="H275" s="89"/>
      <c r="I275" s="89"/>
      <c r="J275" s="89"/>
      <c r="K275" s="89"/>
      <c r="L275" s="89"/>
      <c r="M275" s="89"/>
      <c r="N275" s="89"/>
      <c r="O275" s="89"/>
      <c r="P275" s="89"/>
      <c r="Q275" s="89"/>
    </row>
    <row r="276" spans="1:17" ht="16.75" customHeight="1">
      <c r="A276" s="118" t="str">
        <f>'Sorting 1'!A277</f>
        <v>S180</v>
      </c>
      <c r="B276" s="89" t="e">
        <f>'Average-w-bkg'!B276*$F$2/'Average-w-bkg'!B$5</f>
        <v>#DIV/0!</v>
      </c>
      <c r="C276" s="89" t="e">
        <f>'Average-w-bkg'!C276*$F$2/'Average-w-bkg'!C$5</f>
        <v>#DIV/0!</v>
      </c>
      <c r="D276" s="89" t="e">
        <f>'Average-w-bkg'!D276*$F$2/'Average-w-bkg'!D$5</f>
        <v>#DIV/0!</v>
      </c>
      <c r="E276" s="89" t="e">
        <f>'Average-w-bkg'!E276*$F$2/'Average-w-bkg'!E$5</f>
        <v>#DIV/0!</v>
      </c>
      <c r="F276" s="89"/>
      <c r="G276" s="89"/>
      <c r="H276" s="89"/>
      <c r="I276" s="89"/>
      <c r="J276" s="89"/>
      <c r="K276" s="89"/>
      <c r="L276" s="89"/>
      <c r="M276" s="89"/>
      <c r="N276" s="89"/>
      <c r="O276" s="89"/>
      <c r="P276" s="89"/>
      <c r="Q276" s="89"/>
    </row>
    <row r="277" spans="1:17" ht="16.75" customHeight="1">
      <c r="A277" s="118" t="str">
        <f>'Sorting 1'!A278</f>
        <v>S211</v>
      </c>
      <c r="B277" s="89" t="e">
        <f>'Average-w-bkg'!B277*$F$2/'Average-w-bkg'!B$5</f>
        <v>#DIV/0!</v>
      </c>
      <c r="C277" s="89" t="e">
        <f>'Average-w-bkg'!C277*$F$2/'Average-w-bkg'!C$5</f>
        <v>#DIV/0!</v>
      </c>
      <c r="D277" s="89" t="e">
        <f>'Average-w-bkg'!D277*$F$2/'Average-w-bkg'!D$5</f>
        <v>#DIV/0!</v>
      </c>
      <c r="E277" s="89" t="e">
        <f>'Average-w-bkg'!E277*$F$2/'Average-w-bkg'!E$5</f>
        <v>#DIV/0!</v>
      </c>
      <c r="F277" s="89"/>
      <c r="G277" s="89"/>
      <c r="H277" s="89"/>
      <c r="I277" s="89"/>
      <c r="J277" s="89"/>
      <c r="K277" s="89"/>
      <c r="L277" s="89"/>
      <c r="M277" s="89"/>
      <c r="N277" s="89"/>
      <c r="O277" s="89"/>
      <c r="P277" s="89"/>
      <c r="Q277" s="89"/>
    </row>
    <row r="278" spans="1:17" ht="16.75" customHeight="1">
      <c r="A278" s="118" t="str">
        <f>'Sorting 1'!A279</f>
        <v>S242</v>
      </c>
      <c r="B278" s="89" t="e">
        <f>'Average-w-bkg'!B278*$F$2/'Average-w-bkg'!B$5</f>
        <v>#DIV/0!</v>
      </c>
      <c r="C278" s="89" t="e">
        <f>'Average-w-bkg'!C278*$F$2/'Average-w-bkg'!C$5</f>
        <v>#DIV/0!</v>
      </c>
      <c r="D278" s="89" t="e">
        <f>'Average-w-bkg'!D278*$F$2/'Average-w-bkg'!D$5</f>
        <v>#DIV/0!</v>
      </c>
      <c r="E278" s="89" t="e">
        <f>'Average-w-bkg'!E278*$F$2/'Average-w-bkg'!E$5</f>
        <v>#DIV/0!</v>
      </c>
      <c r="F278" s="89"/>
      <c r="G278" s="89"/>
      <c r="H278" s="89"/>
      <c r="I278" s="89"/>
      <c r="J278" s="89"/>
      <c r="K278" s="89"/>
      <c r="L278" s="89"/>
      <c r="M278" s="89"/>
      <c r="N278" s="89"/>
      <c r="O278" s="89"/>
      <c r="P278" s="89"/>
      <c r="Q278" s="89"/>
    </row>
    <row r="279" spans="1:17" ht="16.75" customHeight="1">
      <c r="A279" s="118" t="str">
        <f>'Sorting 1'!A280</f>
        <v>S273</v>
      </c>
      <c r="B279" s="89" t="e">
        <f>'Average-w-bkg'!B279*$F$2/'Average-w-bkg'!B$5</f>
        <v>#DIV/0!</v>
      </c>
      <c r="C279" s="89" t="e">
        <f>'Average-w-bkg'!C279*$F$2/'Average-w-bkg'!C$5</f>
        <v>#DIV/0!</v>
      </c>
      <c r="D279" s="89" t="e">
        <f>'Average-w-bkg'!D279*$F$2/'Average-w-bkg'!D$5</f>
        <v>#DIV/0!</v>
      </c>
      <c r="E279" s="89" t="e">
        <f>'Average-w-bkg'!E279*$F$2/'Average-w-bkg'!E$5</f>
        <v>#DIV/0!</v>
      </c>
      <c r="F279" s="89"/>
      <c r="G279" s="89"/>
      <c r="H279" s="89"/>
      <c r="I279" s="89"/>
      <c r="J279" s="89"/>
      <c r="K279" s="89"/>
      <c r="L279" s="89"/>
      <c r="M279" s="89"/>
      <c r="N279" s="89"/>
      <c r="O279" s="89"/>
      <c r="P279" s="89"/>
      <c r="Q279" s="89"/>
    </row>
    <row r="280" spans="1:17" ht="16.75" customHeight="1">
      <c r="A280" s="118" t="str">
        <f>'Sorting 1'!A281</f>
        <v>S304</v>
      </c>
      <c r="B280" s="89" t="e">
        <f>'Average-w-bkg'!B280*$F$2/'Average-w-bkg'!B$5</f>
        <v>#DIV/0!</v>
      </c>
      <c r="C280" s="89" t="e">
        <f>'Average-w-bkg'!C280*$F$2/'Average-w-bkg'!C$5</f>
        <v>#DIV/0!</v>
      </c>
      <c r="D280" s="89" t="e">
        <f>'Average-w-bkg'!D280*$F$2/'Average-w-bkg'!D$5</f>
        <v>#DIV/0!</v>
      </c>
      <c r="E280" s="89" t="e">
        <f>'Average-w-bkg'!E280*$F$2/'Average-w-bkg'!E$5</f>
        <v>#DIV/0!</v>
      </c>
      <c r="F280" s="89"/>
      <c r="G280" s="89"/>
      <c r="H280" s="89"/>
      <c r="I280" s="89"/>
      <c r="J280" s="89"/>
      <c r="K280" s="89"/>
      <c r="L280" s="89"/>
      <c r="M280" s="89"/>
      <c r="N280" s="89"/>
      <c r="O280" s="89"/>
      <c r="P280" s="89"/>
      <c r="Q280" s="89"/>
    </row>
    <row r="281" spans="1:17" ht="16.75" customHeight="1">
      <c r="A281" s="118" t="str">
        <f>'Sorting 1'!A282</f>
        <v>S57</v>
      </c>
      <c r="B281" s="89" t="e">
        <f>'Average-w-bkg'!B281*$F$2/'Average-w-bkg'!B$5</f>
        <v>#DIV/0!</v>
      </c>
      <c r="C281" s="89" t="e">
        <f>'Average-w-bkg'!C281*$F$2/'Average-w-bkg'!C$5</f>
        <v>#DIV/0!</v>
      </c>
      <c r="D281" s="89" t="e">
        <f>'Average-w-bkg'!D281*$F$2/'Average-w-bkg'!D$5</f>
        <v>#DIV/0!</v>
      </c>
      <c r="E281" s="89" t="e">
        <f>'Average-w-bkg'!E281*$F$2/'Average-w-bkg'!E$5</f>
        <v>#DIV/0!</v>
      </c>
      <c r="F281" s="89"/>
      <c r="G281" s="89"/>
      <c r="H281" s="89"/>
      <c r="I281" s="89"/>
      <c r="J281" s="89"/>
      <c r="K281" s="89"/>
      <c r="L281" s="89"/>
      <c r="M281" s="89"/>
      <c r="N281" s="89"/>
      <c r="O281" s="89"/>
      <c r="P281" s="89"/>
      <c r="Q281" s="89"/>
    </row>
    <row r="282" spans="1:17" ht="16.75" customHeight="1">
      <c r="A282" s="118" t="str">
        <f>'Sorting 1'!A283</f>
        <v>S119</v>
      </c>
      <c r="B282" s="89" t="e">
        <f>'Average-w-bkg'!B282*$F$2/'Average-w-bkg'!B$5</f>
        <v>#DIV/0!</v>
      </c>
      <c r="C282" s="89" t="e">
        <f>'Average-w-bkg'!C282*$F$2/'Average-w-bkg'!C$5</f>
        <v>#DIV/0!</v>
      </c>
      <c r="D282" s="89" t="e">
        <f>'Average-w-bkg'!D282*$F$2/'Average-w-bkg'!D$5</f>
        <v>#DIV/0!</v>
      </c>
      <c r="E282" s="89" t="e">
        <f>'Average-w-bkg'!E282*$F$2/'Average-w-bkg'!E$5</f>
        <v>#DIV/0!</v>
      </c>
      <c r="F282" s="89"/>
      <c r="G282" s="89"/>
      <c r="H282" s="89"/>
      <c r="I282" s="89"/>
      <c r="J282" s="89"/>
      <c r="K282" s="89"/>
      <c r="L282" s="89"/>
      <c r="M282" s="89"/>
      <c r="N282" s="89"/>
      <c r="O282" s="89"/>
      <c r="P282" s="89"/>
      <c r="Q282" s="89"/>
    </row>
    <row r="283" spans="1:17" ht="16.75" customHeight="1">
      <c r="A283" s="118" t="str">
        <f>'Sorting 1'!A284</f>
        <v>S181</v>
      </c>
      <c r="B283" s="89" t="e">
        <f>'Average-w-bkg'!B283*$F$2/'Average-w-bkg'!B$5</f>
        <v>#DIV/0!</v>
      </c>
      <c r="C283" s="89" t="e">
        <f>'Average-w-bkg'!C283*$F$2/'Average-w-bkg'!C$5</f>
        <v>#DIV/0!</v>
      </c>
      <c r="D283" s="89" t="e">
        <f>'Average-w-bkg'!D283*$F$2/'Average-w-bkg'!D$5</f>
        <v>#DIV/0!</v>
      </c>
      <c r="E283" s="89" t="e">
        <f>'Average-w-bkg'!E283*$F$2/'Average-w-bkg'!E$5</f>
        <v>#DIV/0!</v>
      </c>
      <c r="F283" s="89"/>
      <c r="G283" s="89"/>
      <c r="H283" s="89"/>
      <c r="I283" s="89"/>
      <c r="J283" s="89"/>
      <c r="K283" s="89"/>
      <c r="L283" s="89"/>
      <c r="M283" s="89"/>
      <c r="N283" s="89"/>
      <c r="O283" s="89"/>
      <c r="P283" s="89"/>
      <c r="Q283" s="89"/>
    </row>
    <row r="284" spans="1:17" ht="16.75" customHeight="1">
      <c r="A284" s="118" t="str">
        <f>'Sorting 1'!A285</f>
        <v>S243</v>
      </c>
      <c r="B284" s="89" t="e">
        <f>'Average-w-bkg'!B284*$F$2/'Average-w-bkg'!B$5</f>
        <v>#DIV/0!</v>
      </c>
      <c r="C284" s="89" t="e">
        <f>'Average-w-bkg'!C284*$F$2/'Average-w-bkg'!C$5</f>
        <v>#DIV/0!</v>
      </c>
      <c r="D284" s="89" t="e">
        <f>'Average-w-bkg'!D284*$F$2/'Average-w-bkg'!D$5</f>
        <v>#DIV/0!</v>
      </c>
      <c r="E284" s="89" t="e">
        <f>'Average-w-bkg'!E284*$F$2/'Average-w-bkg'!E$5</f>
        <v>#DIV/0!</v>
      </c>
      <c r="F284" s="89"/>
      <c r="G284" s="89"/>
      <c r="H284" s="89"/>
      <c r="I284" s="89"/>
      <c r="J284" s="89"/>
      <c r="K284" s="89"/>
      <c r="L284" s="89"/>
      <c r="M284" s="89"/>
      <c r="N284" s="89"/>
      <c r="O284" s="89"/>
      <c r="P284" s="89"/>
      <c r="Q284" s="89"/>
    </row>
    <row r="285" spans="1:17" ht="16.75" customHeight="1">
      <c r="A285" s="118" t="str">
        <f>'Sorting 1'!A286</f>
        <v>S305</v>
      </c>
      <c r="B285" s="89" t="e">
        <f>'Average-w-bkg'!B285*$F$2/'Average-w-bkg'!B$5</f>
        <v>#DIV/0!</v>
      </c>
      <c r="C285" s="89" t="e">
        <f>'Average-w-bkg'!C285*$F$2/'Average-w-bkg'!C$5</f>
        <v>#DIV/0!</v>
      </c>
      <c r="D285" s="89" t="e">
        <f>'Average-w-bkg'!D285*$F$2/'Average-w-bkg'!D$5</f>
        <v>#DIV/0!</v>
      </c>
      <c r="E285" s="89" t="e">
        <f>'Average-w-bkg'!E285*$F$2/'Average-w-bkg'!E$5</f>
        <v>#DIV/0!</v>
      </c>
      <c r="F285" s="89"/>
      <c r="G285" s="89"/>
      <c r="H285" s="89"/>
      <c r="I285" s="89"/>
      <c r="J285" s="89"/>
      <c r="K285" s="89"/>
      <c r="L285" s="89"/>
      <c r="M285" s="89"/>
      <c r="N285" s="89"/>
      <c r="O285" s="89"/>
      <c r="P285" s="89"/>
      <c r="Q285" s="89"/>
    </row>
    <row r="286" spans="1:17" ht="16.75" customHeight="1">
      <c r="A286" s="118" t="str">
        <f>'Sorting 1'!A287</f>
        <v>230-30162 S1RBD</v>
      </c>
      <c r="B286" s="89" t="e">
        <f>'Average-w-bkg'!B286*$F$2/'Average-w-bkg'!B$5</f>
        <v>#DIV/0!</v>
      </c>
      <c r="C286" s="89" t="e">
        <f>'Average-w-bkg'!C286*$F$2/'Average-w-bkg'!C$5</f>
        <v>#DIV/0!</v>
      </c>
      <c r="D286" s="89" t="e">
        <f>'Average-w-bkg'!D286*$F$2/'Average-w-bkg'!D$5</f>
        <v>#DIV/0!</v>
      </c>
      <c r="E286" s="89" t="e">
        <f>'Average-w-bkg'!E286*$F$2/'Average-w-bkg'!E$5</f>
        <v>#DIV/0!</v>
      </c>
      <c r="F286" s="89"/>
      <c r="G286" s="89"/>
      <c r="H286" s="89"/>
      <c r="I286" s="89"/>
      <c r="J286" s="89"/>
      <c r="K286" s="89"/>
      <c r="L286" s="89"/>
      <c r="M286" s="89"/>
      <c r="N286" s="89"/>
      <c r="O286" s="89"/>
      <c r="P286" s="89"/>
      <c r="Q286" s="89"/>
    </row>
    <row r="287" spans="1:17" ht="16.75" customHeight="1">
      <c r="A287" s="118" t="str">
        <f>'Sorting 1'!A288</f>
        <v>S26</v>
      </c>
      <c r="B287" s="89" t="e">
        <f>'Average-w-bkg'!B287*$F$2/'Average-w-bkg'!B$5</f>
        <v>#DIV/0!</v>
      </c>
      <c r="C287" s="89" t="e">
        <f>'Average-w-bkg'!C287*$F$2/'Average-w-bkg'!C$5</f>
        <v>#DIV/0!</v>
      </c>
      <c r="D287" s="89" t="e">
        <f>'Average-w-bkg'!D287*$F$2/'Average-w-bkg'!D$5</f>
        <v>#DIV/0!</v>
      </c>
      <c r="E287" s="89" t="e">
        <f>'Average-w-bkg'!E287*$F$2/'Average-w-bkg'!E$5</f>
        <v>#DIV/0!</v>
      </c>
      <c r="F287" s="89"/>
      <c r="G287" s="89"/>
      <c r="H287" s="89"/>
      <c r="I287" s="89"/>
      <c r="J287" s="89"/>
      <c r="K287" s="89"/>
      <c r="L287" s="89"/>
      <c r="M287" s="89"/>
      <c r="N287" s="89"/>
      <c r="O287" s="89"/>
      <c r="P287" s="89"/>
      <c r="Q287" s="89"/>
    </row>
    <row r="288" spans="1:17" ht="16.75" customHeight="1">
      <c r="A288" s="118" t="str">
        <f>'Sorting 1'!A289</f>
        <v>S58</v>
      </c>
      <c r="B288" s="89" t="e">
        <f>'Average-w-bkg'!B288*$F$2/'Average-w-bkg'!B$5</f>
        <v>#DIV/0!</v>
      </c>
      <c r="C288" s="89" t="e">
        <f>'Average-w-bkg'!C288*$F$2/'Average-w-bkg'!C$5</f>
        <v>#DIV/0!</v>
      </c>
      <c r="D288" s="89" t="e">
        <f>'Average-w-bkg'!D288*$F$2/'Average-w-bkg'!D$5</f>
        <v>#DIV/0!</v>
      </c>
      <c r="E288" s="89" t="e">
        <f>'Average-w-bkg'!E288*$F$2/'Average-w-bkg'!E$5</f>
        <v>#DIV/0!</v>
      </c>
      <c r="F288" s="89"/>
      <c r="G288" s="89"/>
      <c r="H288" s="89"/>
      <c r="I288" s="89"/>
      <c r="J288" s="89"/>
      <c r="K288" s="89"/>
      <c r="L288" s="89"/>
      <c r="M288" s="89"/>
      <c r="N288" s="89"/>
      <c r="O288" s="89"/>
      <c r="P288" s="89"/>
      <c r="Q288" s="89"/>
    </row>
    <row r="289" spans="1:17" ht="16.75" customHeight="1">
      <c r="A289" s="118" t="str">
        <f>'Sorting 1'!A290</f>
        <v>S88</v>
      </c>
      <c r="B289" s="89" t="e">
        <f>'Average-w-bkg'!B289*$F$2/'Average-w-bkg'!B$5</f>
        <v>#DIV/0!</v>
      </c>
      <c r="C289" s="89" t="e">
        <f>'Average-w-bkg'!C289*$F$2/'Average-w-bkg'!C$5</f>
        <v>#DIV/0!</v>
      </c>
      <c r="D289" s="89" t="e">
        <f>'Average-w-bkg'!D289*$F$2/'Average-w-bkg'!D$5</f>
        <v>#DIV/0!</v>
      </c>
      <c r="E289" s="89" t="e">
        <f>'Average-w-bkg'!E289*$F$2/'Average-w-bkg'!E$5</f>
        <v>#DIV/0!</v>
      </c>
      <c r="F289" s="89"/>
      <c r="G289" s="89"/>
      <c r="H289" s="89"/>
      <c r="I289" s="89"/>
      <c r="J289" s="89"/>
      <c r="K289" s="89"/>
      <c r="L289" s="89"/>
      <c r="M289" s="89"/>
      <c r="N289" s="89"/>
      <c r="O289" s="89"/>
      <c r="P289" s="89"/>
      <c r="Q289" s="89"/>
    </row>
    <row r="290" spans="1:17" ht="16.75" customHeight="1">
      <c r="A290" s="118" t="str">
        <f>'Sorting 1'!A291</f>
        <v>S120</v>
      </c>
      <c r="B290" s="89" t="e">
        <f>'Average-w-bkg'!B290*$F$2/'Average-w-bkg'!B$5</f>
        <v>#DIV/0!</v>
      </c>
      <c r="C290" s="89" t="e">
        <f>'Average-w-bkg'!C290*$F$2/'Average-w-bkg'!C$5</f>
        <v>#DIV/0!</v>
      </c>
      <c r="D290" s="89" t="e">
        <f>'Average-w-bkg'!D290*$F$2/'Average-w-bkg'!D$5</f>
        <v>#DIV/0!</v>
      </c>
      <c r="E290" s="89" t="e">
        <f>'Average-w-bkg'!E290*$F$2/'Average-w-bkg'!E$5</f>
        <v>#DIV/0!</v>
      </c>
      <c r="F290" s="89"/>
      <c r="G290" s="89"/>
      <c r="H290" s="89"/>
      <c r="I290" s="89"/>
      <c r="J290" s="89"/>
      <c r="K290" s="89"/>
      <c r="L290" s="89"/>
      <c r="M290" s="89"/>
      <c r="N290" s="89"/>
      <c r="O290" s="89"/>
      <c r="P290" s="89"/>
      <c r="Q290" s="89"/>
    </row>
    <row r="291" spans="1:17" ht="16.75" customHeight="1">
      <c r="A291" s="118" t="str">
        <f>'Sorting 1'!A292</f>
        <v>S150</v>
      </c>
      <c r="B291" s="89" t="e">
        <f>'Average-w-bkg'!B291*$F$2/'Average-w-bkg'!B$5</f>
        <v>#DIV/0!</v>
      </c>
      <c r="C291" s="89" t="e">
        <f>'Average-w-bkg'!C291*$F$2/'Average-w-bkg'!C$5</f>
        <v>#DIV/0!</v>
      </c>
      <c r="D291" s="89" t="e">
        <f>'Average-w-bkg'!D291*$F$2/'Average-w-bkg'!D$5</f>
        <v>#DIV/0!</v>
      </c>
      <c r="E291" s="89" t="e">
        <f>'Average-w-bkg'!E291*$F$2/'Average-w-bkg'!E$5</f>
        <v>#DIV/0!</v>
      </c>
      <c r="F291" s="89"/>
      <c r="G291" s="89"/>
      <c r="H291" s="89"/>
      <c r="I291" s="89"/>
      <c r="J291" s="89"/>
      <c r="K291" s="89"/>
      <c r="L291" s="89"/>
      <c r="M291" s="89"/>
      <c r="N291" s="89"/>
      <c r="O291" s="89"/>
      <c r="P291" s="89"/>
      <c r="Q291" s="89"/>
    </row>
    <row r="292" spans="1:17" ht="16.75" customHeight="1">
      <c r="A292" s="118" t="str">
        <f>'Sorting 1'!A293</f>
        <v>S182</v>
      </c>
      <c r="B292" s="89" t="e">
        <f>'Average-w-bkg'!B292*$F$2/'Average-w-bkg'!B$5</f>
        <v>#DIV/0!</v>
      </c>
      <c r="C292" s="89" t="e">
        <f>'Average-w-bkg'!C292*$F$2/'Average-w-bkg'!C$5</f>
        <v>#DIV/0!</v>
      </c>
      <c r="D292" s="89" t="e">
        <f>'Average-w-bkg'!D292*$F$2/'Average-w-bkg'!D$5</f>
        <v>#DIV/0!</v>
      </c>
      <c r="E292" s="89" t="e">
        <f>'Average-w-bkg'!E292*$F$2/'Average-w-bkg'!E$5</f>
        <v>#DIV/0!</v>
      </c>
      <c r="F292" s="89"/>
      <c r="G292" s="89"/>
      <c r="H292" s="89"/>
      <c r="I292" s="89"/>
      <c r="J292" s="89"/>
      <c r="K292" s="89"/>
      <c r="L292" s="89"/>
      <c r="M292" s="89"/>
      <c r="N292" s="89"/>
      <c r="O292" s="89"/>
      <c r="P292" s="89"/>
      <c r="Q292" s="89"/>
    </row>
    <row r="293" spans="1:17" ht="16.75" customHeight="1">
      <c r="A293" s="118" t="str">
        <f>'Sorting 1'!A294</f>
        <v>S212</v>
      </c>
      <c r="B293" s="89" t="e">
        <f>'Average-w-bkg'!B293*$F$2/'Average-w-bkg'!B$5</f>
        <v>#DIV/0!</v>
      </c>
      <c r="C293" s="89" t="e">
        <f>'Average-w-bkg'!C293*$F$2/'Average-w-bkg'!C$5</f>
        <v>#DIV/0!</v>
      </c>
      <c r="D293" s="89" t="e">
        <f>'Average-w-bkg'!D293*$F$2/'Average-w-bkg'!D$5</f>
        <v>#DIV/0!</v>
      </c>
      <c r="E293" s="89" t="e">
        <f>'Average-w-bkg'!E293*$F$2/'Average-w-bkg'!E$5</f>
        <v>#DIV/0!</v>
      </c>
      <c r="F293" s="89"/>
      <c r="G293" s="89"/>
      <c r="H293" s="89"/>
      <c r="I293" s="89"/>
      <c r="J293" s="89"/>
      <c r="K293" s="89"/>
      <c r="L293" s="89"/>
      <c r="M293" s="89"/>
      <c r="N293" s="89"/>
      <c r="O293" s="89"/>
      <c r="P293" s="89"/>
      <c r="Q293" s="89"/>
    </row>
    <row r="294" spans="1:17" ht="16.75" customHeight="1">
      <c r="A294" s="118" t="str">
        <f>'Sorting 1'!A295</f>
        <v>S244</v>
      </c>
      <c r="B294" s="89" t="e">
        <f>'Average-w-bkg'!B294*$F$2/'Average-w-bkg'!B$5</f>
        <v>#DIV/0!</v>
      </c>
      <c r="C294" s="89" t="e">
        <f>'Average-w-bkg'!C294*$F$2/'Average-w-bkg'!C$5</f>
        <v>#DIV/0!</v>
      </c>
      <c r="D294" s="89" t="e">
        <f>'Average-w-bkg'!D294*$F$2/'Average-w-bkg'!D$5</f>
        <v>#DIV/0!</v>
      </c>
      <c r="E294" s="89" t="e">
        <f>'Average-w-bkg'!E294*$F$2/'Average-w-bkg'!E$5</f>
        <v>#DIV/0!</v>
      </c>
      <c r="F294" s="89"/>
      <c r="G294" s="89"/>
      <c r="H294" s="89"/>
      <c r="I294" s="89"/>
      <c r="J294" s="89"/>
      <c r="K294" s="89"/>
      <c r="L294" s="89"/>
      <c r="M294" s="89"/>
      <c r="N294" s="89"/>
      <c r="O294" s="89"/>
      <c r="P294" s="89"/>
      <c r="Q294" s="89"/>
    </row>
    <row r="295" spans="1:17" ht="16.75" customHeight="1">
      <c r="A295" s="118" t="str">
        <f>'Sorting 1'!A296</f>
        <v>S274</v>
      </c>
      <c r="B295" s="89" t="e">
        <f>'Average-w-bkg'!B295*$F$2/'Average-w-bkg'!B$5</f>
        <v>#DIV/0!</v>
      </c>
      <c r="C295" s="89" t="e">
        <f>'Average-w-bkg'!C295*$F$2/'Average-w-bkg'!C$5</f>
        <v>#DIV/0!</v>
      </c>
      <c r="D295" s="89" t="e">
        <f>'Average-w-bkg'!D295*$F$2/'Average-w-bkg'!D$5</f>
        <v>#DIV/0!</v>
      </c>
      <c r="E295" s="89" t="e">
        <f>'Average-w-bkg'!E295*$F$2/'Average-w-bkg'!E$5</f>
        <v>#DIV/0!</v>
      </c>
      <c r="F295" s="89"/>
      <c r="G295" s="89"/>
      <c r="H295" s="89"/>
      <c r="I295" s="89"/>
      <c r="J295" s="89"/>
      <c r="K295" s="89"/>
      <c r="L295" s="89"/>
      <c r="M295" s="89"/>
      <c r="N295" s="89"/>
      <c r="O295" s="89"/>
      <c r="P295" s="89"/>
      <c r="Q295" s="89"/>
    </row>
    <row r="296" spans="1:17" ht="16.75" customHeight="1">
      <c r="A296" s="118" t="str">
        <f>'Sorting 1'!A297</f>
        <v>S306</v>
      </c>
      <c r="B296" s="89" t="e">
        <f>'Average-w-bkg'!B296*$F$2/'Average-w-bkg'!B$5</f>
        <v>#DIV/0!</v>
      </c>
      <c r="C296" s="89" t="e">
        <f>'Average-w-bkg'!C296*$F$2/'Average-w-bkg'!C$5</f>
        <v>#DIV/0!</v>
      </c>
      <c r="D296" s="89" t="e">
        <f>'Average-w-bkg'!D296*$F$2/'Average-w-bkg'!D$5</f>
        <v>#DIV/0!</v>
      </c>
      <c r="E296" s="89" t="e">
        <f>'Average-w-bkg'!E296*$F$2/'Average-w-bkg'!E$5</f>
        <v>#DIV/0!</v>
      </c>
      <c r="F296" s="89"/>
      <c r="G296" s="89"/>
      <c r="H296" s="89"/>
      <c r="I296" s="89"/>
      <c r="J296" s="89"/>
      <c r="K296" s="89"/>
      <c r="L296" s="89"/>
      <c r="M296" s="89"/>
      <c r="N296" s="89"/>
      <c r="O296" s="89"/>
      <c r="P296" s="89"/>
      <c r="Q296" s="89"/>
    </row>
    <row r="297" spans="1:17" ht="16.75" customHeight="1">
      <c r="A297" s="118" t="str">
        <f>'Sorting 1'!A298</f>
        <v>S27</v>
      </c>
      <c r="B297" s="89" t="e">
        <f>'Average-w-bkg'!B297*$F$2/'Average-w-bkg'!B$5</f>
        <v>#DIV/0!</v>
      </c>
      <c r="C297" s="89" t="e">
        <f>'Average-w-bkg'!C297*$F$2/'Average-w-bkg'!C$5</f>
        <v>#DIV/0!</v>
      </c>
      <c r="D297" s="89" t="e">
        <f>'Average-w-bkg'!D297*$F$2/'Average-w-bkg'!D$5</f>
        <v>#DIV/0!</v>
      </c>
      <c r="E297" s="89" t="e">
        <f>'Average-w-bkg'!E297*$F$2/'Average-w-bkg'!E$5</f>
        <v>#DIV/0!</v>
      </c>
      <c r="F297" s="89"/>
      <c r="G297" s="89"/>
      <c r="H297" s="89"/>
      <c r="I297" s="89"/>
      <c r="J297" s="89"/>
      <c r="K297" s="89"/>
      <c r="L297" s="89"/>
      <c r="M297" s="89"/>
      <c r="N297" s="89"/>
      <c r="O297" s="89"/>
      <c r="P297" s="89"/>
      <c r="Q297" s="89"/>
    </row>
    <row r="298" spans="1:17" ht="16.75" customHeight="1">
      <c r="A298" s="118" t="str">
        <f>'Sorting 1'!A299</f>
        <v>S59</v>
      </c>
      <c r="B298" s="89" t="e">
        <f>'Average-w-bkg'!B298*$F$2/'Average-w-bkg'!B$5</f>
        <v>#DIV/0!</v>
      </c>
      <c r="C298" s="89" t="e">
        <f>'Average-w-bkg'!C298*$F$2/'Average-w-bkg'!C$5</f>
        <v>#DIV/0!</v>
      </c>
      <c r="D298" s="89" t="e">
        <f>'Average-w-bkg'!D298*$F$2/'Average-w-bkg'!D$5</f>
        <v>#DIV/0!</v>
      </c>
      <c r="E298" s="89" t="e">
        <f>'Average-w-bkg'!E298*$F$2/'Average-w-bkg'!E$5</f>
        <v>#DIV/0!</v>
      </c>
      <c r="F298" s="89"/>
      <c r="G298" s="89"/>
      <c r="H298" s="89"/>
      <c r="I298" s="89"/>
      <c r="J298" s="89"/>
      <c r="K298" s="89"/>
      <c r="L298" s="89"/>
      <c r="M298" s="89"/>
      <c r="N298" s="89"/>
      <c r="O298" s="89"/>
      <c r="P298" s="89"/>
      <c r="Q298" s="89"/>
    </row>
    <row r="299" spans="1:17" ht="16.75" customHeight="1">
      <c r="A299" s="118" t="str">
        <f>'Sorting 1'!A300</f>
        <v>S89</v>
      </c>
      <c r="B299" s="89" t="e">
        <f>'Average-w-bkg'!B299*$F$2/'Average-w-bkg'!B$5</f>
        <v>#DIV/0!</v>
      </c>
      <c r="C299" s="89" t="e">
        <f>'Average-w-bkg'!C299*$F$2/'Average-w-bkg'!C$5</f>
        <v>#DIV/0!</v>
      </c>
      <c r="D299" s="89" t="e">
        <f>'Average-w-bkg'!D299*$F$2/'Average-w-bkg'!D$5</f>
        <v>#DIV/0!</v>
      </c>
      <c r="E299" s="89" t="e">
        <f>'Average-w-bkg'!E299*$F$2/'Average-w-bkg'!E$5</f>
        <v>#DIV/0!</v>
      </c>
      <c r="F299" s="89"/>
      <c r="G299" s="89"/>
      <c r="H299" s="89"/>
      <c r="I299" s="89"/>
      <c r="J299" s="89"/>
      <c r="K299" s="89"/>
      <c r="L299" s="89"/>
      <c r="M299" s="89"/>
      <c r="N299" s="89"/>
      <c r="O299" s="89"/>
      <c r="P299" s="89"/>
      <c r="Q299" s="89"/>
    </row>
    <row r="300" spans="1:17" ht="16.75" customHeight="1">
      <c r="A300" s="118" t="str">
        <f>'Sorting 1'!A301</f>
        <v>S121</v>
      </c>
      <c r="B300" s="89" t="e">
        <f>'Average-w-bkg'!B300*$F$2/'Average-w-bkg'!B$5</f>
        <v>#DIV/0!</v>
      </c>
      <c r="C300" s="89" t="e">
        <f>'Average-w-bkg'!C300*$F$2/'Average-w-bkg'!C$5</f>
        <v>#DIV/0!</v>
      </c>
      <c r="D300" s="89" t="e">
        <f>'Average-w-bkg'!D300*$F$2/'Average-w-bkg'!D$5</f>
        <v>#DIV/0!</v>
      </c>
      <c r="E300" s="89" t="e">
        <f>'Average-w-bkg'!E300*$F$2/'Average-w-bkg'!E$5</f>
        <v>#DIV/0!</v>
      </c>
      <c r="F300" s="89"/>
      <c r="G300" s="89"/>
      <c r="H300" s="89"/>
      <c r="I300" s="89"/>
      <c r="J300" s="89"/>
      <c r="K300" s="89"/>
      <c r="L300" s="89"/>
      <c r="M300" s="89"/>
      <c r="N300" s="89"/>
      <c r="O300" s="89"/>
      <c r="P300" s="89"/>
      <c r="Q300" s="89"/>
    </row>
    <row r="301" spans="1:17" ht="16.75" customHeight="1">
      <c r="A301" s="118" t="str">
        <f>'Sorting 1'!A302</f>
        <v>S151</v>
      </c>
      <c r="B301" s="89" t="e">
        <f>'Average-w-bkg'!B301*$F$2/'Average-w-bkg'!B$5</f>
        <v>#DIV/0!</v>
      </c>
      <c r="C301" s="89" t="e">
        <f>'Average-w-bkg'!C301*$F$2/'Average-w-bkg'!C$5</f>
        <v>#DIV/0!</v>
      </c>
      <c r="D301" s="89" t="e">
        <f>'Average-w-bkg'!D301*$F$2/'Average-w-bkg'!D$5</f>
        <v>#DIV/0!</v>
      </c>
      <c r="E301" s="89" t="e">
        <f>'Average-w-bkg'!E301*$F$2/'Average-w-bkg'!E$5</f>
        <v>#DIV/0!</v>
      </c>
      <c r="F301" s="89"/>
      <c r="G301" s="89"/>
      <c r="H301" s="89"/>
      <c r="I301" s="89"/>
      <c r="J301" s="89"/>
      <c r="K301" s="89"/>
      <c r="L301" s="89"/>
      <c r="M301" s="89"/>
      <c r="N301" s="89"/>
      <c r="O301" s="89"/>
      <c r="P301" s="89"/>
      <c r="Q301" s="89"/>
    </row>
    <row r="302" spans="1:17" ht="16.75" customHeight="1">
      <c r="A302" s="118" t="str">
        <f>'Sorting 1'!A303</f>
        <v>S183</v>
      </c>
      <c r="B302" s="89" t="e">
        <f>'Average-w-bkg'!B302*$F$2/'Average-w-bkg'!B$5</f>
        <v>#DIV/0!</v>
      </c>
      <c r="C302" s="89" t="e">
        <f>'Average-w-bkg'!C302*$F$2/'Average-w-bkg'!C$5</f>
        <v>#DIV/0!</v>
      </c>
      <c r="D302" s="89" t="e">
        <f>'Average-w-bkg'!D302*$F$2/'Average-w-bkg'!D$5</f>
        <v>#DIV/0!</v>
      </c>
      <c r="E302" s="89" t="e">
        <f>'Average-w-bkg'!E302*$F$2/'Average-w-bkg'!E$5</f>
        <v>#DIV/0!</v>
      </c>
      <c r="F302" s="89"/>
      <c r="G302" s="89"/>
      <c r="H302" s="89"/>
      <c r="I302" s="89"/>
      <c r="J302" s="89"/>
      <c r="K302" s="89"/>
      <c r="L302" s="89"/>
      <c r="M302" s="89"/>
      <c r="N302" s="89"/>
      <c r="O302" s="89"/>
      <c r="P302" s="89"/>
      <c r="Q302" s="89"/>
    </row>
    <row r="303" spans="1:17" ht="16.75" customHeight="1">
      <c r="A303" s="118" t="str">
        <f>'Sorting 1'!A304</f>
        <v>S213</v>
      </c>
      <c r="B303" s="89" t="e">
        <f>'Average-w-bkg'!B303*$F$2/'Average-w-bkg'!B$5</f>
        <v>#DIV/0!</v>
      </c>
      <c r="C303" s="89" t="e">
        <f>'Average-w-bkg'!C303*$F$2/'Average-w-bkg'!C$5</f>
        <v>#DIV/0!</v>
      </c>
      <c r="D303" s="89" t="e">
        <f>'Average-w-bkg'!D303*$F$2/'Average-w-bkg'!D$5</f>
        <v>#DIV/0!</v>
      </c>
      <c r="E303" s="89" t="e">
        <f>'Average-w-bkg'!E303*$F$2/'Average-w-bkg'!E$5</f>
        <v>#DIV/0!</v>
      </c>
      <c r="F303" s="89"/>
      <c r="G303" s="89"/>
      <c r="H303" s="89"/>
      <c r="I303" s="89"/>
      <c r="J303" s="89"/>
      <c r="K303" s="89"/>
      <c r="L303" s="89"/>
      <c r="M303" s="89"/>
      <c r="N303" s="89"/>
      <c r="O303" s="89"/>
      <c r="P303" s="89"/>
      <c r="Q303" s="89"/>
    </row>
    <row r="304" spans="1:17" ht="16.75" customHeight="1">
      <c r="A304" s="118" t="str">
        <f>'Sorting 1'!A305</f>
        <v>S245</v>
      </c>
      <c r="B304" s="89" t="e">
        <f>'Average-w-bkg'!B304*$F$2/'Average-w-bkg'!B$5</f>
        <v>#DIV/0!</v>
      </c>
      <c r="C304" s="89" t="e">
        <f>'Average-w-bkg'!C304*$F$2/'Average-w-bkg'!C$5</f>
        <v>#DIV/0!</v>
      </c>
      <c r="D304" s="89" t="e">
        <f>'Average-w-bkg'!D304*$F$2/'Average-w-bkg'!D$5</f>
        <v>#DIV/0!</v>
      </c>
      <c r="E304" s="89" t="e">
        <f>'Average-w-bkg'!E304*$F$2/'Average-w-bkg'!E$5</f>
        <v>#DIV/0!</v>
      </c>
      <c r="F304" s="89"/>
      <c r="G304" s="89"/>
      <c r="H304" s="89"/>
      <c r="I304" s="89"/>
      <c r="J304" s="89"/>
      <c r="K304" s="89"/>
      <c r="L304" s="89"/>
      <c r="M304" s="89"/>
      <c r="N304" s="89"/>
      <c r="O304" s="89"/>
      <c r="P304" s="89"/>
      <c r="Q304" s="89"/>
    </row>
    <row r="305" spans="1:17" ht="16.75" customHeight="1">
      <c r="A305" s="118" t="str">
        <f>'Sorting 1'!A306</f>
        <v>S275</v>
      </c>
      <c r="B305" s="89" t="e">
        <f>'Average-w-bkg'!B305*$F$2/'Average-w-bkg'!B$5</f>
        <v>#DIV/0!</v>
      </c>
      <c r="C305" s="89" t="e">
        <f>'Average-w-bkg'!C305*$F$2/'Average-w-bkg'!C$5</f>
        <v>#DIV/0!</v>
      </c>
      <c r="D305" s="89" t="e">
        <f>'Average-w-bkg'!D305*$F$2/'Average-w-bkg'!D$5</f>
        <v>#DIV/0!</v>
      </c>
      <c r="E305" s="89" t="e">
        <f>'Average-w-bkg'!E305*$F$2/'Average-w-bkg'!E$5</f>
        <v>#DIV/0!</v>
      </c>
      <c r="F305" s="89"/>
      <c r="G305" s="89"/>
      <c r="H305" s="89"/>
      <c r="I305" s="89"/>
      <c r="J305" s="89"/>
      <c r="K305" s="89"/>
      <c r="L305" s="89"/>
      <c r="M305" s="89"/>
      <c r="N305" s="89"/>
      <c r="O305" s="89"/>
      <c r="P305" s="89"/>
      <c r="Q305" s="89"/>
    </row>
    <row r="306" spans="1:17" ht="16.75" customHeight="1">
      <c r="A306" s="118" t="str">
        <f>'Sorting 1'!A307</f>
        <v>S307</v>
      </c>
      <c r="B306" s="89" t="e">
        <f>'Average-w-bkg'!B306*$F$2/'Average-w-bkg'!B$5</f>
        <v>#DIV/0!</v>
      </c>
      <c r="C306" s="89" t="e">
        <f>'Average-w-bkg'!C306*$F$2/'Average-w-bkg'!C$5</f>
        <v>#DIV/0!</v>
      </c>
      <c r="D306" s="89" t="e">
        <f>'Average-w-bkg'!D306*$F$2/'Average-w-bkg'!D$5</f>
        <v>#DIV/0!</v>
      </c>
      <c r="E306" s="89" t="e">
        <f>'Average-w-bkg'!E306*$F$2/'Average-w-bkg'!E$5</f>
        <v>#DIV/0!</v>
      </c>
      <c r="F306" s="89"/>
      <c r="G306" s="89"/>
      <c r="H306" s="89"/>
      <c r="I306" s="89"/>
      <c r="J306" s="89"/>
      <c r="K306" s="89"/>
      <c r="L306" s="89"/>
      <c r="M306" s="89"/>
      <c r="N306" s="89"/>
      <c r="O306" s="89"/>
      <c r="P306" s="89"/>
      <c r="Q306" s="89"/>
    </row>
    <row r="307" spans="1:17" ht="16.75" customHeight="1">
      <c r="A307" s="118" t="str">
        <f>'Sorting 1'!A308</f>
        <v>S28</v>
      </c>
      <c r="B307" s="89" t="e">
        <f>'Average-w-bkg'!B307*$F$2/'Average-w-bkg'!B$5</f>
        <v>#DIV/0!</v>
      </c>
      <c r="C307" s="89" t="e">
        <f>'Average-w-bkg'!C307*$F$2/'Average-w-bkg'!C$5</f>
        <v>#DIV/0!</v>
      </c>
      <c r="D307" s="89" t="e">
        <f>'Average-w-bkg'!D307*$F$2/'Average-w-bkg'!D$5</f>
        <v>#DIV/0!</v>
      </c>
      <c r="E307" s="89" t="e">
        <f>'Average-w-bkg'!E307*$F$2/'Average-w-bkg'!E$5</f>
        <v>#DIV/0!</v>
      </c>
      <c r="F307" s="89"/>
      <c r="G307" s="89"/>
      <c r="H307" s="89"/>
      <c r="I307" s="89"/>
      <c r="J307" s="89"/>
      <c r="K307" s="89"/>
      <c r="L307" s="89"/>
      <c r="M307" s="89"/>
      <c r="N307" s="89"/>
      <c r="O307" s="89"/>
      <c r="P307" s="89"/>
      <c r="Q307" s="89"/>
    </row>
    <row r="308" spans="1:17" ht="16.75" customHeight="1">
      <c r="A308" s="118" t="str">
        <f>'Sorting 1'!A309</f>
        <v>S60</v>
      </c>
      <c r="B308" s="89" t="e">
        <f>'Average-w-bkg'!B308*$F$2/'Average-w-bkg'!B$5</f>
        <v>#DIV/0!</v>
      </c>
      <c r="C308" s="89" t="e">
        <f>'Average-w-bkg'!C308*$F$2/'Average-w-bkg'!C$5</f>
        <v>#DIV/0!</v>
      </c>
      <c r="D308" s="89" t="e">
        <f>'Average-w-bkg'!D308*$F$2/'Average-w-bkg'!D$5</f>
        <v>#DIV/0!</v>
      </c>
      <c r="E308" s="89" t="e">
        <f>'Average-w-bkg'!E308*$F$2/'Average-w-bkg'!E$5</f>
        <v>#DIV/0!</v>
      </c>
      <c r="F308" s="89"/>
      <c r="G308" s="89"/>
      <c r="H308" s="89"/>
      <c r="I308" s="89"/>
      <c r="J308" s="89"/>
      <c r="K308" s="89"/>
      <c r="L308" s="89"/>
      <c r="M308" s="89"/>
      <c r="N308" s="89"/>
      <c r="O308" s="89"/>
      <c r="P308" s="89"/>
      <c r="Q308" s="89"/>
    </row>
    <row r="309" spans="1:17" ht="16.75" customHeight="1">
      <c r="A309" s="118" t="str">
        <f>'Sorting 1'!A310</f>
        <v>S90</v>
      </c>
      <c r="B309" s="89" t="e">
        <f>'Average-w-bkg'!B309*$F$2/'Average-w-bkg'!B$5</f>
        <v>#DIV/0!</v>
      </c>
      <c r="C309" s="89" t="e">
        <f>'Average-w-bkg'!C309*$F$2/'Average-w-bkg'!C$5</f>
        <v>#DIV/0!</v>
      </c>
      <c r="D309" s="89" t="e">
        <f>'Average-w-bkg'!D309*$F$2/'Average-w-bkg'!D$5</f>
        <v>#DIV/0!</v>
      </c>
      <c r="E309" s="89" t="e">
        <f>'Average-w-bkg'!E309*$F$2/'Average-w-bkg'!E$5</f>
        <v>#DIV/0!</v>
      </c>
      <c r="F309" s="89"/>
      <c r="G309" s="89"/>
      <c r="H309" s="89"/>
      <c r="I309" s="89"/>
      <c r="J309" s="89"/>
      <c r="K309" s="89"/>
      <c r="L309" s="89"/>
      <c r="M309" s="89"/>
      <c r="N309" s="89"/>
      <c r="O309" s="89"/>
      <c r="P309" s="89"/>
      <c r="Q309" s="89"/>
    </row>
    <row r="310" spans="1:17" ht="16.75" customHeight="1">
      <c r="A310" s="118" t="str">
        <f>'Sorting 1'!A311</f>
        <v>S122</v>
      </c>
      <c r="B310" s="89" t="e">
        <f>'Average-w-bkg'!B310*$F$2/'Average-w-bkg'!B$5</f>
        <v>#DIV/0!</v>
      </c>
      <c r="C310" s="89" t="e">
        <f>'Average-w-bkg'!C310*$F$2/'Average-w-bkg'!C$5</f>
        <v>#DIV/0!</v>
      </c>
      <c r="D310" s="89" t="e">
        <f>'Average-w-bkg'!D310*$F$2/'Average-w-bkg'!D$5</f>
        <v>#DIV/0!</v>
      </c>
      <c r="E310" s="89" t="e">
        <f>'Average-w-bkg'!E310*$F$2/'Average-w-bkg'!E$5</f>
        <v>#DIV/0!</v>
      </c>
      <c r="F310" s="89"/>
      <c r="G310" s="89"/>
      <c r="H310" s="89"/>
      <c r="I310" s="89"/>
      <c r="J310" s="89"/>
      <c r="K310" s="89"/>
      <c r="L310" s="89"/>
      <c r="M310" s="89"/>
      <c r="N310" s="89"/>
      <c r="O310" s="89"/>
      <c r="P310" s="89"/>
      <c r="Q310" s="89"/>
    </row>
    <row r="311" spans="1:17" ht="16.75" customHeight="1">
      <c r="A311" s="118" t="str">
        <f>'Sorting 1'!A312</f>
        <v>S152</v>
      </c>
      <c r="B311" s="89" t="e">
        <f>'Average-w-bkg'!B311*$F$2/'Average-w-bkg'!B$5</f>
        <v>#DIV/0!</v>
      </c>
      <c r="C311" s="89" t="e">
        <f>'Average-w-bkg'!C311*$F$2/'Average-w-bkg'!C$5</f>
        <v>#DIV/0!</v>
      </c>
      <c r="D311" s="89" t="e">
        <f>'Average-w-bkg'!D311*$F$2/'Average-w-bkg'!D$5</f>
        <v>#DIV/0!</v>
      </c>
      <c r="E311" s="89" t="e">
        <f>'Average-w-bkg'!E311*$F$2/'Average-w-bkg'!E$5</f>
        <v>#DIV/0!</v>
      </c>
      <c r="F311" s="89"/>
      <c r="G311" s="89"/>
      <c r="H311" s="89"/>
      <c r="I311" s="89"/>
      <c r="J311" s="89"/>
      <c r="K311" s="89"/>
      <c r="L311" s="89"/>
      <c r="M311" s="89"/>
      <c r="N311" s="89"/>
      <c r="O311" s="89"/>
      <c r="P311" s="89"/>
      <c r="Q311" s="89"/>
    </row>
    <row r="312" spans="1:17" ht="16.75" customHeight="1">
      <c r="A312" s="118" t="str">
        <f>'Sorting 1'!A313</f>
        <v>S184</v>
      </c>
      <c r="B312" s="89" t="e">
        <f>'Average-w-bkg'!B312*$F$2/'Average-w-bkg'!B$5</f>
        <v>#DIV/0!</v>
      </c>
      <c r="C312" s="89" t="e">
        <f>'Average-w-bkg'!C312*$F$2/'Average-w-bkg'!C$5</f>
        <v>#DIV/0!</v>
      </c>
      <c r="D312" s="89" t="e">
        <f>'Average-w-bkg'!D312*$F$2/'Average-w-bkg'!D$5</f>
        <v>#DIV/0!</v>
      </c>
      <c r="E312" s="89" t="e">
        <f>'Average-w-bkg'!E312*$F$2/'Average-w-bkg'!E$5</f>
        <v>#DIV/0!</v>
      </c>
      <c r="F312" s="89"/>
      <c r="G312" s="89"/>
      <c r="H312" s="89"/>
      <c r="I312" s="89"/>
      <c r="J312" s="89"/>
      <c r="K312" s="89"/>
      <c r="L312" s="89"/>
      <c r="M312" s="89"/>
      <c r="N312" s="89"/>
      <c r="O312" s="89"/>
      <c r="P312" s="89"/>
      <c r="Q312" s="89"/>
    </row>
    <row r="313" spans="1:17" ht="16.75" customHeight="1">
      <c r="A313" s="118" t="str">
        <f>'Sorting 1'!A314</f>
        <v>S214</v>
      </c>
      <c r="B313" s="89" t="e">
        <f>'Average-w-bkg'!B313*$F$2/'Average-w-bkg'!B$5</f>
        <v>#DIV/0!</v>
      </c>
      <c r="C313" s="89" t="e">
        <f>'Average-w-bkg'!C313*$F$2/'Average-w-bkg'!C$5</f>
        <v>#DIV/0!</v>
      </c>
      <c r="D313" s="89" t="e">
        <f>'Average-w-bkg'!D313*$F$2/'Average-w-bkg'!D$5</f>
        <v>#DIV/0!</v>
      </c>
      <c r="E313" s="89" t="e">
        <f>'Average-w-bkg'!E313*$F$2/'Average-w-bkg'!E$5</f>
        <v>#DIV/0!</v>
      </c>
      <c r="F313" s="89"/>
      <c r="G313" s="89"/>
      <c r="H313" s="89"/>
      <c r="I313" s="89"/>
      <c r="J313" s="89"/>
      <c r="K313" s="89"/>
      <c r="L313" s="89"/>
      <c r="M313" s="89"/>
      <c r="N313" s="89"/>
      <c r="O313" s="89"/>
      <c r="P313" s="89"/>
      <c r="Q313" s="89"/>
    </row>
    <row r="314" spans="1:17" ht="16.75" customHeight="1">
      <c r="A314" s="118" t="str">
        <f>'Sorting 1'!A315</f>
        <v>S246</v>
      </c>
      <c r="B314" s="89" t="e">
        <f>'Average-w-bkg'!B314*$F$2/'Average-w-bkg'!B$5</f>
        <v>#DIV/0!</v>
      </c>
      <c r="C314" s="89" t="e">
        <f>'Average-w-bkg'!C314*$F$2/'Average-w-bkg'!C$5</f>
        <v>#DIV/0!</v>
      </c>
      <c r="D314" s="89" t="e">
        <f>'Average-w-bkg'!D314*$F$2/'Average-w-bkg'!D$5</f>
        <v>#DIV/0!</v>
      </c>
      <c r="E314" s="89" t="e">
        <f>'Average-w-bkg'!E314*$F$2/'Average-w-bkg'!E$5</f>
        <v>#DIV/0!</v>
      </c>
      <c r="F314" s="89"/>
      <c r="G314" s="89"/>
      <c r="H314" s="89"/>
      <c r="I314" s="89"/>
      <c r="J314" s="89"/>
      <c r="K314" s="89"/>
      <c r="L314" s="89"/>
      <c r="M314" s="89"/>
      <c r="N314" s="89"/>
      <c r="O314" s="89"/>
      <c r="P314" s="89"/>
      <c r="Q314" s="89"/>
    </row>
    <row r="315" spans="1:17" ht="16.75" customHeight="1">
      <c r="A315" s="118" t="str">
        <f>'Sorting 1'!A316</f>
        <v>S276</v>
      </c>
      <c r="B315" s="89" t="e">
        <f>'Average-w-bkg'!B315*$F$2/'Average-w-bkg'!B$5</f>
        <v>#DIV/0!</v>
      </c>
      <c r="C315" s="89" t="e">
        <f>'Average-w-bkg'!C315*$F$2/'Average-w-bkg'!C$5</f>
        <v>#DIV/0!</v>
      </c>
      <c r="D315" s="89" t="e">
        <f>'Average-w-bkg'!D315*$F$2/'Average-w-bkg'!D$5</f>
        <v>#DIV/0!</v>
      </c>
      <c r="E315" s="89" t="e">
        <f>'Average-w-bkg'!E315*$F$2/'Average-w-bkg'!E$5</f>
        <v>#DIV/0!</v>
      </c>
      <c r="F315" s="89"/>
      <c r="G315" s="89"/>
      <c r="H315" s="89"/>
      <c r="I315" s="89"/>
      <c r="J315" s="89"/>
      <c r="K315" s="89"/>
      <c r="L315" s="89"/>
      <c r="M315" s="89"/>
      <c r="N315" s="89"/>
      <c r="O315" s="89"/>
      <c r="P315" s="89"/>
      <c r="Q315" s="89"/>
    </row>
    <row r="316" spans="1:17" ht="16.75" customHeight="1">
      <c r="A316" s="118" t="str">
        <f>'Sorting 1'!A317</f>
        <v>S308</v>
      </c>
      <c r="B316" s="89" t="e">
        <f>'Average-w-bkg'!B316*$F$2/'Average-w-bkg'!B$5</f>
        <v>#DIV/0!</v>
      </c>
      <c r="C316" s="89" t="e">
        <f>'Average-w-bkg'!C316*$F$2/'Average-w-bkg'!C$5</f>
        <v>#DIV/0!</v>
      </c>
      <c r="D316" s="89" t="e">
        <f>'Average-w-bkg'!D316*$F$2/'Average-w-bkg'!D$5</f>
        <v>#DIV/0!</v>
      </c>
      <c r="E316" s="89" t="e">
        <f>'Average-w-bkg'!E316*$F$2/'Average-w-bkg'!E$5</f>
        <v>#DIV/0!</v>
      </c>
      <c r="F316" s="89"/>
      <c r="G316" s="89"/>
      <c r="H316" s="89"/>
      <c r="I316" s="89"/>
      <c r="J316" s="89"/>
      <c r="K316" s="89"/>
      <c r="L316" s="89"/>
      <c r="M316" s="89"/>
      <c r="N316" s="89"/>
      <c r="O316" s="89"/>
      <c r="P316" s="89"/>
      <c r="Q316" s="89"/>
    </row>
    <row r="317" spans="1:17" ht="16.75" customHeight="1">
      <c r="A317" s="118" t="str">
        <f>'Sorting 1'!A318</f>
        <v>S29</v>
      </c>
      <c r="B317" s="89" t="e">
        <f>'Average-w-bkg'!B317*$F$2/'Average-w-bkg'!B$5</f>
        <v>#DIV/0!</v>
      </c>
      <c r="C317" s="89" t="e">
        <f>'Average-w-bkg'!C317*$F$2/'Average-w-bkg'!C$5</f>
        <v>#DIV/0!</v>
      </c>
      <c r="D317" s="89" t="e">
        <f>'Average-w-bkg'!D317*$F$2/'Average-w-bkg'!D$5</f>
        <v>#DIV/0!</v>
      </c>
      <c r="E317" s="89" t="e">
        <f>'Average-w-bkg'!E317*$F$2/'Average-w-bkg'!E$5</f>
        <v>#DIV/0!</v>
      </c>
      <c r="F317" s="89"/>
      <c r="G317" s="89"/>
      <c r="H317" s="89"/>
      <c r="I317" s="89"/>
      <c r="J317" s="89"/>
      <c r="K317" s="89"/>
      <c r="L317" s="89"/>
      <c r="M317" s="89"/>
      <c r="N317" s="89"/>
      <c r="O317" s="89"/>
      <c r="P317" s="89"/>
      <c r="Q317" s="89"/>
    </row>
    <row r="318" spans="1:17" ht="16.75" customHeight="1">
      <c r="A318" s="118" t="str">
        <f>'Sorting 1'!A319</f>
        <v>S61</v>
      </c>
      <c r="B318" s="89" t="e">
        <f>'Average-w-bkg'!B318*$F$2/'Average-w-bkg'!B$5</f>
        <v>#DIV/0!</v>
      </c>
      <c r="C318" s="89" t="e">
        <f>'Average-w-bkg'!C318*$F$2/'Average-w-bkg'!C$5</f>
        <v>#DIV/0!</v>
      </c>
      <c r="D318" s="89" t="e">
        <f>'Average-w-bkg'!D318*$F$2/'Average-w-bkg'!D$5</f>
        <v>#DIV/0!</v>
      </c>
      <c r="E318" s="89" t="e">
        <f>'Average-w-bkg'!E318*$F$2/'Average-w-bkg'!E$5</f>
        <v>#DIV/0!</v>
      </c>
      <c r="F318" s="89"/>
      <c r="G318" s="89"/>
      <c r="H318" s="89"/>
      <c r="I318" s="89"/>
      <c r="J318" s="89"/>
      <c r="K318" s="89"/>
      <c r="L318" s="89"/>
      <c r="M318" s="89"/>
      <c r="N318" s="89"/>
      <c r="O318" s="89"/>
      <c r="P318" s="89"/>
      <c r="Q318" s="89"/>
    </row>
    <row r="319" spans="1:17" ht="16.75" customHeight="1">
      <c r="A319" s="118" t="str">
        <f>'Sorting 1'!A320</f>
        <v>S91</v>
      </c>
      <c r="B319" s="89" t="e">
        <f>'Average-w-bkg'!B319*$F$2/'Average-w-bkg'!B$5</f>
        <v>#DIV/0!</v>
      </c>
      <c r="C319" s="89" t="e">
        <f>'Average-w-bkg'!C319*$F$2/'Average-w-bkg'!C$5</f>
        <v>#DIV/0!</v>
      </c>
      <c r="D319" s="89" t="e">
        <f>'Average-w-bkg'!D319*$F$2/'Average-w-bkg'!D$5</f>
        <v>#DIV/0!</v>
      </c>
      <c r="E319" s="89" t="e">
        <f>'Average-w-bkg'!E319*$F$2/'Average-w-bkg'!E$5</f>
        <v>#DIV/0!</v>
      </c>
      <c r="F319" s="89"/>
      <c r="G319" s="89"/>
      <c r="H319" s="89"/>
      <c r="I319" s="89"/>
      <c r="J319" s="89"/>
      <c r="K319" s="89"/>
      <c r="L319" s="89"/>
      <c r="M319" s="89"/>
      <c r="N319" s="89"/>
      <c r="O319" s="89"/>
      <c r="P319" s="89"/>
      <c r="Q319" s="89"/>
    </row>
    <row r="320" spans="1:17" ht="16.75" customHeight="1">
      <c r="A320" s="118" t="str">
        <f>'Sorting 1'!A321</f>
        <v>S123</v>
      </c>
      <c r="B320" s="89" t="e">
        <f>'Average-w-bkg'!B320*$F$2/'Average-w-bkg'!B$5</f>
        <v>#DIV/0!</v>
      </c>
      <c r="C320" s="89" t="e">
        <f>'Average-w-bkg'!C320*$F$2/'Average-w-bkg'!C$5</f>
        <v>#DIV/0!</v>
      </c>
      <c r="D320" s="89" t="e">
        <f>'Average-w-bkg'!D320*$F$2/'Average-w-bkg'!D$5</f>
        <v>#DIV/0!</v>
      </c>
      <c r="E320" s="89" t="e">
        <f>'Average-w-bkg'!E320*$F$2/'Average-w-bkg'!E$5</f>
        <v>#DIV/0!</v>
      </c>
      <c r="F320" s="89"/>
      <c r="G320" s="89"/>
      <c r="H320" s="89"/>
      <c r="I320" s="89"/>
      <c r="J320" s="89"/>
      <c r="K320" s="89"/>
      <c r="L320" s="89"/>
      <c r="M320" s="89"/>
      <c r="N320" s="89"/>
      <c r="O320" s="89"/>
      <c r="P320" s="89"/>
      <c r="Q320" s="89"/>
    </row>
    <row r="321" spans="1:17" ht="16.75" customHeight="1">
      <c r="A321" s="118" t="str">
        <f>'Sorting 1'!A322</f>
        <v>S153</v>
      </c>
      <c r="B321" s="89" t="e">
        <f>'Average-w-bkg'!B321*$F$2/'Average-w-bkg'!B$5</f>
        <v>#DIV/0!</v>
      </c>
      <c r="C321" s="89" t="e">
        <f>'Average-w-bkg'!C321*$F$2/'Average-w-bkg'!C$5</f>
        <v>#DIV/0!</v>
      </c>
      <c r="D321" s="89" t="e">
        <f>'Average-w-bkg'!D321*$F$2/'Average-w-bkg'!D$5</f>
        <v>#DIV/0!</v>
      </c>
      <c r="E321" s="89" t="e">
        <f>'Average-w-bkg'!E321*$F$2/'Average-w-bkg'!E$5</f>
        <v>#DIV/0!</v>
      </c>
      <c r="F321" s="89"/>
      <c r="G321" s="89"/>
      <c r="H321" s="89"/>
      <c r="I321" s="89"/>
      <c r="J321" s="89"/>
      <c r="K321" s="89"/>
      <c r="L321" s="89"/>
      <c r="M321" s="89"/>
      <c r="N321" s="89"/>
      <c r="O321" s="89"/>
      <c r="P321" s="89"/>
      <c r="Q321" s="89"/>
    </row>
    <row r="322" spans="1:17" ht="16.75" customHeight="1">
      <c r="A322" s="118" t="str">
        <f>'Sorting 1'!A323</f>
        <v>S185</v>
      </c>
      <c r="B322" s="89" t="e">
        <f>'Average-w-bkg'!B322*$F$2/'Average-w-bkg'!B$5</f>
        <v>#DIV/0!</v>
      </c>
      <c r="C322" s="89" t="e">
        <f>'Average-w-bkg'!C322*$F$2/'Average-w-bkg'!C$5</f>
        <v>#DIV/0!</v>
      </c>
      <c r="D322" s="89" t="e">
        <f>'Average-w-bkg'!D322*$F$2/'Average-w-bkg'!D$5</f>
        <v>#DIV/0!</v>
      </c>
      <c r="E322" s="89" t="e">
        <f>'Average-w-bkg'!E322*$F$2/'Average-w-bkg'!E$5</f>
        <v>#DIV/0!</v>
      </c>
      <c r="F322" s="89"/>
      <c r="G322" s="89"/>
      <c r="H322" s="89"/>
      <c r="I322" s="89"/>
      <c r="J322" s="89"/>
      <c r="K322" s="89"/>
      <c r="L322" s="89"/>
      <c r="M322" s="89"/>
      <c r="N322" s="89"/>
      <c r="O322" s="89"/>
      <c r="P322" s="89"/>
      <c r="Q322" s="89"/>
    </row>
    <row r="323" spans="1:17" ht="16.75" customHeight="1">
      <c r="A323" s="118" t="str">
        <f>'Sorting 1'!A324</f>
        <v>S215</v>
      </c>
      <c r="B323" s="89" t="e">
        <f>'Average-w-bkg'!B323*$F$2/'Average-w-bkg'!B$5</f>
        <v>#DIV/0!</v>
      </c>
      <c r="C323" s="89" t="e">
        <f>'Average-w-bkg'!C323*$F$2/'Average-w-bkg'!C$5</f>
        <v>#DIV/0!</v>
      </c>
      <c r="D323" s="89" t="e">
        <f>'Average-w-bkg'!D323*$F$2/'Average-w-bkg'!D$5</f>
        <v>#DIV/0!</v>
      </c>
      <c r="E323" s="89" t="e">
        <f>'Average-w-bkg'!E323*$F$2/'Average-w-bkg'!E$5</f>
        <v>#DIV/0!</v>
      </c>
      <c r="F323" s="89"/>
      <c r="G323" s="89"/>
      <c r="H323" s="89"/>
      <c r="I323" s="89"/>
      <c r="J323" s="89"/>
      <c r="K323" s="89"/>
      <c r="L323" s="89"/>
      <c r="M323" s="89"/>
      <c r="N323" s="89"/>
      <c r="O323" s="89"/>
      <c r="P323" s="89"/>
      <c r="Q323" s="89"/>
    </row>
    <row r="324" spans="1:17" ht="16.75" customHeight="1">
      <c r="A324" s="118" t="str">
        <f>'Sorting 1'!A325</f>
        <v>S247</v>
      </c>
      <c r="B324" s="89" t="e">
        <f>'Average-w-bkg'!B324*$F$2/'Average-w-bkg'!B$5</f>
        <v>#DIV/0!</v>
      </c>
      <c r="C324" s="89" t="e">
        <f>'Average-w-bkg'!C324*$F$2/'Average-w-bkg'!C$5</f>
        <v>#DIV/0!</v>
      </c>
      <c r="D324" s="89" t="e">
        <f>'Average-w-bkg'!D324*$F$2/'Average-w-bkg'!D$5</f>
        <v>#DIV/0!</v>
      </c>
      <c r="E324" s="89" t="e">
        <f>'Average-w-bkg'!E324*$F$2/'Average-w-bkg'!E$5</f>
        <v>#DIV/0!</v>
      </c>
      <c r="F324" s="89"/>
      <c r="G324" s="89"/>
      <c r="H324" s="89"/>
      <c r="I324" s="89"/>
      <c r="J324" s="89"/>
      <c r="K324" s="89"/>
      <c r="L324" s="89"/>
      <c r="M324" s="89"/>
      <c r="N324" s="89"/>
      <c r="O324" s="89"/>
      <c r="P324" s="89"/>
      <c r="Q324" s="89"/>
    </row>
    <row r="325" spans="1:17" ht="16.75" customHeight="1">
      <c r="A325" s="118" t="str">
        <f>'Sorting 1'!A326</f>
        <v>S277</v>
      </c>
      <c r="B325" s="89" t="e">
        <f>'Average-w-bkg'!B325*$F$2/'Average-w-bkg'!B$5</f>
        <v>#DIV/0!</v>
      </c>
      <c r="C325" s="89" t="e">
        <f>'Average-w-bkg'!C325*$F$2/'Average-w-bkg'!C$5</f>
        <v>#DIV/0!</v>
      </c>
      <c r="D325" s="89" t="e">
        <f>'Average-w-bkg'!D325*$F$2/'Average-w-bkg'!D$5</f>
        <v>#DIV/0!</v>
      </c>
      <c r="E325" s="89" t="e">
        <f>'Average-w-bkg'!E325*$F$2/'Average-w-bkg'!E$5</f>
        <v>#DIV/0!</v>
      </c>
      <c r="F325" s="89"/>
      <c r="G325" s="89"/>
      <c r="H325" s="89"/>
      <c r="I325" s="89"/>
      <c r="J325" s="89"/>
      <c r="K325" s="89"/>
      <c r="L325" s="89"/>
      <c r="M325" s="89"/>
      <c r="N325" s="89"/>
      <c r="O325" s="89"/>
      <c r="P325" s="89"/>
      <c r="Q325" s="89"/>
    </row>
    <row r="326" spans="1:17" ht="16.75" customHeight="1">
      <c r="A326" s="118" t="str">
        <f>'Sorting 1'!A327</f>
        <v>S309</v>
      </c>
      <c r="B326" s="89" t="e">
        <f>'Average-w-bkg'!B326*$F$2/'Average-w-bkg'!B$5</f>
        <v>#DIV/0!</v>
      </c>
      <c r="C326" s="89" t="e">
        <f>'Average-w-bkg'!C326*$F$2/'Average-w-bkg'!C$5</f>
        <v>#DIV/0!</v>
      </c>
      <c r="D326" s="89" t="e">
        <f>'Average-w-bkg'!D326*$F$2/'Average-w-bkg'!D$5</f>
        <v>#DIV/0!</v>
      </c>
      <c r="E326" s="89" t="e">
        <f>'Average-w-bkg'!E326*$F$2/'Average-w-bkg'!E$5</f>
        <v>#DIV/0!</v>
      </c>
      <c r="F326" s="89"/>
      <c r="G326" s="89"/>
      <c r="H326" s="89"/>
      <c r="I326" s="89"/>
      <c r="J326" s="89"/>
      <c r="K326" s="89"/>
      <c r="L326" s="89"/>
      <c r="M326" s="89"/>
      <c r="N326" s="89"/>
      <c r="O326" s="89"/>
      <c r="P326" s="89"/>
      <c r="Q326" s="89"/>
    </row>
    <row r="327" spans="1:17" ht="16.75" customHeight="1">
      <c r="A327" s="118" t="str">
        <f>'Sorting 1'!A328</f>
        <v>S30</v>
      </c>
      <c r="B327" s="89" t="e">
        <f>'Average-w-bkg'!B327*$F$2/'Average-w-bkg'!B$5</f>
        <v>#DIV/0!</v>
      </c>
      <c r="C327" s="89" t="e">
        <f>'Average-w-bkg'!C327*$F$2/'Average-w-bkg'!C$5</f>
        <v>#DIV/0!</v>
      </c>
      <c r="D327" s="89" t="e">
        <f>'Average-w-bkg'!D327*$F$2/'Average-w-bkg'!D$5</f>
        <v>#DIV/0!</v>
      </c>
      <c r="E327" s="89" t="e">
        <f>'Average-w-bkg'!E327*$F$2/'Average-w-bkg'!E$5</f>
        <v>#DIV/0!</v>
      </c>
      <c r="F327" s="89"/>
      <c r="G327" s="89"/>
      <c r="H327" s="89"/>
      <c r="I327" s="89"/>
      <c r="J327" s="89"/>
      <c r="K327" s="89"/>
      <c r="L327" s="89"/>
      <c r="M327" s="89"/>
      <c r="N327" s="89"/>
      <c r="O327" s="89"/>
      <c r="P327" s="89"/>
      <c r="Q327" s="89"/>
    </row>
    <row r="328" spans="1:17" ht="16.75" customHeight="1">
      <c r="A328" s="118" t="str">
        <f>'Sorting 1'!A329</f>
        <v>S92</v>
      </c>
      <c r="B328" s="89" t="e">
        <f>'Average-w-bkg'!B328*$F$2/'Average-w-bkg'!B$5</f>
        <v>#DIV/0!</v>
      </c>
      <c r="C328" s="89" t="e">
        <f>'Average-w-bkg'!C328*$F$2/'Average-w-bkg'!C$5</f>
        <v>#DIV/0!</v>
      </c>
      <c r="D328" s="89" t="e">
        <f>'Average-w-bkg'!D328*$F$2/'Average-w-bkg'!D$5</f>
        <v>#DIV/0!</v>
      </c>
      <c r="E328" s="89" t="e">
        <f>'Average-w-bkg'!E328*$F$2/'Average-w-bkg'!E$5</f>
        <v>#DIV/0!</v>
      </c>
      <c r="F328" s="89"/>
      <c r="G328" s="89"/>
      <c r="H328" s="89"/>
      <c r="I328" s="89"/>
      <c r="J328" s="89"/>
      <c r="K328" s="89"/>
      <c r="L328" s="89"/>
      <c r="M328" s="89"/>
      <c r="N328" s="89"/>
      <c r="O328" s="89"/>
      <c r="P328" s="89"/>
      <c r="Q328" s="89"/>
    </row>
    <row r="329" spans="1:17" ht="16.75" customHeight="1">
      <c r="A329" s="118" t="str">
        <f>'Sorting 1'!A330</f>
        <v>S154</v>
      </c>
      <c r="B329" s="89" t="e">
        <f>'Average-w-bkg'!B329*$F$2/'Average-w-bkg'!B$5</f>
        <v>#DIV/0!</v>
      </c>
      <c r="C329" s="89" t="e">
        <f>'Average-w-bkg'!C329*$F$2/'Average-w-bkg'!C$5</f>
        <v>#DIV/0!</v>
      </c>
      <c r="D329" s="89" t="e">
        <f>'Average-w-bkg'!D329*$F$2/'Average-w-bkg'!D$5</f>
        <v>#DIV/0!</v>
      </c>
      <c r="E329" s="89" t="e">
        <f>'Average-w-bkg'!E329*$F$2/'Average-w-bkg'!E$5</f>
        <v>#DIV/0!</v>
      </c>
      <c r="F329" s="89"/>
      <c r="G329" s="89"/>
      <c r="H329" s="89"/>
      <c r="I329" s="89"/>
      <c r="J329" s="89"/>
      <c r="K329" s="89"/>
      <c r="L329" s="89"/>
      <c r="M329" s="89"/>
      <c r="N329" s="89"/>
      <c r="O329" s="89"/>
      <c r="P329" s="89"/>
      <c r="Q329" s="89"/>
    </row>
    <row r="330" spans="1:17" ht="16.75" customHeight="1">
      <c r="A330" s="118" t="str">
        <f>'Sorting 1'!A331</f>
        <v>S216</v>
      </c>
      <c r="B330" s="89" t="e">
        <f>'Average-w-bkg'!B330*$F$2/'Average-w-bkg'!B$5</f>
        <v>#DIV/0!</v>
      </c>
      <c r="C330" s="89" t="e">
        <f>'Average-w-bkg'!C330*$F$2/'Average-w-bkg'!C$5</f>
        <v>#DIV/0!</v>
      </c>
      <c r="D330" s="89" t="e">
        <f>'Average-w-bkg'!D330*$F$2/'Average-w-bkg'!D$5</f>
        <v>#DIV/0!</v>
      </c>
      <c r="E330" s="89" t="e">
        <f>'Average-w-bkg'!E330*$F$2/'Average-w-bkg'!E$5</f>
        <v>#DIV/0!</v>
      </c>
      <c r="F330" s="89"/>
      <c r="G330" s="89"/>
      <c r="H330" s="89"/>
      <c r="I330" s="89"/>
      <c r="J330" s="89"/>
      <c r="K330" s="89"/>
      <c r="L330" s="89"/>
      <c r="M330" s="89"/>
      <c r="N330" s="89"/>
      <c r="O330" s="89"/>
      <c r="P330" s="89"/>
      <c r="Q330" s="89"/>
    </row>
    <row r="331" spans="1:17" ht="16.75" customHeight="1">
      <c r="A331" s="118" t="str">
        <f>'Sorting 1'!A332</f>
        <v>S278</v>
      </c>
      <c r="B331" s="89" t="e">
        <f>'Average-w-bkg'!B331*$F$2/'Average-w-bkg'!B$5</f>
        <v>#DIV/0!</v>
      </c>
      <c r="C331" s="89" t="e">
        <f>'Average-w-bkg'!C331*$F$2/'Average-w-bkg'!C$5</f>
        <v>#DIV/0!</v>
      </c>
      <c r="D331" s="89" t="e">
        <f>'Average-w-bkg'!D331*$F$2/'Average-w-bkg'!D$5</f>
        <v>#DIV/0!</v>
      </c>
      <c r="E331" s="89" t="e">
        <f>'Average-w-bkg'!E331*$F$2/'Average-w-bkg'!E$5</f>
        <v>#DIV/0!</v>
      </c>
      <c r="F331" s="89"/>
      <c r="G331" s="89"/>
      <c r="H331" s="89"/>
      <c r="I331" s="89"/>
      <c r="J331" s="89"/>
      <c r="K331" s="89"/>
      <c r="L331" s="89"/>
      <c r="M331" s="89"/>
      <c r="N331" s="89"/>
      <c r="O331" s="89"/>
      <c r="P331" s="89"/>
      <c r="Q331" s="89"/>
    </row>
  </sheetData>
  <mergeCells count="2">
    <mergeCell ref="E2:E3"/>
    <mergeCell ref="F2:F3"/>
  </mergeCells>
  <conditionalFormatting sqref="B5:B331">
    <cfRule type="dataBar" priority="16">
      <dataBar>
        <cfvo type="min"/>
        <cfvo type="num" val="$F$2"/>
        <color rgb="FF638EC6"/>
      </dataBar>
      <extLst>
        <ext xmlns:x14="http://schemas.microsoft.com/office/spreadsheetml/2009/9/main" uri="{B025F937-C7B1-47D3-B67F-A62EFF666E3E}">
          <x14:id>{C1DCAF0A-E881-4C59-9C43-232D06D3018A}</x14:id>
        </ext>
      </extLst>
    </cfRule>
  </conditionalFormatting>
  <conditionalFormatting sqref="C5:C331">
    <cfRule type="dataBar" priority="15">
      <dataBar>
        <cfvo type="min"/>
        <cfvo type="num" val="$F$2"/>
        <color rgb="FF638EC6"/>
      </dataBar>
      <extLst>
        <ext xmlns:x14="http://schemas.microsoft.com/office/spreadsheetml/2009/9/main" uri="{B025F937-C7B1-47D3-B67F-A62EFF666E3E}">
          <x14:id>{E7F8DEF1-2FD6-4161-8ECB-0A030FA88680}</x14:id>
        </ext>
      </extLst>
    </cfRule>
  </conditionalFormatting>
  <conditionalFormatting sqref="D5:D331">
    <cfRule type="dataBar" priority="14">
      <dataBar>
        <cfvo type="min"/>
        <cfvo type="num" val="$F$2"/>
        <color rgb="FF638EC6"/>
      </dataBar>
      <extLst>
        <ext xmlns:x14="http://schemas.microsoft.com/office/spreadsheetml/2009/9/main" uri="{B025F937-C7B1-47D3-B67F-A62EFF666E3E}">
          <x14:id>{2D93848A-8BBB-46C6-82EE-5D065283A424}</x14:id>
        </ext>
      </extLst>
    </cfRule>
  </conditionalFormatting>
  <conditionalFormatting sqref="E5:E331">
    <cfRule type="dataBar" priority="13">
      <dataBar>
        <cfvo type="min"/>
        <cfvo type="num" val="$F$2"/>
        <color rgb="FF638EC6"/>
      </dataBar>
      <extLst>
        <ext xmlns:x14="http://schemas.microsoft.com/office/spreadsheetml/2009/9/main" uri="{B025F937-C7B1-47D3-B67F-A62EFF666E3E}">
          <x14:id>{EA1ED4A9-7B29-4E8D-B13D-53E5925FF427}</x14:id>
        </ext>
      </extLst>
    </cfRule>
  </conditionalFormatting>
  <conditionalFormatting sqref="F5:F331">
    <cfRule type="dataBar" priority="12">
      <dataBar>
        <cfvo type="min"/>
        <cfvo type="num" val="$F$2"/>
        <color rgb="FF638EC6"/>
      </dataBar>
      <extLst>
        <ext xmlns:x14="http://schemas.microsoft.com/office/spreadsheetml/2009/9/main" uri="{B025F937-C7B1-47D3-B67F-A62EFF666E3E}">
          <x14:id>{FBA4F13D-4FBF-4035-9758-27338625F869}</x14:id>
        </ext>
      </extLst>
    </cfRule>
  </conditionalFormatting>
  <conditionalFormatting sqref="G5:G331">
    <cfRule type="dataBar" priority="11">
      <dataBar>
        <cfvo type="min"/>
        <cfvo type="num" val="$F$2"/>
        <color rgb="FF638EC6"/>
      </dataBar>
      <extLst>
        <ext xmlns:x14="http://schemas.microsoft.com/office/spreadsheetml/2009/9/main" uri="{B025F937-C7B1-47D3-B67F-A62EFF666E3E}">
          <x14:id>{7CD625D9-267E-4E9C-82AC-A7CCA97F660E}</x14:id>
        </ext>
      </extLst>
    </cfRule>
  </conditionalFormatting>
  <conditionalFormatting sqref="H5:H331">
    <cfRule type="dataBar" priority="10">
      <dataBar>
        <cfvo type="min"/>
        <cfvo type="num" val="$F$2"/>
        <color rgb="FF638EC6"/>
      </dataBar>
      <extLst>
        <ext xmlns:x14="http://schemas.microsoft.com/office/spreadsheetml/2009/9/main" uri="{B025F937-C7B1-47D3-B67F-A62EFF666E3E}">
          <x14:id>{E497885D-AAA6-421D-BCCF-FC66CA23CC71}</x14:id>
        </ext>
      </extLst>
    </cfRule>
  </conditionalFormatting>
  <conditionalFormatting sqref="I5:I331">
    <cfRule type="dataBar" priority="9">
      <dataBar>
        <cfvo type="min"/>
        <cfvo type="num" val="$F$2"/>
        <color rgb="FF638EC6"/>
      </dataBar>
      <extLst>
        <ext xmlns:x14="http://schemas.microsoft.com/office/spreadsheetml/2009/9/main" uri="{B025F937-C7B1-47D3-B67F-A62EFF666E3E}">
          <x14:id>{A07D2220-9AB3-47E6-9337-4B63D7EEFC65}</x14:id>
        </ext>
      </extLst>
    </cfRule>
  </conditionalFormatting>
  <conditionalFormatting sqref="J5:J331">
    <cfRule type="dataBar" priority="8">
      <dataBar>
        <cfvo type="min"/>
        <cfvo type="num" val="$F$2"/>
        <color rgb="FF638EC6"/>
      </dataBar>
      <extLst>
        <ext xmlns:x14="http://schemas.microsoft.com/office/spreadsheetml/2009/9/main" uri="{B025F937-C7B1-47D3-B67F-A62EFF666E3E}">
          <x14:id>{11E6E387-E7D2-42CF-B000-5323EBFAFE8E}</x14:id>
        </ext>
      </extLst>
    </cfRule>
  </conditionalFormatting>
  <conditionalFormatting sqref="K5:K331">
    <cfRule type="dataBar" priority="7">
      <dataBar>
        <cfvo type="min"/>
        <cfvo type="num" val="$F$2"/>
        <color rgb="FF638EC6"/>
      </dataBar>
      <extLst>
        <ext xmlns:x14="http://schemas.microsoft.com/office/spreadsheetml/2009/9/main" uri="{B025F937-C7B1-47D3-B67F-A62EFF666E3E}">
          <x14:id>{12D0D93B-F29C-4111-A3BA-EFE63EC5801D}</x14:id>
        </ext>
      </extLst>
    </cfRule>
  </conditionalFormatting>
  <conditionalFormatting sqref="L5:L331">
    <cfRule type="dataBar" priority="6">
      <dataBar>
        <cfvo type="min"/>
        <cfvo type="num" val="$F$2"/>
        <color rgb="FF638EC6"/>
      </dataBar>
      <extLst>
        <ext xmlns:x14="http://schemas.microsoft.com/office/spreadsheetml/2009/9/main" uri="{B025F937-C7B1-47D3-B67F-A62EFF666E3E}">
          <x14:id>{0B5F4B42-D7AC-4259-8345-519BE5B97428}</x14:id>
        </ext>
      </extLst>
    </cfRule>
  </conditionalFormatting>
  <conditionalFormatting sqref="M5:M331">
    <cfRule type="dataBar" priority="5">
      <dataBar>
        <cfvo type="min"/>
        <cfvo type="num" val="$F$2"/>
        <color rgb="FF638EC6"/>
      </dataBar>
      <extLst>
        <ext xmlns:x14="http://schemas.microsoft.com/office/spreadsheetml/2009/9/main" uri="{B025F937-C7B1-47D3-B67F-A62EFF666E3E}">
          <x14:id>{172316C4-BB48-458E-B33D-E311988DAE91}</x14:id>
        </ext>
      </extLst>
    </cfRule>
  </conditionalFormatting>
  <conditionalFormatting sqref="N5:N331">
    <cfRule type="dataBar" priority="4">
      <dataBar>
        <cfvo type="min"/>
        <cfvo type="num" val="$F$2"/>
        <color rgb="FF638EC6"/>
      </dataBar>
      <extLst>
        <ext xmlns:x14="http://schemas.microsoft.com/office/spreadsheetml/2009/9/main" uri="{B025F937-C7B1-47D3-B67F-A62EFF666E3E}">
          <x14:id>{D2343A88-7009-4B19-BF6E-991AF0FB6D60}</x14:id>
        </ext>
      </extLst>
    </cfRule>
  </conditionalFormatting>
  <conditionalFormatting sqref="O5:O331">
    <cfRule type="dataBar" priority="3">
      <dataBar>
        <cfvo type="min"/>
        <cfvo type="num" val="$F$2"/>
        <color rgb="FF638EC6"/>
      </dataBar>
      <extLst>
        <ext xmlns:x14="http://schemas.microsoft.com/office/spreadsheetml/2009/9/main" uri="{B025F937-C7B1-47D3-B67F-A62EFF666E3E}">
          <x14:id>{DEA67CC4-5FB7-4282-A09C-D21039D83421}</x14:id>
        </ext>
      </extLst>
    </cfRule>
  </conditionalFormatting>
  <conditionalFormatting sqref="P5:P331">
    <cfRule type="dataBar" priority="2">
      <dataBar>
        <cfvo type="min"/>
        <cfvo type="num" val="$F$2"/>
        <color rgb="FF638EC6"/>
      </dataBar>
      <extLst>
        <ext xmlns:x14="http://schemas.microsoft.com/office/spreadsheetml/2009/9/main" uri="{B025F937-C7B1-47D3-B67F-A62EFF666E3E}">
          <x14:id>{F19348FD-BA80-4EA6-BFC1-44EE4A3805F5}</x14:id>
        </ext>
      </extLst>
    </cfRule>
  </conditionalFormatting>
  <conditionalFormatting sqref="Q5:Q331">
    <cfRule type="dataBar" priority="1">
      <dataBar>
        <cfvo type="min"/>
        <cfvo type="num" val="$F$2"/>
        <color rgb="FF638EC6"/>
      </dataBar>
      <extLst>
        <ext xmlns:x14="http://schemas.microsoft.com/office/spreadsheetml/2009/9/main" uri="{B025F937-C7B1-47D3-B67F-A62EFF666E3E}">
          <x14:id>{1E079850-2BBA-418E-ACD4-44ECF2BEC69B}</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1DCAF0A-E881-4C59-9C43-232D06D3018A}">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B5:B331</xm:sqref>
        </x14:conditionalFormatting>
        <x14:conditionalFormatting xmlns:xm="http://schemas.microsoft.com/office/excel/2006/main">
          <x14:cfRule type="dataBar" id="{E7F8DEF1-2FD6-4161-8ECB-0A030FA8868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C5:C331</xm:sqref>
        </x14:conditionalFormatting>
        <x14:conditionalFormatting xmlns:xm="http://schemas.microsoft.com/office/excel/2006/main">
          <x14:cfRule type="dataBar" id="{2D93848A-8BBB-46C6-82EE-5D065283A42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D5:D331</xm:sqref>
        </x14:conditionalFormatting>
        <x14:conditionalFormatting xmlns:xm="http://schemas.microsoft.com/office/excel/2006/main">
          <x14:cfRule type="dataBar" id="{EA1ED4A9-7B29-4E8D-B13D-53E5925FF427}">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E5:E331</xm:sqref>
        </x14:conditionalFormatting>
        <x14:conditionalFormatting xmlns:xm="http://schemas.microsoft.com/office/excel/2006/main">
          <x14:cfRule type="dataBar" id="{FBA4F13D-4FBF-4035-9758-27338625F86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F5:F331</xm:sqref>
        </x14:conditionalFormatting>
        <x14:conditionalFormatting xmlns:xm="http://schemas.microsoft.com/office/excel/2006/main">
          <x14:cfRule type="dataBar" id="{7CD625D9-267E-4E9C-82AC-A7CCA97F660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G5:G331</xm:sqref>
        </x14:conditionalFormatting>
        <x14:conditionalFormatting xmlns:xm="http://schemas.microsoft.com/office/excel/2006/main">
          <x14:cfRule type="dataBar" id="{E497885D-AAA6-421D-BCCF-FC66CA23CC7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H5:H331</xm:sqref>
        </x14:conditionalFormatting>
        <x14:conditionalFormatting xmlns:xm="http://schemas.microsoft.com/office/excel/2006/main">
          <x14:cfRule type="dataBar" id="{A07D2220-9AB3-47E6-9337-4B63D7EEFC6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I5:I331</xm:sqref>
        </x14:conditionalFormatting>
        <x14:conditionalFormatting xmlns:xm="http://schemas.microsoft.com/office/excel/2006/main">
          <x14:cfRule type="dataBar" id="{11E6E387-E7D2-42CF-B000-5323EBFAFE8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J5:J331</xm:sqref>
        </x14:conditionalFormatting>
        <x14:conditionalFormatting xmlns:xm="http://schemas.microsoft.com/office/excel/2006/main">
          <x14:cfRule type="dataBar" id="{12D0D93B-F29C-4111-A3BA-EFE63EC5801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K5:K331</xm:sqref>
        </x14:conditionalFormatting>
        <x14:conditionalFormatting xmlns:xm="http://schemas.microsoft.com/office/excel/2006/main">
          <x14:cfRule type="dataBar" id="{0B5F4B42-D7AC-4259-8345-519BE5B97428}">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L5:L331</xm:sqref>
        </x14:conditionalFormatting>
        <x14:conditionalFormatting xmlns:xm="http://schemas.microsoft.com/office/excel/2006/main">
          <x14:cfRule type="dataBar" id="{172316C4-BB48-458E-B33D-E311988DAE9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M5:M331</xm:sqref>
        </x14:conditionalFormatting>
        <x14:conditionalFormatting xmlns:xm="http://schemas.microsoft.com/office/excel/2006/main">
          <x14:cfRule type="dataBar" id="{D2343A88-7009-4B19-BF6E-991AF0FB6D6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N5:N331</xm:sqref>
        </x14:conditionalFormatting>
        <x14:conditionalFormatting xmlns:xm="http://schemas.microsoft.com/office/excel/2006/main">
          <x14:cfRule type="dataBar" id="{DEA67CC4-5FB7-4282-A09C-D21039D8342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O5:O331</xm:sqref>
        </x14:conditionalFormatting>
        <x14:conditionalFormatting xmlns:xm="http://schemas.microsoft.com/office/excel/2006/main">
          <x14:cfRule type="dataBar" id="{F19348FD-BA80-4EA6-BFC1-44EE4A3805F5}">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P5:P331</xm:sqref>
        </x14:conditionalFormatting>
        <x14:conditionalFormatting xmlns:xm="http://schemas.microsoft.com/office/excel/2006/main">
          <x14:cfRule type="dataBar" id="{1E079850-2BBA-418E-ACD4-44ECF2BEC69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Q5:Q331</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GY450"/>
  <sheetViews>
    <sheetView zoomScale="50" zoomScaleNormal="50" workbookViewId="0">
      <pane xSplit="2" ySplit="5" topLeftCell="C6" activePane="bottomRight" state="frozen"/>
      <selection pane="topRight" activeCell="C1" sqref="C1"/>
      <selection pane="bottomLeft" activeCell="A6" sqref="A6"/>
      <selection pane="bottomRight" activeCell="Y8" sqref="Y8:Y332"/>
    </sheetView>
  </sheetViews>
  <sheetFormatPr defaultColWidth="9.08984375" defaultRowHeight="16.75" customHeight="1"/>
  <cols>
    <col min="1" max="1" width="37.1796875" style="121" customWidth="1"/>
    <col min="2" max="2" width="1.453125" style="5" customWidth="1"/>
    <col min="3" max="6" width="13.08984375" style="9" customWidth="1"/>
    <col min="7" max="7" width="3.453125" style="9" customWidth="1"/>
    <col min="8" max="8" width="1.453125" style="9" customWidth="1"/>
    <col min="9" max="12" width="13.08984375" style="9" customWidth="1"/>
    <col min="13" max="13" width="3.453125" style="9" customWidth="1"/>
    <col min="14" max="14" width="1.453125" style="9" customWidth="1"/>
    <col min="15" max="18" width="13.08984375" style="9" customWidth="1"/>
    <col min="19" max="19" width="3.453125" style="9" customWidth="1"/>
    <col min="20" max="20" width="1.453125" style="9" customWidth="1"/>
    <col min="21" max="24" width="13.08984375" style="9" customWidth="1"/>
    <col min="25" max="25" width="3.453125" style="9" customWidth="1"/>
    <col min="26" max="26" width="1.453125" style="9" customWidth="1"/>
    <col min="27" max="99" width="6.81640625" style="9" customWidth="1"/>
    <col min="100" max="100" width="6.81640625" style="10" customWidth="1"/>
    <col min="101" max="106" width="6.81640625" style="9" customWidth="1"/>
    <col min="107" max="107" width="6.81640625" style="10" customWidth="1"/>
    <col min="108" max="113" width="6.81640625" style="9" customWidth="1"/>
    <col min="114" max="114" width="6.81640625" style="5" customWidth="1"/>
    <col min="115" max="162" width="6.81640625" style="4" customWidth="1"/>
    <col min="163" max="301" width="9.08984375" style="4"/>
    <col min="302" max="302" width="37.36328125" style="4" customWidth="1"/>
    <col min="303" max="303" width="1.54296875" style="4" customWidth="1"/>
    <col min="304" max="306" width="13.08984375" style="4" customWidth="1"/>
    <col min="307" max="307" width="3.54296875" style="4" bestFit="1" customWidth="1"/>
    <col min="308" max="308" width="1.6328125" style="4" customWidth="1"/>
    <col min="309" max="311" width="13.08984375" style="4" customWidth="1"/>
    <col min="312" max="312" width="1.6328125" style="4" customWidth="1"/>
    <col min="313" max="315" width="13.08984375" style="4" customWidth="1"/>
    <col min="316" max="316" width="1.6328125" style="4" customWidth="1"/>
    <col min="317" max="319" width="13.08984375" style="4" customWidth="1"/>
    <col min="320" max="320" width="1.6328125" style="4" customWidth="1"/>
    <col min="321" max="323" width="13.08984375" style="4" customWidth="1"/>
    <col min="324" max="324" width="1.54296875" style="4" customWidth="1"/>
    <col min="325" max="327" width="13.08984375" style="4" customWidth="1"/>
    <col min="328" max="328" width="1.6328125" style="4" customWidth="1"/>
    <col min="329" max="331" width="13.08984375" style="4" customWidth="1"/>
    <col min="332" max="332" width="1.54296875" style="4" customWidth="1"/>
    <col min="333" max="335" width="13.08984375" style="4" customWidth="1"/>
    <col min="336" max="336" width="1.54296875" style="4" customWidth="1"/>
    <col min="337" max="339" width="13.08984375" style="4" customWidth="1"/>
    <col min="340" max="340" width="1.6328125" style="4" customWidth="1"/>
    <col min="341" max="343" width="13.453125" style="4" customWidth="1"/>
    <col min="344" max="344" width="1.54296875" style="4" customWidth="1"/>
    <col min="345" max="347" width="13.453125" style="4" customWidth="1"/>
    <col min="348" max="348" width="1.6328125" style="4" customWidth="1"/>
    <col min="349" max="351" width="13.453125" style="4" customWidth="1"/>
    <col min="352" max="352" width="1.6328125" style="4" customWidth="1"/>
    <col min="353" max="355" width="13.453125" style="4" customWidth="1"/>
    <col min="356" max="356" width="1.6328125" style="4" customWidth="1"/>
    <col min="357" max="359" width="13.453125" style="4" customWidth="1"/>
    <col min="360" max="360" width="1.6328125" style="4" customWidth="1"/>
    <col min="361" max="363" width="13.453125" style="4" customWidth="1"/>
    <col min="364" max="364" width="1.6328125" style="4" customWidth="1"/>
    <col min="365" max="367" width="13.453125" style="4" customWidth="1"/>
    <col min="368" max="368" width="1.6328125" style="4" customWidth="1"/>
    <col min="369" max="372" width="13.453125" style="4" customWidth="1"/>
    <col min="373" max="557" width="9.08984375" style="4"/>
    <col min="558" max="558" width="37.36328125" style="4" customWidth="1"/>
    <col min="559" max="559" width="1.54296875" style="4" customWidth="1"/>
    <col min="560" max="562" width="13.08984375" style="4" customWidth="1"/>
    <col min="563" max="563" width="3.54296875" style="4" bestFit="1" customWidth="1"/>
    <col min="564" max="564" width="1.6328125" style="4" customWidth="1"/>
    <col min="565" max="567" width="13.08984375" style="4" customWidth="1"/>
    <col min="568" max="568" width="1.6328125" style="4" customWidth="1"/>
    <col min="569" max="571" width="13.08984375" style="4" customWidth="1"/>
    <col min="572" max="572" width="1.6328125" style="4" customWidth="1"/>
    <col min="573" max="575" width="13.08984375" style="4" customWidth="1"/>
    <col min="576" max="576" width="1.6328125" style="4" customWidth="1"/>
    <col min="577" max="579" width="13.08984375" style="4" customWidth="1"/>
    <col min="580" max="580" width="1.54296875" style="4" customWidth="1"/>
    <col min="581" max="583" width="13.08984375" style="4" customWidth="1"/>
    <col min="584" max="584" width="1.6328125" style="4" customWidth="1"/>
    <col min="585" max="587" width="13.08984375" style="4" customWidth="1"/>
    <col min="588" max="588" width="1.54296875" style="4" customWidth="1"/>
    <col min="589" max="591" width="13.08984375" style="4" customWidth="1"/>
    <col min="592" max="592" width="1.54296875" style="4" customWidth="1"/>
    <col min="593" max="595" width="13.08984375" style="4" customWidth="1"/>
    <col min="596" max="596" width="1.6328125" style="4" customWidth="1"/>
    <col min="597" max="599" width="13.453125" style="4" customWidth="1"/>
    <col min="600" max="600" width="1.54296875" style="4" customWidth="1"/>
    <col min="601" max="603" width="13.453125" style="4" customWidth="1"/>
    <col min="604" max="604" width="1.6328125" style="4" customWidth="1"/>
    <col min="605" max="607" width="13.453125" style="4" customWidth="1"/>
    <col min="608" max="608" width="1.6328125" style="4" customWidth="1"/>
    <col min="609" max="611" width="13.453125" style="4" customWidth="1"/>
    <col min="612" max="612" width="1.6328125" style="4" customWidth="1"/>
    <col min="613" max="615" width="13.453125" style="4" customWidth="1"/>
    <col min="616" max="616" width="1.6328125" style="4" customWidth="1"/>
    <col min="617" max="619" width="13.453125" style="4" customWidth="1"/>
    <col min="620" max="620" width="1.6328125" style="4" customWidth="1"/>
    <col min="621" max="623" width="13.453125" style="4" customWidth="1"/>
    <col min="624" max="624" width="1.6328125" style="4" customWidth="1"/>
    <col min="625" max="628" width="13.453125" style="4" customWidth="1"/>
    <col min="629" max="813" width="9.08984375" style="4"/>
    <col min="814" max="814" width="37.36328125" style="4" customWidth="1"/>
    <col min="815" max="815" width="1.54296875" style="4" customWidth="1"/>
    <col min="816" max="818" width="13.08984375" style="4" customWidth="1"/>
    <col min="819" max="819" width="3.54296875" style="4" bestFit="1" customWidth="1"/>
    <col min="820" max="820" width="1.6328125" style="4" customWidth="1"/>
    <col min="821" max="823" width="13.08984375" style="4" customWidth="1"/>
    <col min="824" max="824" width="1.6328125" style="4" customWidth="1"/>
    <col min="825" max="827" width="13.08984375" style="4" customWidth="1"/>
    <col min="828" max="828" width="1.6328125" style="4" customWidth="1"/>
    <col min="829" max="831" width="13.08984375" style="4" customWidth="1"/>
    <col min="832" max="832" width="1.6328125" style="4" customWidth="1"/>
    <col min="833" max="835" width="13.08984375" style="4" customWidth="1"/>
    <col min="836" max="836" width="1.54296875" style="4" customWidth="1"/>
    <col min="837" max="839" width="13.08984375" style="4" customWidth="1"/>
    <col min="840" max="840" width="1.6328125" style="4" customWidth="1"/>
    <col min="841" max="843" width="13.08984375" style="4" customWidth="1"/>
    <col min="844" max="844" width="1.54296875" style="4" customWidth="1"/>
    <col min="845" max="847" width="13.08984375" style="4" customWidth="1"/>
    <col min="848" max="848" width="1.54296875" style="4" customWidth="1"/>
    <col min="849" max="851" width="13.08984375" style="4" customWidth="1"/>
    <col min="852" max="852" width="1.6328125" style="4" customWidth="1"/>
    <col min="853" max="855" width="13.453125" style="4" customWidth="1"/>
    <col min="856" max="856" width="1.54296875" style="4" customWidth="1"/>
    <col min="857" max="859" width="13.453125" style="4" customWidth="1"/>
    <col min="860" max="860" width="1.6328125" style="4" customWidth="1"/>
    <col min="861" max="863" width="13.453125" style="4" customWidth="1"/>
    <col min="864" max="864" width="1.6328125" style="4" customWidth="1"/>
    <col min="865" max="867" width="13.453125" style="4" customWidth="1"/>
    <col min="868" max="868" width="1.6328125" style="4" customWidth="1"/>
    <col min="869" max="871" width="13.453125" style="4" customWidth="1"/>
    <col min="872" max="872" width="1.6328125" style="4" customWidth="1"/>
    <col min="873" max="875" width="13.453125" style="4" customWidth="1"/>
    <col min="876" max="876" width="1.6328125" style="4" customWidth="1"/>
    <col min="877" max="879" width="13.453125" style="4" customWidth="1"/>
    <col min="880" max="880" width="1.6328125" style="4" customWidth="1"/>
    <col min="881" max="884" width="13.453125" style="4" customWidth="1"/>
    <col min="885" max="1069" width="9.08984375" style="4"/>
    <col min="1070" max="1070" width="37.36328125" style="4" customWidth="1"/>
    <col min="1071" max="1071" width="1.54296875" style="4" customWidth="1"/>
    <col min="1072" max="1074" width="13.08984375" style="4" customWidth="1"/>
    <col min="1075" max="1075" width="3.54296875" style="4" bestFit="1" customWidth="1"/>
    <col min="1076" max="1076" width="1.6328125" style="4" customWidth="1"/>
    <col min="1077" max="1079" width="13.08984375" style="4" customWidth="1"/>
    <col min="1080" max="1080" width="1.6328125" style="4" customWidth="1"/>
    <col min="1081" max="1083" width="13.08984375" style="4" customWidth="1"/>
    <col min="1084" max="1084" width="1.6328125" style="4" customWidth="1"/>
    <col min="1085" max="1087" width="13.08984375" style="4" customWidth="1"/>
    <col min="1088" max="1088" width="1.6328125" style="4" customWidth="1"/>
    <col min="1089" max="1091" width="13.08984375" style="4" customWidth="1"/>
    <col min="1092" max="1092" width="1.54296875" style="4" customWidth="1"/>
    <col min="1093" max="1095" width="13.08984375" style="4" customWidth="1"/>
    <col min="1096" max="1096" width="1.6328125" style="4" customWidth="1"/>
    <col min="1097" max="1099" width="13.08984375" style="4" customWidth="1"/>
    <col min="1100" max="1100" width="1.54296875" style="4" customWidth="1"/>
    <col min="1101" max="1103" width="13.08984375" style="4" customWidth="1"/>
    <col min="1104" max="1104" width="1.54296875" style="4" customWidth="1"/>
    <col min="1105" max="1107" width="13.08984375" style="4" customWidth="1"/>
    <col min="1108" max="1108" width="1.6328125" style="4" customWidth="1"/>
    <col min="1109" max="1111" width="13.453125" style="4" customWidth="1"/>
    <col min="1112" max="1112" width="1.54296875" style="4" customWidth="1"/>
    <col min="1113" max="1115" width="13.453125" style="4" customWidth="1"/>
    <col min="1116" max="1116" width="1.6328125" style="4" customWidth="1"/>
    <col min="1117" max="1119" width="13.453125" style="4" customWidth="1"/>
    <col min="1120" max="1120" width="1.6328125" style="4" customWidth="1"/>
    <col min="1121" max="1123" width="13.453125" style="4" customWidth="1"/>
    <col min="1124" max="1124" width="1.6328125" style="4" customWidth="1"/>
    <col min="1125" max="1127" width="13.453125" style="4" customWidth="1"/>
    <col min="1128" max="1128" width="1.6328125" style="4" customWidth="1"/>
    <col min="1129" max="1131" width="13.453125" style="4" customWidth="1"/>
    <col min="1132" max="1132" width="1.6328125" style="4" customWidth="1"/>
    <col min="1133" max="1135" width="13.453125" style="4" customWidth="1"/>
    <col min="1136" max="1136" width="1.6328125" style="4" customWidth="1"/>
    <col min="1137" max="1140" width="13.453125" style="4" customWidth="1"/>
    <col min="1141" max="1325" width="9.08984375" style="4"/>
    <col min="1326" max="1326" width="37.36328125" style="4" customWidth="1"/>
    <col min="1327" max="1327" width="1.54296875" style="4" customWidth="1"/>
    <col min="1328" max="1330" width="13.08984375" style="4" customWidth="1"/>
    <col min="1331" max="1331" width="3.54296875" style="4" bestFit="1" customWidth="1"/>
    <col min="1332" max="1332" width="1.6328125" style="4" customWidth="1"/>
    <col min="1333" max="1335" width="13.08984375" style="4" customWidth="1"/>
    <col min="1336" max="1336" width="1.6328125" style="4" customWidth="1"/>
    <col min="1337" max="1339" width="13.08984375" style="4" customWidth="1"/>
    <col min="1340" max="1340" width="1.6328125" style="4" customWidth="1"/>
    <col min="1341" max="1343" width="13.08984375" style="4" customWidth="1"/>
    <col min="1344" max="1344" width="1.6328125" style="4" customWidth="1"/>
    <col min="1345" max="1347" width="13.08984375" style="4" customWidth="1"/>
    <col min="1348" max="1348" width="1.54296875" style="4" customWidth="1"/>
    <col min="1349" max="1351" width="13.08984375" style="4" customWidth="1"/>
    <col min="1352" max="1352" width="1.6328125" style="4" customWidth="1"/>
    <col min="1353" max="1355" width="13.08984375" style="4" customWidth="1"/>
    <col min="1356" max="1356" width="1.54296875" style="4" customWidth="1"/>
    <col min="1357" max="1359" width="13.08984375" style="4" customWidth="1"/>
    <col min="1360" max="1360" width="1.54296875" style="4" customWidth="1"/>
    <col min="1361" max="1363" width="13.08984375" style="4" customWidth="1"/>
    <col min="1364" max="1364" width="1.6328125" style="4" customWidth="1"/>
    <col min="1365" max="1367" width="13.453125" style="4" customWidth="1"/>
    <col min="1368" max="1368" width="1.54296875" style="4" customWidth="1"/>
    <col min="1369" max="1371" width="13.453125" style="4" customWidth="1"/>
    <col min="1372" max="1372" width="1.6328125" style="4" customWidth="1"/>
    <col min="1373" max="1375" width="13.453125" style="4" customWidth="1"/>
    <col min="1376" max="1376" width="1.6328125" style="4" customWidth="1"/>
    <col min="1377" max="1379" width="13.453125" style="4" customWidth="1"/>
    <col min="1380" max="1380" width="1.6328125" style="4" customWidth="1"/>
    <col min="1381" max="1383" width="13.453125" style="4" customWidth="1"/>
    <col min="1384" max="1384" width="1.6328125" style="4" customWidth="1"/>
    <col min="1385" max="1387" width="13.453125" style="4" customWidth="1"/>
    <col min="1388" max="1388" width="1.6328125" style="4" customWidth="1"/>
    <col min="1389" max="1391" width="13.453125" style="4" customWidth="1"/>
    <col min="1392" max="1392" width="1.6328125" style="4" customWidth="1"/>
    <col min="1393" max="1396" width="13.453125" style="4" customWidth="1"/>
    <col min="1397" max="1581" width="9.08984375" style="4"/>
    <col min="1582" max="1582" width="37.36328125" style="4" customWidth="1"/>
    <col min="1583" max="1583" width="1.54296875" style="4" customWidth="1"/>
    <col min="1584" max="1586" width="13.08984375" style="4" customWidth="1"/>
    <col min="1587" max="1587" width="3.54296875" style="4" bestFit="1" customWidth="1"/>
    <col min="1588" max="1588" width="1.6328125" style="4" customWidth="1"/>
    <col min="1589" max="1591" width="13.08984375" style="4" customWidth="1"/>
    <col min="1592" max="1592" width="1.6328125" style="4" customWidth="1"/>
    <col min="1593" max="1595" width="13.08984375" style="4" customWidth="1"/>
    <col min="1596" max="1596" width="1.6328125" style="4" customWidth="1"/>
    <col min="1597" max="1599" width="13.08984375" style="4" customWidth="1"/>
    <col min="1600" max="1600" width="1.6328125" style="4" customWidth="1"/>
    <col min="1601" max="1603" width="13.08984375" style="4" customWidth="1"/>
    <col min="1604" max="1604" width="1.54296875" style="4" customWidth="1"/>
    <col min="1605" max="1607" width="13.08984375" style="4" customWidth="1"/>
    <col min="1608" max="1608" width="1.6328125" style="4" customWidth="1"/>
    <col min="1609" max="1611" width="13.08984375" style="4" customWidth="1"/>
    <col min="1612" max="1612" width="1.54296875" style="4" customWidth="1"/>
    <col min="1613" max="1615" width="13.08984375" style="4" customWidth="1"/>
    <col min="1616" max="1616" width="1.54296875" style="4" customWidth="1"/>
    <col min="1617" max="1619" width="13.08984375" style="4" customWidth="1"/>
    <col min="1620" max="1620" width="1.6328125" style="4" customWidth="1"/>
    <col min="1621" max="1623" width="13.453125" style="4" customWidth="1"/>
    <col min="1624" max="1624" width="1.54296875" style="4" customWidth="1"/>
    <col min="1625" max="1627" width="13.453125" style="4" customWidth="1"/>
    <col min="1628" max="1628" width="1.6328125" style="4" customWidth="1"/>
    <col min="1629" max="1631" width="13.453125" style="4" customWidth="1"/>
    <col min="1632" max="1632" width="1.6328125" style="4" customWidth="1"/>
    <col min="1633" max="1635" width="13.453125" style="4" customWidth="1"/>
    <col min="1636" max="1636" width="1.6328125" style="4" customWidth="1"/>
    <col min="1637" max="1639" width="13.453125" style="4" customWidth="1"/>
    <col min="1640" max="1640" width="1.6328125" style="4" customWidth="1"/>
    <col min="1641" max="1643" width="13.453125" style="4" customWidth="1"/>
    <col min="1644" max="1644" width="1.6328125" style="4" customWidth="1"/>
    <col min="1645" max="1647" width="13.453125" style="4" customWidth="1"/>
    <col min="1648" max="1648" width="1.6328125" style="4" customWidth="1"/>
    <col min="1649" max="1652" width="13.453125" style="4" customWidth="1"/>
    <col min="1653" max="1837" width="9.08984375" style="4"/>
    <col min="1838" max="1838" width="37.36328125" style="4" customWidth="1"/>
    <col min="1839" max="1839" width="1.54296875" style="4" customWidth="1"/>
    <col min="1840" max="1842" width="13.08984375" style="4" customWidth="1"/>
    <col min="1843" max="1843" width="3.54296875" style="4" bestFit="1" customWidth="1"/>
    <col min="1844" max="1844" width="1.6328125" style="4" customWidth="1"/>
    <col min="1845" max="1847" width="13.08984375" style="4" customWidth="1"/>
    <col min="1848" max="1848" width="1.6328125" style="4" customWidth="1"/>
    <col min="1849" max="1851" width="13.08984375" style="4" customWidth="1"/>
    <col min="1852" max="1852" width="1.6328125" style="4" customWidth="1"/>
    <col min="1853" max="1855" width="13.08984375" style="4" customWidth="1"/>
    <col min="1856" max="1856" width="1.6328125" style="4" customWidth="1"/>
    <col min="1857" max="1859" width="13.08984375" style="4" customWidth="1"/>
    <col min="1860" max="1860" width="1.54296875" style="4" customWidth="1"/>
    <col min="1861" max="1863" width="13.08984375" style="4" customWidth="1"/>
    <col min="1864" max="1864" width="1.6328125" style="4" customWidth="1"/>
    <col min="1865" max="1867" width="13.08984375" style="4" customWidth="1"/>
    <col min="1868" max="1868" width="1.54296875" style="4" customWidth="1"/>
    <col min="1869" max="1871" width="13.08984375" style="4" customWidth="1"/>
    <col min="1872" max="1872" width="1.54296875" style="4" customWidth="1"/>
    <col min="1873" max="1875" width="13.08984375" style="4" customWidth="1"/>
    <col min="1876" max="1876" width="1.6328125" style="4" customWidth="1"/>
    <col min="1877" max="1879" width="13.453125" style="4" customWidth="1"/>
    <col min="1880" max="1880" width="1.54296875" style="4" customWidth="1"/>
    <col min="1881" max="1883" width="13.453125" style="4" customWidth="1"/>
    <col min="1884" max="1884" width="1.6328125" style="4" customWidth="1"/>
    <col min="1885" max="1887" width="13.453125" style="4" customWidth="1"/>
    <col min="1888" max="1888" width="1.6328125" style="4" customWidth="1"/>
    <col min="1889" max="1891" width="13.453125" style="4" customWidth="1"/>
    <col min="1892" max="1892" width="1.6328125" style="4" customWidth="1"/>
    <col min="1893" max="1895" width="13.453125" style="4" customWidth="1"/>
    <col min="1896" max="1896" width="1.6328125" style="4" customWidth="1"/>
    <col min="1897" max="1899" width="13.453125" style="4" customWidth="1"/>
    <col min="1900" max="1900" width="1.6328125" style="4" customWidth="1"/>
    <col min="1901" max="1903" width="13.453125" style="4" customWidth="1"/>
    <col min="1904" max="1904" width="1.6328125" style="4" customWidth="1"/>
    <col min="1905" max="1908" width="13.453125" style="4" customWidth="1"/>
    <col min="1909" max="2093" width="9.08984375" style="4"/>
    <col min="2094" max="2094" width="37.36328125" style="4" customWidth="1"/>
    <col min="2095" max="2095" width="1.54296875" style="4" customWidth="1"/>
    <col min="2096" max="2098" width="13.08984375" style="4" customWidth="1"/>
    <col min="2099" max="2099" width="3.54296875" style="4" bestFit="1" customWidth="1"/>
    <col min="2100" max="2100" width="1.6328125" style="4" customWidth="1"/>
    <col min="2101" max="2103" width="13.08984375" style="4" customWidth="1"/>
    <col min="2104" max="2104" width="1.6328125" style="4" customWidth="1"/>
    <col min="2105" max="2107" width="13.08984375" style="4" customWidth="1"/>
    <col min="2108" max="2108" width="1.6328125" style="4" customWidth="1"/>
    <col min="2109" max="2111" width="13.08984375" style="4" customWidth="1"/>
    <col min="2112" max="2112" width="1.6328125" style="4" customWidth="1"/>
    <col min="2113" max="2115" width="13.08984375" style="4" customWidth="1"/>
    <col min="2116" max="2116" width="1.54296875" style="4" customWidth="1"/>
    <col min="2117" max="2119" width="13.08984375" style="4" customWidth="1"/>
    <col min="2120" max="2120" width="1.6328125" style="4" customWidth="1"/>
    <col min="2121" max="2123" width="13.08984375" style="4" customWidth="1"/>
    <col min="2124" max="2124" width="1.54296875" style="4" customWidth="1"/>
    <col min="2125" max="2127" width="13.08984375" style="4" customWidth="1"/>
    <col min="2128" max="2128" width="1.54296875" style="4" customWidth="1"/>
    <col min="2129" max="2131" width="13.08984375" style="4" customWidth="1"/>
    <col min="2132" max="2132" width="1.6328125" style="4" customWidth="1"/>
    <col min="2133" max="2135" width="13.453125" style="4" customWidth="1"/>
    <col min="2136" max="2136" width="1.54296875" style="4" customWidth="1"/>
    <col min="2137" max="2139" width="13.453125" style="4" customWidth="1"/>
    <col min="2140" max="2140" width="1.6328125" style="4" customWidth="1"/>
    <col min="2141" max="2143" width="13.453125" style="4" customWidth="1"/>
    <col min="2144" max="2144" width="1.6328125" style="4" customWidth="1"/>
    <col min="2145" max="2147" width="13.453125" style="4" customWidth="1"/>
    <col min="2148" max="2148" width="1.6328125" style="4" customWidth="1"/>
    <col min="2149" max="2151" width="13.453125" style="4" customWidth="1"/>
    <col min="2152" max="2152" width="1.6328125" style="4" customWidth="1"/>
    <col min="2153" max="2155" width="13.453125" style="4" customWidth="1"/>
    <col min="2156" max="2156" width="1.6328125" style="4" customWidth="1"/>
    <col min="2157" max="2159" width="13.453125" style="4" customWidth="1"/>
    <col min="2160" max="2160" width="1.6328125" style="4" customWidth="1"/>
    <col min="2161" max="2164" width="13.453125" style="4" customWidth="1"/>
    <col min="2165" max="2349" width="9.08984375" style="4"/>
    <col min="2350" max="2350" width="37.36328125" style="4" customWidth="1"/>
    <col min="2351" max="2351" width="1.54296875" style="4" customWidth="1"/>
    <col min="2352" max="2354" width="13.08984375" style="4" customWidth="1"/>
    <col min="2355" max="2355" width="3.54296875" style="4" bestFit="1" customWidth="1"/>
    <col min="2356" max="2356" width="1.6328125" style="4" customWidth="1"/>
    <col min="2357" max="2359" width="13.08984375" style="4" customWidth="1"/>
    <col min="2360" max="2360" width="1.6328125" style="4" customWidth="1"/>
    <col min="2361" max="2363" width="13.08984375" style="4" customWidth="1"/>
    <col min="2364" max="2364" width="1.6328125" style="4" customWidth="1"/>
    <col min="2365" max="2367" width="13.08984375" style="4" customWidth="1"/>
    <col min="2368" max="2368" width="1.6328125" style="4" customWidth="1"/>
    <col min="2369" max="2371" width="13.08984375" style="4" customWidth="1"/>
    <col min="2372" max="2372" width="1.54296875" style="4" customWidth="1"/>
    <col min="2373" max="2375" width="13.08984375" style="4" customWidth="1"/>
    <col min="2376" max="2376" width="1.6328125" style="4" customWidth="1"/>
    <col min="2377" max="2379" width="13.08984375" style="4" customWidth="1"/>
    <col min="2380" max="2380" width="1.54296875" style="4" customWidth="1"/>
    <col min="2381" max="2383" width="13.08984375" style="4" customWidth="1"/>
    <col min="2384" max="2384" width="1.54296875" style="4" customWidth="1"/>
    <col min="2385" max="2387" width="13.08984375" style="4" customWidth="1"/>
    <col min="2388" max="2388" width="1.6328125" style="4" customWidth="1"/>
    <col min="2389" max="2391" width="13.453125" style="4" customWidth="1"/>
    <col min="2392" max="2392" width="1.54296875" style="4" customWidth="1"/>
    <col min="2393" max="2395" width="13.453125" style="4" customWidth="1"/>
    <col min="2396" max="2396" width="1.6328125" style="4" customWidth="1"/>
    <col min="2397" max="2399" width="13.453125" style="4" customWidth="1"/>
    <col min="2400" max="2400" width="1.6328125" style="4" customWidth="1"/>
    <col min="2401" max="2403" width="13.453125" style="4" customWidth="1"/>
    <col min="2404" max="2404" width="1.6328125" style="4" customWidth="1"/>
    <col min="2405" max="2407" width="13.453125" style="4" customWidth="1"/>
    <col min="2408" max="2408" width="1.6328125" style="4" customWidth="1"/>
    <col min="2409" max="2411" width="13.453125" style="4" customWidth="1"/>
    <col min="2412" max="2412" width="1.6328125" style="4" customWidth="1"/>
    <col min="2413" max="2415" width="13.453125" style="4" customWidth="1"/>
    <col min="2416" max="2416" width="1.6328125" style="4" customWidth="1"/>
    <col min="2417" max="2420" width="13.453125" style="4" customWidth="1"/>
    <col min="2421" max="2605" width="9.08984375" style="4"/>
    <col min="2606" max="2606" width="37.36328125" style="4" customWidth="1"/>
    <col min="2607" max="2607" width="1.54296875" style="4" customWidth="1"/>
    <col min="2608" max="2610" width="13.08984375" style="4" customWidth="1"/>
    <col min="2611" max="2611" width="3.54296875" style="4" bestFit="1" customWidth="1"/>
    <col min="2612" max="2612" width="1.6328125" style="4" customWidth="1"/>
    <col min="2613" max="2615" width="13.08984375" style="4" customWidth="1"/>
    <col min="2616" max="2616" width="1.6328125" style="4" customWidth="1"/>
    <col min="2617" max="2619" width="13.08984375" style="4" customWidth="1"/>
    <col min="2620" max="2620" width="1.6328125" style="4" customWidth="1"/>
    <col min="2621" max="2623" width="13.08984375" style="4" customWidth="1"/>
    <col min="2624" max="2624" width="1.6328125" style="4" customWidth="1"/>
    <col min="2625" max="2627" width="13.08984375" style="4" customWidth="1"/>
    <col min="2628" max="2628" width="1.54296875" style="4" customWidth="1"/>
    <col min="2629" max="2631" width="13.08984375" style="4" customWidth="1"/>
    <col min="2632" max="2632" width="1.6328125" style="4" customWidth="1"/>
    <col min="2633" max="2635" width="13.08984375" style="4" customWidth="1"/>
    <col min="2636" max="2636" width="1.54296875" style="4" customWidth="1"/>
    <col min="2637" max="2639" width="13.08984375" style="4" customWidth="1"/>
    <col min="2640" max="2640" width="1.54296875" style="4" customWidth="1"/>
    <col min="2641" max="2643" width="13.08984375" style="4" customWidth="1"/>
    <col min="2644" max="2644" width="1.6328125" style="4" customWidth="1"/>
    <col min="2645" max="2647" width="13.453125" style="4" customWidth="1"/>
    <col min="2648" max="2648" width="1.54296875" style="4" customWidth="1"/>
    <col min="2649" max="2651" width="13.453125" style="4" customWidth="1"/>
    <col min="2652" max="2652" width="1.6328125" style="4" customWidth="1"/>
    <col min="2653" max="2655" width="13.453125" style="4" customWidth="1"/>
    <col min="2656" max="2656" width="1.6328125" style="4" customWidth="1"/>
    <col min="2657" max="2659" width="13.453125" style="4" customWidth="1"/>
    <col min="2660" max="2660" width="1.6328125" style="4" customWidth="1"/>
    <col min="2661" max="2663" width="13.453125" style="4" customWidth="1"/>
    <col min="2664" max="2664" width="1.6328125" style="4" customWidth="1"/>
    <col min="2665" max="2667" width="13.453125" style="4" customWidth="1"/>
    <col min="2668" max="2668" width="1.6328125" style="4" customWidth="1"/>
    <col min="2669" max="2671" width="13.453125" style="4" customWidth="1"/>
    <col min="2672" max="2672" width="1.6328125" style="4" customWidth="1"/>
    <col min="2673" max="2676" width="13.453125" style="4" customWidth="1"/>
    <col min="2677" max="2861" width="9.08984375" style="4"/>
    <col min="2862" max="2862" width="37.36328125" style="4" customWidth="1"/>
    <col min="2863" max="2863" width="1.54296875" style="4" customWidth="1"/>
    <col min="2864" max="2866" width="13.08984375" style="4" customWidth="1"/>
    <col min="2867" max="2867" width="3.54296875" style="4" bestFit="1" customWidth="1"/>
    <col min="2868" max="2868" width="1.6328125" style="4" customWidth="1"/>
    <col min="2869" max="2871" width="13.08984375" style="4" customWidth="1"/>
    <col min="2872" max="2872" width="1.6328125" style="4" customWidth="1"/>
    <col min="2873" max="2875" width="13.08984375" style="4" customWidth="1"/>
    <col min="2876" max="2876" width="1.6328125" style="4" customWidth="1"/>
    <col min="2877" max="2879" width="13.08984375" style="4" customWidth="1"/>
    <col min="2880" max="2880" width="1.6328125" style="4" customWidth="1"/>
    <col min="2881" max="2883" width="13.08984375" style="4" customWidth="1"/>
    <col min="2884" max="2884" width="1.54296875" style="4" customWidth="1"/>
    <col min="2885" max="2887" width="13.08984375" style="4" customWidth="1"/>
    <col min="2888" max="2888" width="1.6328125" style="4" customWidth="1"/>
    <col min="2889" max="2891" width="13.08984375" style="4" customWidth="1"/>
    <col min="2892" max="2892" width="1.54296875" style="4" customWidth="1"/>
    <col min="2893" max="2895" width="13.08984375" style="4" customWidth="1"/>
    <col min="2896" max="2896" width="1.54296875" style="4" customWidth="1"/>
    <col min="2897" max="2899" width="13.08984375" style="4" customWidth="1"/>
    <col min="2900" max="2900" width="1.6328125" style="4" customWidth="1"/>
    <col min="2901" max="2903" width="13.453125" style="4" customWidth="1"/>
    <col min="2904" max="2904" width="1.54296875" style="4" customWidth="1"/>
    <col min="2905" max="2907" width="13.453125" style="4" customWidth="1"/>
    <col min="2908" max="2908" width="1.6328125" style="4" customWidth="1"/>
    <col min="2909" max="2911" width="13.453125" style="4" customWidth="1"/>
    <col min="2912" max="2912" width="1.6328125" style="4" customWidth="1"/>
    <col min="2913" max="2915" width="13.453125" style="4" customWidth="1"/>
    <col min="2916" max="2916" width="1.6328125" style="4" customWidth="1"/>
    <col min="2917" max="2919" width="13.453125" style="4" customWidth="1"/>
    <col min="2920" max="2920" width="1.6328125" style="4" customWidth="1"/>
    <col min="2921" max="2923" width="13.453125" style="4" customWidth="1"/>
    <col min="2924" max="2924" width="1.6328125" style="4" customWidth="1"/>
    <col min="2925" max="2927" width="13.453125" style="4" customWidth="1"/>
    <col min="2928" max="2928" width="1.6328125" style="4" customWidth="1"/>
    <col min="2929" max="2932" width="13.453125" style="4" customWidth="1"/>
    <col min="2933" max="3117" width="9.08984375" style="4"/>
    <col min="3118" max="3118" width="37.36328125" style="4" customWidth="1"/>
    <col min="3119" max="3119" width="1.54296875" style="4" customWidth="1"/>
    <col min="3120" max="3122" width="13.08984375" style="4" customWidth="1"/>
    <col min="3123" max="3123" width="3.54296875" style="4" bestFit="1" customWidth="1"/>
    <col min="3124" max="3124" width="1.6328125" style="4" customWidth="1"/>
    <col min="3125" max="3127" width="13.08984375" style="4" customWidth="1"/>
    <col min="3128" max="3128" width="1.6328125" style="4" customWidth="1"/>
    <col min="3129" max="3131" width="13.08984375" style="4" customWidth="1"/>
    <col min="3132" max="3132" width="1.6328125" style="4" customWidth="1"/>
    <col min="3133" max="3135" width="13.08984375" style="4" customWidth="1"/>
    <col min="3136" max="3136" width="1.6328125" style="4" customWidth="1"/>
    <col min="3137" max="3139" width="13.08984375" style="4" customWidth="1"/>
    <col min="3140" max="3140" width="1.54296875" style="4" customWidth="1"/>
    <col min="3141" max="3143" width="13.08984375" style="4" customWidth="1"/>
    <col min="3144" max="3144" width="1.6328125" style="4" customWidth="1"/>
    <col min="3145" max="3147" width="13.08984375" style="4" customWidth="1"/>
    <col min="3148" max="3148" width="1.54296875" style="4" customWidth="1"/>
    <col min="3149" max="3151" width="13.08984375" style="4" customWidth="1"/>
    <col min="3152" max="3152" width="1.54296875" style="4" customWidth="1"/>
    <col min="3153" max="3155" width="13.08984375" style="4" customWidth="1"/>
    <col min="3156" max="3156" width="1.6328125" style="4" customWidth="1"/>
    <col min="3157" max="3159" width="13.453125" style="4" customWidth="1"/>
    <col min="3160" max="3160" width="1.54296875" style="4" customWidth="1"/>
    <col min="3161" max="3163" width="13.453125" style="4" customWidth="1"/>
    <col min="3164" max="3164" width="1.6328125" style="4" customWidth="1"/>
    <col min="3165" max="3167" width="13.453125" style="4" customWidth="1"/>
    <col min="3168" max="3168" width="1.6328125" style="4" customWidth="1"/>
    <col min="3169" max="3171" width="13.453125" style="4" customWidth="1"/>
    <col min="3172" max="3172" width="1.6328125" style="4" customWidth="1"/>
    <col min="3173" max="3175" width="13.453125" style="4" customWidth="1"/>
    <col min="3176" max="3176" width="1.6328125" style="4" customWidth="1"/>
    <col min="3177" max="3179" width="13.453125" style="4" customWidth="1"/>
    <col min="3180" max="3180" width="1.6328125" style="4" customWidth="1"/>
    <col min="3181" max="3183" width="13.453125" style="4" customWidth="1"/>
    <col min="3184" max="3184" width="1.6328125" style="4" customWidth="1"/>
    <col min="3185" max="3188" width="13.453125" style="4" customWidth="1"/>
    <col min="3189" max="3373" width="9.08984375" style="4"/>
    <col min="3374" max="3374" width="37.36328125" style="4" customWidth="1"/>
    <col min="3375" max="3375" width="1.54296875" style="4" customWidth="1"/>
    <col min="3376" max="3378" width="13.08984375" style="4" customWidth="1"/>
    <col min="3379" max="3379" width="3.54296875" style="4" bestFit="1" customWidth="1"/>
    <col min="3380" max="3380" width="1.6328125" style="4" customWidth="1"/>
    <col min="3381" max="3383" width="13.08984375" style="4" customWidth="1"/>
    <col min="3384" max="3384" width="1.6328125" style="4" customWidth="1"/>
    <col min="3385" max="3387" width="13.08984375" style="4" customWidth="1"/>
    <col min="3388" max="3388" width="1.6328125" style="4" customWidth="1"/>
    <col min="3389" max="3391" width="13.08984375" style="4" customWidth="1"/>
    <col min="3392" max="3392" width="1.6328125" style="4" customWidth="1"/>
    <col min="3393" max="3395" width="13.08984375" style="4" customWidth="1"/>
    <col min="3396" max="3396" width="1.54296875" style="4" customWidth="1"/>
    <col min="3397" max="3399" width="13.08984375" style="4" customWidth="1"/>
    <col min="3400" max="3400" width="1.6328125" style="4" customWidth="1"/>
    <col min="3401" max="3403" width="13.08984375" style="4" customWidth="1"/>
    <col min="3404" max="3404" width="1.54296875" style="4" customWidth="1"/>
    <col min="3405" max="3407" width="13.08984375" style="4" customWidth="1"/>
    <col min="3408" max="3408" width="1.54296875" style="4" customWidth="1"/>
    <col min="3409" max="3411" width="13.08984375" style="4" customWidth="1"/>
    <col min="3412" max="3412" width="1.6328125" style="4" customWidth="1"/>
    <col min="3413" max="3415" width="13.453125" style="4" customWidth="1"/>
    <col min="3416" max="3416" width="1.54296875" style="4" customWidth="1"/>
    <col min="3417" max="3419" width="13.453125" style="4" customWidth="1"/>
    <col min="3420" max="3420" width="1.6328125" style="4" customWidth="1"/>
    <col min="3421" max="3423" width="13.453125" style="4" customWidth="1"/>
    <col min="3424" max="3424" width="1.6328125" style="4" customWidth="1"/>
    <col min="3425" max="3427" width="13.453125" style="4" customWidth="1"/>
    <col min="3428" max="3428" width="1.6328125" style="4" customWidth="1"/>
    <col min="3429" max="3431" width="13.453125" style="4" customWidth="1"/>
    <col min="3432" max="3432" width="1.6328125" style="4" customWidth="1"/>
    <col min="3433" max="3435" width="13.453125" style="4" customWidth="1"/>
    <col min="3436" max="3436" width="1.6328125" style="4" customWidth="1"/>
    <col min="3437" max="3439" width="13.453125" style="4" customWidth="1"/>
    <col min="3440" max="3440" width="1.6328125" style="4" customWidth="1"/>
    <col min="3441" max="3444" width="13.453125" style="4" customWidth="1"/>
    <col min="3445" max="3629" width="9.08984375" style="4"/>
    <col min="3630" max="3630" width="37.36328125" style="4" customWidth="1"/>
    <col min="3631" max="3631" width="1.54296875" style="4" customWidth="1"/>
    <col min="3632" max="3634" width="13.08984375" style="4" customWidth="1"/>
    <col min="3635" max="3635" width="3.54296875" style="4" bestFit="1" customWidth="1"/>
    <col min="3636" max="3636" width="1.6328125" style="4" customWidth="1"/>
    <col min="3637" max="3639" width="13.08984375" style="4" customWidth="1"/>
    <col min="3640" max="3640" width="1.6328125" style="4" customWidth="1"/>
    <col min="3641" max="3643" width="13.08984375" style="4" customWidth="1"/>
    <col min="3644" max="3644" width="1.6328125" style="4" customWidth="1"/>
    <col min="3645" max="3647" width="13.08984375" style="4" customWidth="1"/>
    <col min="3648" max="3648" width="1.6328125" style="4" customWidth="1"/>
    <col min="3649" max="3651" width="13.08984375" style="4" customWidth="1"/>
    <col min="3652" max="3652" width="1.54296875" style="4" customWidth="1"/>
    <col min="3653" max="3655" width="13.08984375" style="4" customWidth="1"/>
    <col min="3656" max="3656" width="1.6328125" style="4" customWidth="1"/>
    <col min="3657" max="3659" width="13.08984375" style="4" customWidth="1"/>
    <col min="3660" max="3660" width="1.54296875" style="4" customWidth="1"/>
    <col min="3661" max="3663" width="13.08984375" style="4" customWidth="1"/>
    <col min="3664" max="3664" width="1.54296875" style="4" customWidth="1"/>
    <col min="3665" max="3667" width="13.08984375" style="4" customWidth="1"/>
    <col min="3668" max="3668" width="1.6328125" style="4" customWidth="1"/>
    <col min="3669" max="3671" width="13.453125" style="4" customWidth="1"/>
    <col min="3672" max="3672" width="1.54296875" style="4" customWidth="1"/>
    <col min="3673" max="3675" width="13.453125" style="4" customWidth="1"/>
    <col min="3676" max="3676" width="1.6328125" style="4" customWidth="1"/>
    <col min="3677" max="3679" width="13.453125" style="4" customWidth="1"/>
    <col min="3680" max="3680" width="1.6328125" style="4" customWidth="1"/>
    <col min="3681" max="3683" width="13.453125" style="4" customWidth="1"/>
    <col min="3684" max="3684" width="1.6328125" style="4" customWidth="1"/>
    <col min="3685" max="3687" width="13.453125" style="4" customWidth="1"/>
    <col min="3688" max="3688" width="1.6328125" style="4" customWidth="1"/>
    <col min="3689" max="3691" width="13.453125" style="4" customWidth="1"/>
    <col min="3692" max="3692" width="1.6328125" style="4" customWidth="1"/>
    <col min="3693" max="3695" width="13.453125" style="4" customWidth="1"/>
    <col min="3696" max="3696" width="1.6328125" style="4" customWidth="1"/>
    <col min="3697" max="3700" width="13.453125" style="4" customWidth="1"/>
    <col min="3701" max="3885" width="9.08984375" style="4"/>
    <col min="3886" max="3886" width="37.36328125" style="4" customWidth="1"/>
    <col min="3887" max="3887" width="1.54296875" style="4" customWidth="1"/>
    <col min="3888" max="3890" width="13.08984375" style="4" customWidth="1"/>
    <col min="3891" max="3891" width="3.54296875" style="4" bestFit="1" customWidth="1"/>
    <col min="3892" max="3892" width="1.6328125" style="4" customWidth="1"/>
    <col min="3893" max="3895" width="13.08984375" style="4" customWidth="1"/>
    <col min="3896" max="3896" width="1.6328125" style="4" customWidth="1"/>
    <col min="3897" max="3899" width="13.08984375" style="4" customWidth="1"/>
    <col min="3900" max="3900" width="1.6328125" style="4" customWidth="1"/>
    <col min="3901" max="3903" width="13.08984375" style="4" customWidth="1"/>
    <col min="3904" max="3904" width="1.6328125" style="4" customWidth="1"/>
    <col min="3905" max="3907" width="13.08984375" style="4" customWidth="1"/>
    <col min="3908" max="3908" width="1.54296875" style="4" customWidth="1"/>
    <col min="3909" max="3911" width="13.08984375" style="4" customWidth="1"/>
    <col min="3912" max="3912" width="1.6328125" style="4" customWidth="1"/>
    <col min="3913" max="3915" width="13.08984375" style="4" customWidth="1"/>
    <col min="3916" max="3916" width="1.54296875" style="4" customWidth="1"/>
    <col min="3917" max="3919" width="13.08984375" style="4" customWidth="1"/>
    <col min="3920" max="3920" width="1.54296875" style="4" customWidth="1"/>
    <col min="3921" max="3923" width="13.08984375" style="4" customWidth="1"/>
    <col min="3924" max="3924" width="1.6328125" style="4" customWidth="1"/>
    <col min="3925" max="3927" width="13.453125" style="4" customWidth="1"/>
    <col min="3928" max="3928" width="1.54296875" style="4" customWidth="1"/>
    <col min="3929" max="3931" width="13.453125" style="4" customWidth="1"/>
    <col min="3932" max="3932" width="1.6328125" style="4" customWidth="1"/>
    <col min="3933" max="3935" width="13.453125" style="4" customWidth="1"/>
    <col min="3936" max="3936" width="1.6328125" style="4" customWidth="1"/>
    <col min="3937" max="3939" width="13.453125" style="4" customWidth="1"/>
    <col min="3940" max="3940" width="1.6328125" style="4" customWidth="1"/>
    <col min="3941" max="3943" width="13.453125" style="4" customWidth="1"/>
    <col min="3944" max="3944" width="1.6328125" style="4" customWidth="1"/>
    <col min="3945" max="3947" width="13.453125" style="4" customWidth="1"/>
    <col min="3948" max="3948" width="1.6328125" style="4" customWidth="1"/>
    <col min="3949" max="3951" width="13.453125" style="4" customWidth="1"/>
    <col min="3952" max="3952" width="1.6328125" style="4" customWidth="1"/>
    <col min="3953" max="3956" width="13.453125" style="4" customWidth="1"/>
    <col min="3957" max="4141" width="9.08984375" style="4"/>
    <col min="4142" max="4142" width="37.36328125" style="4" customWidth="1"/>
    <col min="4143" max="4143" width="1.54296875" style="4" customWidth="1"/>
    <col min="4144" max="4146" width="13.08984375" style="4" customWidth="1"/>
    <col min="4147" max="4147" width="3.54296875" style="4" bestFit="1" customWidth="1"/>
    <col min="4148" max="4148" width="1.6328125" style="4" customWidth="1"/>
    <col min="4149" max="4151" width="13.08984375" style="4" customWidth="1"/>
    <col min="4152" max="4152" width="1.6328125" style="4" customWidth="1"/>
    <col min="4153" max="4155" width="13.08984375" style="4" customWidth="1"/>
    <col min="4156" max="4156" width="1.6328125" style="4" customWidth="1"/>
    <col min="4157" max="4159" width="13.08984375" style="4" customWidth="1"/>
    <col min="4160" max="4160" width="1.6328125" style="4" customWidth="1"/>
    <col min="4161" max="4163" width="13.08984375" style="4" customWidth="1"/>
    <col min="4164" max="4164" width="1.54296875" style="4" customWidth="1"/>
    <col min="4165" max="4167" width="13.08984375" style="4" customWidth="1"/>
    <col min="4168" max="4168" width="1.6328125" style="4" customWidth="1"/>
    <col min="4169" max="4171" width="13.08984375" style="4" customWidth="1"/>
    <col min="4172" max="4172" width="1.54296875" style="4" customWidth="1"/>
    <col min="4173" max="4175" width="13.08984375" style="4" customWidth="1"/>
    <col min="4176" max="4176" width="1.54296875" style="4" customWidth="1"/>
    <col min="4177" max="4179" width="13.08984375" style="4" customWidth="1"/>
    <col min="4180" max="4180" width="1.6328125" style="4" customWidth="1"/>
    <col min="4181" max="4183" width="13.453125" style="4" customWidth="1"/>
    <col min="4184" max="4184" width="1.54296875" style="4" customWidth="1"/>
    <col min="4185" max="4187" width="13.453125" style="4" customWidth="1"/>
    <col min="4188" max="4188" width="1.6328125" style="4" customWidth="1"/>
    <col min="4189" max="4191" width="13.453125" style="4" customWidth="1"/>
    <col min="4192" max="4192" width="1.6328125" style="4" customWidth="1"/>
    <col min="4193" max="4195" width="13.453125" style="4" customWidth="1"/>
    <col min="4196" max="4196" width="1.6328125" style="4" customWidth="1"/>
    <col min="4197" max="4199" width="13.453125" style="4" customWidth="1"/>
    <col min="4200" max="4200" width="1.6328125" style="4" customWidth="1"/>
    <col min="4201" max="4203" width="13.453125" style="4" customWidth="1"/>
    <col min="4204" max="4204" width="1.6328125" style="4" customWidth="1"/>
    <col min="4205" max="4207" width="13.453125" style="4" customWidth="1"/>
    <col min="4208" max="4208" width="1.6328125" style="4" customWidth="1"/>
    <col min="4209" max="4212" width="13.453125" style="4" customWidth="1"/>
    <col min="4213" max="4397" width="9.08984375" style="4"/>
    <col min="4398" max="4398" width="37.36328125" style="4" customWidth="1"/>
    <col min="4399" max="4399" width="1.54296875" style="4" customWidth="1"/>
    <col min="4400" max="4402" width="13.08984375" style="4" customWidth="1"/>
    <col min="4403" max="4403" width="3.54296875" style="4" bestFit="1" customWidth="1"/>
    <col min="4404" max="4404" width="1.6328125" style="4" customWidth="1"/>
    <col min="4405" max="4407" width="13.08984375" style="4" customWidth="1"/>
    <col min="4408" max="4408" width="1.6328125" style="4" customWidth="1"/>
    <col min="4409" max="4411" width="13.08984375" style="4" customWidth="1"/>
    <col min="4412" max="4412" width="1.6328125" style="4" customWidth="1"/>
    <col min="4413" max="4415" width="13.08984375" style="4" customWidth="1"/>
    <col min="4416" max="4416" width="1.6328125" style="4" customWidth="1"/>
    <col min="4417" max="4419" width="13.08984375" style="4" customWidth="1"/>
    <col min="4420" max="4420" width="1.54296875" style="4" customWidth="1"/>
    <col min="4421" max="4423" width="13.08984375" style="4" customWidth="1"/>
    <col min="4424" max="4424" width="1.6328125" style="4" customWidth="1"/>
    <col min="4425" max="4427" width="13.08984375" style="4" customWidth="1"/>
    <col min="4428" max="4428" width="1.54296875" style="4" customWidth="1"/>
    <col min="4429" max="4431" width="13.08984375" style="4" customWidth="1"/>
    <col min="4432" max="4432" width="1.54296875" style="4" customWidth="1"/>
    <col min="4433" max="4435" width="13.08984375" style="4" customWidth="1"/>
    <col min="4436" max="4436" width="1.6328125" style="4" customWidth="1"/>
    <col min="4437" max="4439" width="13.453125" style="4" customWidth="1"/>
    <col min="4440" max="4440" width="1.54296875" style="4" customWidth="1"/>
    <col min="4441" max="4443" width="13.453125" style="4" customWidth="1"/>
    <col min="4444" max="4444" width="1.6328125" style="4" customWidth="1"/>
    <col min="4445" max="4447" width="13.453125" style="4" customWidth="1"/>
    <col min="4448" max="4448" width="1.6328125" style="4" customWidth="1"/>
    <col min="4449" max="4451" width="13.453125" style="4" customWidth="1"/>
    <col min="4452" max="4452" width="1.6328125" style="4" customWidth="1"/>
    <col min="4453" max="4455" width="13.453125" style="4" customWidth="1"/>
    <col min="4456" max="4456" width="1.6328125" style="4" customWidth="1"/>
    <col min="4457" max="4459" width="13.453125" style="4" customWidth="1"/>
    <col min="4460" max="4460" width="1.6328125" style="4" customWidth="1"/>
    <col min="4461" max="4463" width="13.453125" style="4" customWidth="1"/>
    <col min="4464" max="4464" width="1.6328125" style="4" customWidth="1"/>
    <col min="4465" max="4468" width="13.453125" style="4" customWidth="1"/>
    <col min="4469" max="4653" width="9.08984375" style="4"/>
    <col min="4654" max="4654" width="37.36328125" style="4" customWidth="1"/>
    <col min="4655" max="4655" width="1.54296875" style="4" customWidth="1"/>
    <col min="4656" max="4658" width="13.08984375" style="4" customWidth="1"/>
    <col min="4659" max="4659" width="3.54296875" style="4" bestFit="1" customWidth="1"/>
    <col min="4660" max="4660" width="1.6328125" style="4" customWidth="1"/>
    <col min="4661" max="4663" width="13.08984375" style="4" customWidth="1"/>
    <col min="4664" max="4664" width="1.6328125" style="4" customWidth="1"/>
    <col min="4665" max="4667" width="13.08984375" style="4" customWidth="1"/>
    <col min="4668" max="4668" width="1.6328125" style="4" customWidth="1"/>
    <col min="4669" max="4671" width="13.08984375" style="4" customWidth="1"/>
    <col min="4672" max="4672" width="1.6328125" style="4" customWidth="1"/>
    <col min="4673" max="4675" width="13.08984375" style="4" customWidth="1"/>
    <col min="4676" max="4676" width="1.54296875" style="4" customWidth="1"/>
    <col min="4677" max="4679" width="13.08984375" style="4" customWidth="1"/>
    <col min="4680" max="4680" width="1.6328125" style="4" customWidth="1"/>
    <col min="4681" max="4683" width="13.08984375" style="4" customWidth="1"/>
    <col min="4684" max="4684" width="1.54296875" style="4" customWidth="1"/>
    <col min="4685" max="4687" width="13.08984375" style="4" customWidth="1"/>
    <col min="4688" max="4688" width="1.54296875" style="4" customWidth="1"/>
    <col min="4689" max="4691" width="13.08984375" style="4" customWidth="1"/>
    <col min="4692" max="4692" width="1.6328125" style="4" customWidth="1"/>
    <col min="4693" max="4695" width="13.453125" style="4" customWidth="1"/>
    <col min="4696" max="4696" width="1.54296875" style="4" customWidth="1"/>
    <col min="4697" max="4699" width="13.453125" style="4" customWidth="1"/>
    <col min="4700" max="4700" width="1.6328125" style="4" customWidth="1"/>
    <col min="4701" max="4703" width="13.453125" style="4" customWidth="1"/>
    <col min="4704" max="4704" width="1.6328125" style="4" customWidth="1"/>
    <col min="4705" max="4707" width="13.453125" style="4" customWidth="1"/>
    <col min="4708" max="4708" width="1.6328125" style="4" customWidth="1"/>
    <col min="4709" max="4711" width="13.453125" style="4" customWidth="1"/>
    <col min="4712" max="4712" width="1.6328125" style="4" customWidth="1"/>
    <col min="4713" max="4715" width="13.453125" style="4" customWidth="1"/>
    <col min="4716" max="4716" width="1.6328125" style="4" customWidth="1"/>
    <col min="4717" max="4719" width="13.453125" style="4" customWidth="1"/>
    <col min="4720" max="4720" width="1.6328125" style="4" customWidth="1"/>
    <col min="4721" max="4724" width="13.453125" style="4" customWidth="1"/>
    <col min="4725" max="4909" width="9.08984375" style="4"/>
    <col min="4910" max="4910" width="37.36328125" style="4" customWidth="1"/>
    <col min="4911" max="4911" width="1.54296875" style="4" customWidth="1"/>
    <col min="4912" max="4914" width="13.08984375" style="4" customWidth="1"/>
    <col min="4915" max="4915" width="3.54296875" style="4" bestFit="1" customWidth="1"/>
    <col min="4916" max="4916" width="1.6328125" style="4" customWidth="1"/>
    <col min="4917" max="4919" width="13.08984375" style="4" customWidth="1"/>
    <col min="4920" max="4920" width="1.6328125" style="4" customWidth="1"/>
    <col min="4921" max="4923" width="13.08984375" style="4" customWidth="1"/>
    <col min="4924" max="4924" width="1.6328125" style="4" customWidth="1"/>
    <col min="4925" max="4927" width="13.08984375" style="4" customWidth="1"/>
    <col min="4928" max="4928" width="1.6328125" style="4" customWidth="1"/>
    <col min="4929" max="4931" width="13.08984375" style="4" customWidth="1"/>
    <col min="4932" max="4932" width="1.54296875" style="4" customWidth="1"/>
    <col min="4933" max="4935" width="13.08984375" style="4" customWidth="1"/>
    <col min="4936" max="4936" width="1.6328125" style="4" customWidth="1"/>
    <col min="4937" max="4939" width="13.08984375" style="4" customWidth="1"/>
    <col min="4940" max="4940" width="1.54296875" style="4" customWidth="1"/>
    <col min="4941" max="4943" width="13.08984375" style="4" customWidth="1"/>
    <col min="4944" max="4944" width="1.54296875" style="4" customWidth="1"/>
    <col min="4945" max="4947" width="13.08984375" style="4" customWidth="1"/>
    <col min="4948" max="4948" width="1.6328125" style="4" customWidth="1"/>
    <col min="4949" max="4951" width="13.453125" style="4" customWidth="1"/>
    <col min="4952" max="4952" width="1.54296875" style="4" customWidth="1"/>
    <col min="4953" max="4955" width="13.453125" style="4" customWidth="1"/>
    <col min="4956" max="4956" width="1.6328125" style="4" customWidth="1"/>
    <col min="4957" max="4959" width="13.453125" style="4" customWidth="1"/>
    <col min="4960" max="4960" width="1.6328125" style="4" customWidth="1"/>
    <col min="4961" max="4963" width="13.453125" style="4" customWidth="1"/>
    <col min="4964" max="4964" width="1.6328125" style="4" customWidth="1"/>
    <col min="4965" max="4967" width="13.453125" style="4" customWidth="1"/>
    <col min="4968" max="4968" width="1.6328125" style="4" customWidth="1"/>
    <col min="4969" max="4971" width="13.453125" style="4" customWidth="1"/>
    <col min="4972" max="4972" width="1.6328125" style="4" customWidth="1"/>
    <col min="4973" max="4975" width="13.453125" style="4" customWidth="1"/>
    <col min="4976" max="4976" width="1.6328125" style="4" customWidth="1"/>
    <col min="4977" max="4980" width="13.453125" style="4" customWidth="1"/>
    <col min="4981" max="5165" width="9.08984375" style="4"/>
    <col min="5166" max="5166" width="37.36328125" style="4" customWidth="1"/>
    <col min="5167" max="5167" width="1.54296875" style="4" customWidth="1"/>
    <col min="5168" max="5170" width="13.08984375" style="4" customWidth="1"/>
    <col min="5171" max="5171" width="3.54296875" style="4" bestFit="1" customWidth="1"/>
    <col min="5172" max="5172" width="1.6328125" style="4" customWidth="1"/>
    <col min="5173" max="5175" width="13.08984375" style="4" customWidth="1"/>
    <col min="5176" max="5176" width="1.6328125" style="4" customWidth="1"/>
    <col min="5177" max="5179" width="13.08984375" style="4" customWidth="1"/>
    <col min="5180" max="5180" width="1.6328125" style="4" customWidth="1"/>
    <col min="5181" max="5183" width="13.08984375" style="4" customWidth="1"/>
    <col min="5184" max="5184" width="1.6328125" style="4" customWidth="1"/>
    <col min="5185" max="5187" width="13.08984375" style="4" customWidth="1"/>
    <col min="5188" max="5188" width="1.54296875" style="4" customWidth="1"/>
    <col min="5189" max="5191" width="13.08984375" style="4" customWidth="1"/>
    <col min="5192" max="5192" width="1.6328125" style="4" customWidth="1"/>
    <col min="5193" max="5195" width="13.08984375" style="4" customWidth="1"/>
    <col min="5196" max="5196" width="1.54296875" style="4" customWidth="1"/>
    <col min="5197" max="5199" width="13.08984375" style="4" customWidth="1"/>
    <col min="5200" max="5200" width="1.54296875" style="4" customWidth="1"/>
    <col min="5201" max="5203" width="13.08984375" style="4" customWidth="1"/>
    <col min="5204" max="5204" width="1.6328125" style="4" customWidth="1"/>
    <col min="5205" max="5207" width="13.453125" style="4" customWidth="1"/>
    <col min="5208" max="5208" width="1.54296875" style="4" customWidth="1"/>
    <col min="5209" max="5211" width="13.453125" style="4" customWidth="1"/>
    <col min="5212" max="5212" width="1.6328125" style="4" customWidth="1"/>
    <col min="5213" max="5215" width="13.453125" style="4" customWidth="1"/>
    <col min="5216" max="5216" width="1.6328125" style="4" customWidth="1"/>
    <col min="5217" max="5219" width="13.453125" style="4" customWidth="1"/>
    <col min="5220" max="5220" width="1.6328125" style="4" customWidth="1"/>
    <col min="5221" max="5223" width="13.453125" style="4" customWidth="1"/>
    <col min="5224" max="5224" width="1.6328125" style="4" customWidth="1"/>
    <col min="5225" max="5227" width="13.453125" style="4" customWidth="1"/>
    <col min="5228" max="5228" width="1.6328125" style="4" customWidth="1"/>
    <col min="5229" max="5231" width="13.453125" style="4" customWidth="1"/>
    <col min="5232" max="5232" width="1.6328125" style="4" customWidth="1"/>
    <col min="5233" max="5236" width="13.453125" style="4" customWidth="1"/>
    <col min="5237" max="5421" width="9.08984375" style="4"/>
    <col min="5422" max="5422" width="37.36328125" style="4" customWidth="1"/>
    <col min="5423" max="5423" width="1.54296875" style="4" customWidth="1"/>
    <col min="5424" max="5426" width="13.08984375" style="4" customWidth="1"/>
    <col min="5427" max="5427" width="3.54296875" style="4" bestFit="1" customWidth="1"/>
    <col min="5428" max="5428" width="1.6328125" style="4" customWidth="1"/>
    <col min="5429" max="5431" width="13.08984375" style="4" customWidth="1"/>
    <col min="5432" max="5432" width="1.6328125" style="4" customWidth="1"/>
    <col min="5433" max="5435" width="13.08984375" style="4" customWidth="1"/>
    <col min="5436" max="5436" width="1.6328125" style="4" customWidth="1"/>
    <col min="5437" max="5439" width="13.08984375" style="4" customWidth="1"/>
    <col min="5440" max="5440" width="1.6328125" style="4" customWidth="1"/>
    <col min="5441" max="5443" width="13.08984375" style="4" customWidth="1"/>
    <col min="5444" max="5444" width="1.54296875" style="4" customWidth="1"/>
    <col min="5445" max="5447" width="13.08984375" style="4" customWidth="1"/>
    <col min="5448" max="5448" width="1.6328125" style="4" customWidth="1"/>
    <col min="5449" max="5451" width="13.08984375" style="4" customWidth="1"/>
    <col min="5452" max="5452" width="1.54296875" style="4" customWidth="1"/>
    <col min="5453" max="5455" width="13.08984375" style="4" customWidth="1"/>
    <col min="5456" max="5456" width="1.54296875" style="4" customWidth="1"/>
    <col min="5457" max="5459" width="13.08984375" style="4" customWidth="1"/>
    <col min="5460" max="5460" width="1.6328125" style="4" customWidth="1"/>
    <col min="5461" max="5463" width="13.453125" style="4" customWidth="1"/>
    <col min="5464" max="5464" width="1.54296875" style="4" customWidth="1"/>
    <col min="5465" max="5467" width="13.453125" style="4" customWidth="1"/>
    <col min="5468" max="5468" width="1.6328125" style="4" customWidth="1"/>
    <col min="5469" max="5471" width="13.453125" style="4" customWidth="1"/>
    <col min="5472" max="5472" width="1.6328125" style="4" customWidth="1"/>
    <col min="5473" max="5475" width="13.453125" style="4" customWidth="1"/>
    <col min="5476" max="5476" width="1.6328125" style="4" customWidth="1"/>
    <col min="5477" max="5479" width="13.453125" style="4" customWidth="1"/>
    <col min="5480" max="5480" width="1.6328125" style="4" customWidth="1"/>
    <col min="5481" max="5483" width="13.453125" style="4" customWidth="1"/>
    <col min="5484" max="5484" width="1.6328125" style="4" customWidth="1"/>
    <col min="5485" max="5487" width="13.453125" style="4" customWidth="1"/>
    <col min="5488" max="5488" width="1.6328125" style="4" customWidth="1"/>
    <col min="5489" max="5492" width="13.453125" style="4" customWidth="1"/>
    <col min="5493" max="5677" width="9.08984375" style="4"/>
    <col min="5678" max="5678" width="37.36328125" style="4" customWidth="1"/>
    <col min="5679" max="5679" width="1.54296875" style="4" customWidth="1"/>
    <col min="5680" max="5682" width="13.08984375" style="4" customWidth="1"/>
    <col min="5683" max="5683" width="3.54296875" style="4" bestFit="1" customWidth="1"/>
    <col min="5684" max="5684" width="1.6328125" style="4" customWidth="1"/>
    <col min="5685" max="5687" width="13.08984375" style="4" customWidth="1"/>
    <col min="5688" max="5688" width="1.6328125" style="4" customWidth="1"/>
    <col min="5689" max="5691" width="13.08984375" style="4" customWidth="1"/>
    <col min="5692" max="5692" width="1.6328125" style="4" customWidth="1"/>
    <col min="5693" max="5695" width="13.08984375" style="4" customWidth="1"/>
    <col min="5696" max="5696" width="1.6328125" style="4" customWidth="1"/>
    <col min="5697" max="5699" width="13.08984375" style="4" customWidth="1"/>
    <col min="5700" max="5700" width="1.54296875" style="4" customWidth="1"/>
    <col min="5701" max="5703" width="13.08984375" style="4" customWidth="1"/>
    <col min="5704" max="5704" width="1.6328125" style="4" customWidth="1"/>
    <col min="5705" max="5707" width="13.08984375" style="4" customWidth="1"/>
    <col min="5708" max="5708" width="1.54296875" style="4" customWidth="1"/>
    <col min="5709" max="5711" width="13.08984375" style="4" customWidth="1"/>
    <col min="5712" max="5712" width="1.54296875" style="4" customWidth="1"/>
    <col min="5713" max="5715" width="13.08984375" style="4" customWidth="1"/>
    <col min="5716" max="5716" width="1.6328125" style="4" customWidth="1"/>
    <col min="5717" max="5719" width="13.453125" style="4" customWidth="1"/>
    <col min="5720" max="5720" width="1.54296875" style="4" customWidth="1"/>
    <col min="5721" max="5723" width="13.453125" style="4" customWidth="1"/>
    <col min="5724" max="5724" width="1.6328125" style="4" customWidth="1"/>
    <col min="5725" max="5727" width="13.453125" style="4" customWidth="1"/>
    <col min="5728" max="5728" width="1.6328125" style="4" customWidth="1"/>
    <col min="5729" max="5731" width="13.453125" style="4" customWidth="1"/>
    <col min="5732" max="5732" width="1.6328125" style="4" customWidth="1"/>
    <col min="5733" max="5735" width="13.453125" style="4" customWidth="1"/>
    <col min="5736" max="5736" width="1.6328125" style="4" customWidth="1"/>
    <col min="5737" max="5739" width="13.453125" style="4" customWidth="1"/>
    <col min="5740" max="5740" width="1.6328125" style="4" customWidth="1"/>
    <col min="5741" max="5743" width="13.453125" style="4" customWidth="1"/>
    <col min="5744" max="5744" width="1.6328125" style="4" customWidth="1"/>
    <col min="5745" max="5748" width="13.453125" style="4" customWidth="1"/>
    <col min="5749" max="5933" width="9.08984375" style="4"/>
    <col min="5934" max="5934" width="37.36328125" style="4" customWidth="1"/>
    <col min="5935" max="5935" width="1.54296875" style="4" customWidth="1"/>
    <col min="5936" max="5938" width="13.08984375" style="4" customWidth="1"/>
    <col min="5939" max="5939" width="3.54296875" style="4" bestFit="1" customWidth="1"/>
    <col min="5940" max="5940" width="1.6328125" style="4" customWidth="1"/>
    <col min="5941" max="5943" width="13.08984375" style="4" customWidth="1"/>
    <col min="5944" max="5944" width="1.6328125" style="4" customWidth="1"/>
    <col min="5945" max="5947" width="13.08984375" style="4" customWidth="1"/>
    <col min="5948" max="5948" width="1.6328125" style="4" customWidth="1"/>
    <col min="5949" max="5951" width="13.08984375" style="4" customWidth="1"/>
    <col min="5952" max="5952" width="1.6328125" style="4" customWidth="1"/>
    <col min="5953" max="5955" width="13.08984375" style="4" customWidth="1"/>
    <col min="5956" max="5956" width="1.54296875" style="4" customWidth="1"/>
    <col min="5957" max="5959" width="13.08984375" style="4" customWidth="1"/>
    <col min="5960" max="5960" width="1.6328125" style="4" customWidth="1"/>
    <col min="5961" max="5963" width="13.08984375" style="4" customWidth="1"/>
    <col min="5964" max="5964" width="1.54296875" style="4" customWidth="1"/>
    <col min="5965" max="5967" width="13.08984375" style="4" customWidth="1"/>
    <col min="5968" max="5968" width="1.54296875" style="4" customWidth="1"/>
    <col min="5969" max="5971" width="13.08984375" style="4" customWidth="1"/>
    <col min="5972" max="5972" width="1.6328125" style="4" customWidth="1"/>
    <col min="5973" max="5975" width="13.453125" style="4" customWidth="1"/>
    <col min="5976" max="5976" width="1.54296875" style="4" customWidth="1"/>
    <col min="5977" max="5979" width="13.453125" style="4" customWidth="1"/>
    <col min="5980" max="5980" width="1.6328125" style="4" customWidth="1"/>
    <col min="5981" max="5983" width="13.453125" style="4" customWidth="1"/>
    <col min="5984" max="5984" width="1.6328125" style="4" customWidth="1"/>
    <col min="5985" max="5987" width="13.453125" style="4" customWidth="1"/>
    <col min="5988" max="5988" width="1.6328125" style="4" customWidth="1"/>
    <col min="5989" max="5991" width="13.453125" style="4" customWidth="1"/>
    <col min="5992" max="5992" width="1.6328125" style="4" customWidth="1"/>
    <col min="5993" max="5995" width="13.453125" style="4" customWidth="1"/>
    <col min="5996" max="5996" width="1.6328125" style="4" customWidth="1"/>
    <col min="5997" max="5999" width="13.453125" style="4" customWidth="1"/>
    <col min="6000" max="6000" width="1.6328125" style="4" customWidth="1"/>
    <col min="6001" max="6004" width="13.453125" style="4" customWidth="1"/>
    <col min="6005" max="6189" width="9.08984375" style="4"/>
    <col min="6190" max="6190" width="37.36328125" style="4" customWidth="1"/>
    <col min="6191" max="6191" width="1.54296875" style="4" customWidth="1"/>
    <col min="6192" max="6194" width="13.08984375" style="4" customWidth="1"/>
    <col min="6195" max="6195" width="3.54296875" style="4" bestFit="1" customWidth="1"/>
    <col min="6196" max="6196" width="1.6328125" style="4" customWidth="1"/>
    <col min="6197" max="6199" width="13.08984375" style="4" customWidth="1"/>
    <col min="6200" max="6200" width="1.6328125" style="4" customWidth="1"/>
    <col min="6201" max="6203" width="13.08984375" style="4" customWidth="1"/>
    <col min="6204" max="6204" width="1.6328125" style="4" customWidth="1"/>
    <col min="6205" max="6207" width="13.08984375" style="4" customWidth="1"/>
    <col min="6208" max="6208" width="1.6328125" style="4" customWidth="1"/>
    <col min="6209" max="6211" width="13.08984375" style="4" customWidth="1"/>
    <col min="6212" max="6212" width="1.54296875" style="4" customWidth="1"/>
    <col min="6213" max="6215" width="13.08984375" style="4" customWidth="1"/>
    <col min="6216" max="6216" width="1.6328125" style="4" customWidth="1"/>
    <col min="6217" max="6219" width="13.08984375" style="4" customWidth="1"/>
    <col min="6220" max="6220" width="1.54296875" style="4" customWidth="1"/>
    <col min="6221" max="6223" width="13.08984375" style="4" customWidth="1"/>
    <col min="6224" max="6224" width="1.54296875" style="4" customWidth="1"/>
    <col min="6225" max="6227" width="13.08984375" style="4" customWidth="1"/>
    <col min="6228" max="6228" width="1.6328125" style="4" customWidth="1"/>
    <col min="6229" max="6231" width="13.453125" style="4" customWidth="1"/>
    <col min="6232" max="6232" width="1.54296875" style="4" customWidth="1"/>
    <col min="6233" max="6235" width="13.453125" style="4" customWidth="1"/>
    <col min="6236" max="6236" width="1.6328125" style="4" customWidth="1"/>
    <col min="6237" max="6239" width="13.453125" style="4" customWidth="1"/>
    <col min="6240" max="6240" width="1.6328125" style="4" customWidth="1"/>
    <col min="6241" max="6243" width="13.453125" style="4" customWidth="1"/>
    <col min="6244" max="6244" width="1.6328125" style="4" customWidth="1"/>
    <col min="6245" max="6247" width="13.453125" style="4" customWidth="1"/>
    <col min="6248" max="6248" width="1.6328125" style="4" customWidth="1"/>
    <col min="6249" max="6251" width="13.453125" style="4" customWidth="1"/>
    <col min="6252" max="6252" width="1.6328125" style="4" customWidth="1"/>
    <col min="6253" max="6255" width="13.453125" style="4" customWidth="1"/>
    <col min="6256" max="6256" width="1.6328125" style="4" customWidth="1"/>
    <col min="6257" max="6260" width="13.453125" style="4" customWidth="1"/>
    <col min="6261" max="6445" width="9.08984375" style="4"/>
    <col min="6446" max="6446" width="37.36328125" style="4" customWidth="1"/>
    <col min="6447" max="6447" width="1.54296875" style="4" customWidth="1"/>
    <col min="6448" max="6450" width="13.08984375" style="4" customWidth="1"/>
    <col min="6451" max="6451" width="3.54296875" style="4" bestFit="1" customWidth="1"/>
    <col min="6452" max="6452" width="1.6328125" style="4" customWidth="1"/>
    <col min="6453" max="6455" width="13.08984375" style="4" customWidth="1"/>
    <col min="6456" max="6456" width="1.6328125" style="4" customWidth="1"/>
    <col min="6457" max="6459" width="13.08984375" style="4" customWidth="1"/>
    <col min="6460" max="6460" width="1.6328125" style="4" customWidth="1"/>
    <col min="6461" max="6463" width="13.08984375" style="4" customWidth="1"/>
    <col min="6464" max="6464" width="1.6328125" style="4" customWidth="1"/>
    <col min="6465" max="6467" width="13.08984375" style="4" customWidth="1"/>
    <col min="6468" max="6468" width="1.54296875" style="4" customWidth="1"/>
    <col min="6469" max="6471" width="13.08984375" style="4" customWidth="1"/>
    <col min="6472" max="6472" width="1.6328125" style="4" customWidth="1"/>
    <col min="6473" max="6475" width="13.08984375" style="4" customWidth="1"/>
    <col min="6476" max="6476" width="1.54296875" style="4" customWidth="1"/>
    <col min="6477" max="6479" width="13.08984375" style="4" customWidth="1"/>
    <col min="6480" max="6480" width="1.54296875" style="4" customWidth="1"/>
    <col min="6481" max="6483" width="13.08984375" style="4" customWidth="1"/>
    <col min="6484" max="6484" width="1.6328125" style="4" customWidth="1"/>
    <col min="6485" max="6487" width="13.453125" style="4" customWidth="1"/>
    <col min="6488" max="6488" width="1.54296875" style="4" customWidth="1"/>
    <col min="6489" max="6491" width="13.453125" style="4" customWidth="1"/>
    <col min="6492" max="6492" width="1.6328125" style="4" customWidth="1"/>
    <col min="6493" max="6495" width="13.453125" style="4" customWidth="1"/>
    <col min="6496" max="6496" width="1.6328125" style="4" customWidth="1"/>
    <col min="6497" max="6499" width="13.453125" style="4" customWidth="1"/>
    <col min="6500" max="6500" width="1.6328125" style="4" customWidth="1"/>
    <col min="6501" max="6503" width="13.453125" style="4" customWidth="1"/>
    <col min="6504" max="6504" width="1.6328125" style="4" customWidth="1"/>
    <col min="6505" max="6507" width="13.453125" style="4" customWidth="1"/>
    <col min="6508" max="6508" width="1.6328125" style="4" customWidth="1"/>
    <col min="6509" max="6511" width="13.453125" style="4" customWidth="1"/>
    <col min="6512" max="6512" width="1.6328125" style="4" customWidth="1"/>
    <col min="6513" max="6516" width="13.453125" style="4" customWidth="1"/>
    <col min="6517" max="6701" width="9.08984375" style="4"/>
    <col min="6702" max="6702" width="37.36328125" style="4" customWidth="1"/>
    <col min="6703" max="6703" width="1.54296875" style="4" customWidth="1"/>
    <col min="6704" max="6706" width="13.08984375" style="4" customWidth="1"/>
    <col min="6707" max="6707" width="3.54296875" style="4" bestFit="1" customWidth="1"/>
    <col min="6708" max="6708" width="1.6328125" style="4" customWidth="1"/>
    <col min="6709" max="6711" width="13.08984375" style="4" customWidth="1"/>
    <col min="6712" max="6712" width="1.6328125" style="4" customWidth="1"/>
    <col min="6713" max="6715" width="13.08984375" style="4" customWidth="1"/>
    <col min="6716" max="6716" width="1.6328125" style="4" customWidth="1"/>
    <col min="6717" max="6719" width="13.08984375" style="4" customWidth="1"/>
    <col min="6720" max="6720" width="1.6328125" style="4" customWidth="1"/>
    <col min="6721" max="6723" width="13.08984375" style="4" customWidth="1"/>
    <col min="6724" max="6724" width="1.54296875" style="4" customWidth="1"/>
    <col min="6725" max="6727" width="13.08984375" style="4" customWidth="1"/>
    <col min="6728" max="6728" width="1.6328125" style="4" customWidth="1"/>
    <col min="6729" max="6731" width="13.08984375" style="4" customWidth="1"/>
    <col min="6732" max="6732" width="1.54296875" style="4" customWidth="1"/>
    <col min="6733" max="6735" width="13.08984375" style="4" customWidth="1"/>
    <col min="6736" max="6736" width="1.54296875" style="4" customWidth="1"/>
    <col min="6737" max="6739" width="13.08984375" style="4" customWidth="1"/>
    <col min="6740" max="6740" width="1.6328125" style="4" customWidth="1"/>
    <col min="6741" max="6743" width="13.453125" style="4" customWidth="1"/>
    <col min="6744" max="6744" width="1.54296875" style="4" customWidth="1"/>
    <col min="6745" max="6747" width="13.453125" style="4" customWidth="1"/>
    <col min="6748" max="6748" width="1.6328125" style="4" customWidth="1"/>
    <col min="6749" max="6751" width="13.453125" style="4" customWidth="1"/>
    <col min="6752" max="6752" width="1.6328125" style="4" customWidth="1"/>
    <col min="6753" max="6755" width="13.453125" style="4" customWidth="1"/>
    <col min="6756" max="6756" width="1.6328125" style="4" customWidth="1"/>
    <col min="6757" max="6759" width="13.453125" style="4" customWidth="1"/>
    <col min="6760" max="6760" width="1.6328125" style="4" customWidth="1"/>
    <col min="6761" max="6763" width="13.453125" style="4" customWidth="1"/>
    <col min="6764" max="6764" width="1.6328125" style="4" customWidth="1"/>
    <col min="6765" max="6767" width="13.453125" style="4" customWidth="1"/>
    <col min="6768" max="6768" width="1.6328125" style="4" customWidth="1"/>
    <col min="6769" max="6772" width="13.453125" style="4" customWidth="1"/>
    <col min="6773" max="6957" width="9.08984375" style="4"/>
    <col min="6958" max="6958" width="37.36328125" style="4" customWidth="1"/>
    <col min="6959" max="6959" width="1.54296875" style="4" customWidth="1"/>
    <col min="6960" max="6962" width="13.08984375" style="4" customWidth="1"/>
    <col min="6963" max="6963" width="3.54296875" style="4" bestFit="1" customWidth="1"/>
    <col min="6964" max="6964" width="1.6328125" style="4" customWidth="1"/>
    <col min="6965" max="6967" width="13.08984375" style="4" customWidth="1"/>
    <col min="6968" max="6968" width="1.6328125" style="4" customWidth="1"/>
    <col min="6969" max="6971" width="13.08984375" style="4" customWidth="1"/>
    <col min="6972" max="6972" width="1.6328125" style="4" customWidth="1"/>
    <col min="6973" max="6975" width="13.08984375" style="4" customWidth="1"/>
    <col min="6976" max="6976" width="1.6328125" style="4" customWidth="1"/>
    <col min="6977" max="6979" width="13.08984375" style="4" customWidth="1"/>
    <col min="6980" max="6980" width="1.54296875" style="4" customWidth="1"/>
    <col min="6981" max="6983" width="13.08984375" style="4" customWidth="1"/>
    <col min="6984" max="6984" width="1.6328125" style="4" customWidth="1"/>
    <col min="6985" max="6987" width="13.08984375" style="4" customWidth="1"/>
    <col min="6988" max="6988" width="1.54296875" style="4" customWidth="1"/>
    <col min="6989" max="6991" width="13.08984375" style="4" customWidth="1"/>
    <col min="6992" max="6992" width="1.54296875" style="4" customWidth="1"/>
    <col min="6993" max="6995" width="13.08984375" style="4" customWidth="1"/>
    <col min="6996" max="6996" width="1.6328125" style="4" customWidth="1"/>
    <col min="6997" max="6999" width="13.453125" style="4" customWidth="1"/>
    <col min="7000" max="7000" width="1.54296875" style="4" customWidth="1"/>
    <col min="7001" max="7003" width="13.453125" style="4" customWidth="1"/>
    <col min="7004" max="7004" width="1.6328125" style="4" customWidth="1"/>
    <col min="7005" max="7007" width="13.453125" style="4" customWidth="1"/>
    <col min="7008" max="7008" width="1.6328125" style="4" customWidth="1"/>
    <col min="7009" max="7011" width="13.453125" style="4" customWidth="1"/>
    <col min="7012" max="7012" width="1.6328125" style="4" customWidth="1"/>
    <col min="7013" max="7015" width="13.453125" style="4" customWidth="1"/>
    <col min="7016" max="7016" width="1.6328125" style="4" customWidth="1"/>
    <col min="7017" max="7019" width="13.453125" style="4" customWidth="1"/>
    <col min="7020" max="7020" width="1.6328125" style="4" customWidth="1"/>
    <col min="7021" max="7023" width="13.453125" style="4" customWidth="1"/>
    <col min="7024" max="7024" width="1.6328125" style="4" customWidth="1"/>
    <col min="7025" max="7028" width="13.453125" style="4" customWidth="1"/>
    <col min="7029" max="7213" width="9.08984375" style="4"/>
    <col min="7214" max="7214" width="37.36328125" style="4" customWidth="1"/>
    <col min="7215" max="7215" width="1.54296875" style="4" customWidth="1"/>
    <col min="7216" max="7218" width="13.08984375" style="4" customWidth="1"/>
    <col min="7219" max="7219" width="3.54296875" style="4" bestFit="1" customWidth="1"/>
    <col min="7220" max="7220" width="1.6328125" style="4" customWidth="1"/>
    <col min="7221" max="7223" width="13.08984375" style="4" customWidth="1"/>
    <col min="7224" max="7224" width="1.6328125" style="4" customWidth="1"/>
    <col min="7225" max="7227" width="13.08984375" style="4" customWidth="1"/>
    <col min="7228" max="7228" width="1.6328125" style="4" customWidth="1"/>
    <col min="7229" max="7231" width="13.08984375" style="4" customWidth="1"/>
    <col min="7232" max="7232" width="1.6328125" style="4" customWidth="1"/>
    <col min="7233" max="7235" width="13.08984375" style="4" customWidth="1"/>
    <col min="7236" max="7236" width="1.54296875" style="4" customWidth="1"/>
    <col min="7237" max="7239" width="13.08984375" style="4" customWidth="1"/>
    <col min="7240" max="7240" width="1.6328125" style="4" customWidth="1"/>
    <col min="7241" max="7243" width="13.08984375" style="4" customWidth="1"/>
    <col min="7244" max="7244" width="1.54296875" style="4" customWidth="1"/>
    <col min="7245" max="7247" width="13.08984375" style="4" customWidth="1"/>
    <col min="7248" max="7248" width="1.54296875" style="4" customWidth="1"/>
    <col min="7249" max="7251" width="13.08984375" style="4" customWidth="1"/>
    <col min="7252" max="7252" width="1.6328125" style="4" customWidth="1"/>
    <col min="7253" max="7255" width="13.453125" style="4" customWidth="1"/>
    <col min="7256" max="7256" width="1.54296875" style="4" customWidth="1"/>
    <col min="7257" max="7259" width="13.453125" style="4" customWidth="1"/>
    <col min="7260" max="7260" width="1.6328125" style="4" customWidth="1"/>
    <col min="7261" max="7263" width="13.453125" style="4" customWidth="1"/>
    <col min="7264" max="7264" width="1.6328125" style="4" customWidth="1"/>
    <col min="7265" max="7267" width="13.453125" style="4" customWidth="1"/>
    <col min="7268" max="7268" width="1.6328125" style="4" customWidth="1"/>
    <col min="7269" max="7271" width="13.453125" style="4" customWidth="1"/>
    <col min="7272" max="7272" width="1.6328125" style="4" customWidth="1"/>
    <col min="7273" max="7275" width="13.453125" style="4" customWidth="1"/>
    <col min="7276" max="7276" width="1.6328125" style="4" customWidth="1"/>
    <col min="7277" max="7279" width="13.453125" style="4" customWidth="1"/>
    <col min="7280" max="7280" width="1.6328125" style="4" customWidth="1"/>
    <col min="7281" max="7284" width="13.453125" style="4" customWidth="1"/>
    <col min="7285" max="7469" width="9.08984375" style="4"/>
    <col min="7470" max="7470" width="37.36328125" style="4" customWidth="1"/>
    <col min="7471" max="7471" width="1.54296875" style="4" customWidth="1"/>
    <col min="7472" max="7474" width="13.08984375" style="4" customWidth="1"/>
    <col min="7475" max="7475" width="3.54296875" style="4" bestFit="1" customWidth="1"/>
    <col min="7476" max="7476" width="1.6328125" style="4" customWidth="1"/>
    <col min="7477" max="7479" width="13.08984375" style="4" customWidth="1"/>
    <col min="7480" max="7480" width="1.6328125" style="4" customWidth="1"/>
    <col min="7481" max="7483" width="13.08984375" style="4" customWidth="1"/>
    <col min="7484" max="7484" width="1.6328125" style="4" customWidth="1"/>
    <col min="7485" max="7487" width="13.08984375" style="4" customWidth="1"/>
    <col min="7488" max="7488" width="1.6328125" style="4" customWidth="1"/>
    <col min="7489" max="7491" width="13.08984375" style="4" customWidth="1"/>
    <col min="7492" max="7492" width="1.54296875" style="4" customWidth="1"/>
    <col min="7493" max="7495" width="13.08984375" style="4" customWidth="1"/>
    <col min="7496" max="7496" width="1.6328125" style="4" customWidth="1"/>
    <col min="7497" max="7499" width="13.08984375" style="4" customWidth="1"/>
    <col min="7500" max="7500" width="1.54296875" style="4" customWidth="1"/>
    <col min="7501" max="7503" width="13.08984375" style="4" customWidth="1"/>
    <col min="7504" max="7504" width="1.54296875" style="4" customWidth="1"/>
    <col min="7505" max="7507" width="13.08984375" style="4" customWidth="1"/>
    <col min="7508" max="7508" width="1.6328125" style="4" customWidth="1"/>
    <col min="7509" max="7511" width="13.453125" style="4" customWidth="1"/>
    <col min="7512" max="7512" width="1.54296875" style="4" customWidth="1"/>
    <col min="7513" max="7515" width="13.453125" style="4" customWidth="1"/>
    <col min="7516" max="7516" width="1.6328125" style="4" customWidth="1"/>
    <col min="7517" max="7519" width="13.453125" style="4" customWidth="1"/>
    <col min="7520" max="7520" width="1.6328125" style="4" customWidth="1"/>
    <col min="7521" max="7523" width="13.453125" style="4" customWidth="1"/>
    <col min="7524" max="7524" width="1.6328125" style="4" customWidth="1"/>
    <col min="7525" max="7527" width="13.453125" style="4" customWidth="1"/>
    <col min="7528" max="7528" width="1.6328125" style="4" customWidth="1"/>
    <col min="7529" max="7531" width="13.453125" style="4" customWidth="1"/>
    <col min="7532" max="7532" width="1.6328125" style="4" customWidth="1"/>
    <col min="7533" max="7535" width="13.453125" style="4" customWidth="1"/>
    <col min="7536" max="7536" width="1.6328125" style="4" customWidth="1"/>
    <col min="7537" max="7540" width="13.453125" style="4" customWidth="1"/>
    <col min="7541" max="7725" width="9.08984375" style="4"/>
    <col min="7726" max="7726" width="37.36328125" style="4" customWidth="1"/>
    <col min="7727" max="7727" width="1.54296875" style="4" customWidth="1"/>
    <col min="7728" max="7730" width="13.08984375" style="4" customWidth="1"/>
    <col min="7731" max="7731" width="3.54296875" style="4" bestFit="1" customWidth="1"/>
    <col min="7732" max="7732" width="1.6328125" style="4" customWidth="1"/>
    <col min="7733" max="7735" width="13.08984375" style="4" customWidth="1"/>
    <col min="7736" max="7736" width="1.6328125" style="4" customWidth="1"/>
    <col min="7737" max="7739" width="13.08984375" style="4" customWidth="1"/>
    <col min="7740" max="7740" width="1.6328125" style="4" customWidth="1"/>
    <col min="7741" max="7743" width="13.08984375" style="4" customWidth="1"/>
    <col min="7744" max="7744" width="1.6328125" style="4" customWidth="1"/>
    <col min="7745" max="7747" width="13.08984375" style="4" customWidth="1"/>
    <col min="7748" max="7748" width="1.54296875" style="4" customWidth="1"/>
    <col min="7749" max="7751" width="13.08984375" style="4" customWidth="1"/>
    <col min="7752" max="7752" width="1.6328125" style="4" customWidth="1"/>
    <col min="7753" max="7755" width="13.08984375" style="4" customWidth="1"/>
    <col min="7756" max="7756" width="1.54296875" style="4" customWidth="1"/>
    <col min="7757" max="7759" width="13.08984375" style="4" customWidth="1"/>
    <col min="7760" max="7760" width="1.54296875" style="4" customWidth="1"/>
    <col min="7761" max="7763" width="13.08984375" style="4" customWidth="1"/>
    <col min="7764" max="7764" width="1.6328125" style="4" customWidth="1"/>
    <col min="7765" max="7767" width="13.453125" style="4" customWidth="1"/>
    <col min="7768" max="7768" width="1.54296875" style="4" customWidth="1"/>
    <col min="7769" max="7771" width="13.453125" style="4" customWidth="1"/>
    <col min="7772" max="7772" width="1.6328125" style="4" customWidth="1"/>
    <col min="7773" max="7775" width="13.453125" style="4" customWidth="1"/>
    <col min="7776" max="7776" width="1.6328125" style="4" customWidth="1"/>
    <col min="7777" max="7779" width="13.453125" style="4" customWidth="1"/>
    <col min="7780" max="7780" width="1.6328125" style="4" customWidth="1"/>
    <col min="7781" max="7783" width="13.453125" style="4" customWidth="1"/>
    <col min="7784" max="7784" width="1.6328125" style="4" customWidth="1"/>
    <col min="7785" max="7787" width="13.453125" style="4" customWidth="1"/>
    <col min="7788" max="7788" width="1.6328125" style="4" customWidth="1"/>
    <col min="7789" max="7791" width="13.453125" style="4" customWidth="1"/>
    <col min="7792" max="7792" width="1.6328125" style="4" customWidth="1"/>
    <col min="7793" max="7796" width="13.453125" style="4" customWidth="1"/>
    <col min="7797" max="7981" width="9.08984375" style="4"/>
    <col min="7982" max="7982" width="37.36328125" style="4" customWidth="1"/>
    <col min="7983" max="7983" width="1.54296875" style="4" customWidth="1"/>
    <col min="7984" max="7986" width="13.08984375" style="4" customWidth="1"/>
    <col min="7987" max="7987" width="3.54296875" style="4" bestFit="1" customWidth="1"/>
    <col min="7988" max="7988" width="1.6328125" style="4" customWidth="1"/>
    <col min="7989" max="7991" width="13.08984375" style="4" customWidth="1"/>
    <col min="7992" max="7992" width="1.6328125" style="4" customWidth="1"/>
    <col min="7993" max="7995" width="13.08984375" style="4" customWidth="1"/>
    <col min="7996" max="7996" width="1.6328125" style="4" customWidth="1"/>
    <col min="7997" max="7999" width="13.08984375" style="4" customWidth="1"/>
    <col min="8000" max="8000" width="1.6328125" style="4" customWidth="1"/>
    <col min="8001" max="8003" width="13.08984375" style="4" customWidth="1"/>
    <col min="8004" max="8004" width="1.54296875" style="4" customWidth="1"/>
    <col min="8005" max="8007" width="13.08984375" style="4" customWidth="1"/>
    <col min="8008" max="8008" width="1.6328125" style="4" customWidth="1"/>
    <col min="8009" max="8011" width="13.08984375" style="4" customWidth="1"/>
    <col min="8012" max="8012" width="1.54296875" style="4" customWidth="1"/>
    <col min="8013" max="8015" width="13.08984375" style="4" customWidth="1"/>
    <col min="8016" max="8016" width="1.54296875" style="4" customWidth="1"/>
    <col min="8017" max="8019" width="13.08984375" style="4" customWidth="1"/>
    <col min="8020" max="8020" width="1.6328125" style="4" customWidth="1"/>
    <col min="8021" max="8023" width="13.453125" style="4" customWidth="1"/>
    <col min="8024" max="8024" width="1.54296875" style="4" customWidth="1"/>
    <col min="8025" max="8027" width="13.453125" style="4" customWidth="1"/>
    <col min="8028" max="8028" width="1.6328125" style="4" customWidth="1"/>
    <col min="8029" max="8031" width="13.453125" style="4" customWidth="1"/>
    <col min="8032" max="8032" width="1.6328125" style="4" customWidth="1"/>
    <col min="8033" max="8035" width="13.453125" style="4" customWidth="1"/>
    <col min="8036" max="8036" width="1.6328125" style="4" customWidth="1"/>
    <col min="8037" max="8039" width="13.453125" style="4" customWidth="1"/>
    <col min="8040" max="8040" width="1.6328125" style="4" customWidth="1"/>
    <col min="8041" max="8043" width="13.453125" style="4" customWidth="1"/>
    <col min="8044" max="8044" width="1.6328125" style="4" customWidth="1"/>
    <col min="8045" max="8047" width="13.453125" style="4" customWidth="1"/>
    <col min="8048" max="8048" width="1.6328125" style="4" customWidth="1"/>
    <col min="8049" max="8052" width="13.453125" style="4" customWidth="1"/>
    <col min="8053" max="8237" width="9.08984375" style="4"/>
    <col min="8238" max="8238" width="37.36328125" style="4" customWidth="1"/>
    <col min="8239" max="8239" width="1.54296875" style="4" customWidth="1"/>
    <col min="8240" max="8242" width="13.08984375" style="4" customWidth="1"/>
    <col min="8243" max="8243" width="3.54296875" style="4" bestFit="1" customWidth="1"/>
    <col min="8244" max="8244" width="1.6328125" style="4" customWidth="1"/>
    <col min="8245" max="8247" width="13.08984375" style="4" customWidth="1"/>
    <col min="8248" max="8248" width="1.6328125" style="4" customWidth="1"/>
    <col min="8249" max="8251" width="13.08984375" style="4" customWidth="1"/>
    <col min="8252" max="8252" width="1.6328125" style="4" customWidth="1"/>
    <col min="8253" max="8255" width="13.08984375" style="4" customWidth="1"/>
    <col min="8256" max="8256" width="1.6328125" style="4" customWidth="1"/>
    <col min="8257" max="8259" width="13.08984375" style="4" customWidth="1"/>
    <col min="8260" max="8260" width="1.54296875" style="4" customWidth="1"/>
    <col min="8261" max="8263" width="13.08984375" style="4" customWidth="1"/>
    <col min="8264" max="8264" width="1.6328125" style="4" customWidth="1"/>
    <col min="8265" max="8267" width="13.08984375" style="4" customWidth="1"/>
    <col min="8268" max="8268" width="1.54296875" style="4" customWidth="1"/>
    <col min="8269" max="8271" width="13.08984375" style="4" customWidth="1"/>
    <col min="8272" max="8272" width="1.54296875" style="4" customWidth="1"/>
    <col min="8273" max="8275" width="13.08984375" style="4" customWidth="1"/>
    <col min="8276" max="8276" width="1.6328125" style="4" customWidth="1"/>
    <col min="8277" max="8279" width="13.453125" style="4" customWidth="1"/>
    <col min="8280" max="8280" width="1.54296875" style="4" customWidth="1"/>
    <col min="8281" max="8283" width="13.453125" style="4" customWidth="1"/>
    <col min="8284" max="8284" width="1.6328125" style="4" customWidth="1"/>
    <col min="8285" max="8287" width="13.453125" style="4" customWidth="1"/>
    <col min="8288" max="8288" width="1.6328125" style="4" customWidth="1"/>
    <col min="8289" max="8291" width="13.453125" style="4" customWidth="1"/>
    <col min="8292" max="8292" width="1.6328125" style="4" customWidth="1"/>
    <col min="8293" max="8295" width="13.453125" style="4" customWidth="1"/>
    <col min="8296" max="8296" width="1.6328125" style="4" customWidth="1"/>
    <col min="8297" max="8299" width="13.453125" style="4" customWidth="1"/>
    <col min="8300" max="8300" width="1.6328125" style="4" customWidth="1"/>
    <col min="8301" max="8303" width="13.453125" style="4" customWidth="1"/>
    <col min="8304" max="8304" width="1.6328125" style="4" customWidth="1"/>
    <col min="8305" max="8308" width="13.453125" style="4" customWidth="1"/>
    <col min="8309" max="8493" width="9.08984375" style="4"/>
    <col min="8494" max="8494" width="37.36328125" style="4" customWidth="1"/>
    <col min="8495" max="8495" width="1.54296875" style="4" customWidth="1"/>
    <col min="8496" max="8498" width="13.08984375" style="4" customWidth="1"/>
    <col min="8499" max="8499" width="3.54296875" style="4" bestFit="1" customWidth="1"/>
    <col min="8500" max="8500" width="1.6328125" style="4" customWidth="1"/>
    <col min="8501" max="8503" width="13.08984375" style="4" customWidth="1"/>
    <col min="8504" max="8504" width="1.6328125" style="4" customWidth="1"/>
    <col min="8505" max="8507" width="13.08984375" style="4" customWidth="1"/>
    <col min="8508" max="8508" width="1.6328125" style="4" customWidth="1"/>
    <col min="8509" max="8511" width="13.08984375" style="4" customWidth="1"/>
    <col min="8512" max="8512" width="1.6328125" style="4" customWidth="1"/>
    <col min="8513" max="8515" width="13.08984375" style="4" customWidth="1"/>
    <col min="8516" max="8516" width="1.54296875" style="4" customWidth="1"/>
    <col min="8517" max="8519" width="13.08984375" style="4" customWidth="1"/>
    <col min="8520" max="8520" width="1.6328125" style="4" customWidth="1"/>
    <col min="8521" max="8523" width="13.08984375" style="4" customWidth="1"/>
    <col min="8524" max="8524" width="1.54296875" style="4" customWidth="1"/>
    <col min="8525" max="8527" width="13.08984375" style="4" customWidth="1"/>
    <col min="8528" max="8528" width="1.54296875" style="4" customWidth="1"/>
    <col min="8529" max="8531" width="13.08984375" style="4" customWidth="1"/>
    <col min="8532" max="8532" width="1.6328125" style="4" customWidth="1"/>
    <col min="8533" max="8535" width="13.453125" style="4" customWidth="1"/>
    <col min="8536" max="8536" width="1.54296875" style="4" customWidth="1"/>
    <col min="8537" max="8539" width="13.453125" style="4" customWidth="1"/>
    <col min="8540" max="8540" width="1.6328125" style="4" customWidth="1"/>
    <col min="8541" max="8543" width="13.453125" style="4" customWidth="1"/>
    <col min="8544" max="8544" width="1.6328125" style="4" customWidth="1"/>
    <col min="8545" max="8547" width="13.453125" style="4" customWidth="1"/>
    <col min="8548" max="8548" width="1.6328125" style="4" customWidth="1"/>
    <col min="8549" max="8551" width="13.453125" style="4" customWidth="1"/>
    <col min="8552" max="8552" width="1.6328125" style="4" customWidth="1"/>
    <col min="8553" max="8555" width="13.453125" style="4" customWidth="1"/>
    <col min="8556" max="8556" width="1.6328125" style="4" customWidth="1"/>
    <col min="8557" max="8559" width="13.453125" style="4" customWidth="1"/>
    <col min="8560" max="8560" width="1.6328125" style="4" customWidth="1"/>
    <col min="8561" max="8564" width="13.453125" style="4" customWidth="1"/>
    <col min="8565" max="8749" width="9.08984375" style="4"/>
    <col min="8750" max="8750" width="37.36328125" style="4" customWidth="1"/>
    <col min="8751" max="8751" width="1.54296875" style="4" customWidth="1"/>
    <col min="8752" max="8754" width="13.08984375" style="4" customWidth="1"/>
    <col min="8755" max="8755" width="3.54296875" style="4" bestFit="1" customWidth="1"/>
    <col min="8756" max="8756" width="1.6328125" style="4" customWidth="1"/>
    <col min="8757" max="8759" width="13.08984375" style="4" customWidth="1"/>
    <col min="8760" max="8760" width="1.6328125" style="4" customWidth="1"/>
    <col min="8761" max="8763" width="13.08984375" style="4" customWidth="1"/>
    <col min="8764" max="8764" width="1.6328125" style="4" customWidth="1"/>
    <col min="8765" max="8767" width="13.08984375" style="4" customWidth="1"/>
    <col min="8768" max="8768" width="1.6328125" style="4" customWidth="1"/>
    <col min="8769" max="8771" width="13.08984375" style="4" customWidth="1"/>
    <col min="8772" max="8772" width="1.54296875" style="4" customWidth="1"/>
    <col min="8773" max="8775" width="13.08984375" style="4" customWidth="1"/>
    <col min="8776" max="8776" width="1.6328125" style="4" customWidth="1"/>
    <col min="8777" max="8779" width="13.08984375" style="4" customWidth="1"/>
    <col min="8780" max="8780" width="1.54296875" style="4" customWidth="1"/>
    <col min="8781" max="8783" width="13.08984375" style="4" customWidth="1"/>
    <col min="8784" max="8784" width="1.54296875" style="4" customWidth="1"/>
    <col min="8785" max="8787" width="13.08984375" style="4" customWidth="1"/>
    <col min="8788" max="8788" width="1.6328125" style="4" customWidth="1"/>
    <col min="8789" max="8791" width="13.453125" style="4" customWidth="1"/>
    <col min="8792" max="8792" width="1.54296875" style="4" customWidth="1"/>
    <col min="8793" max="8795" width="13.453125" style="4" customWidth="1"/>
    <col min="8796" max="8796" width="1.6328125" style="4" customWidth="1"/>
    <col min="8797" max="8799" width="13.453125" style="4" customWidth="1"/>
    <col min="8800" max="8800" width="1.6328125" style="4" customWidth="1"/>
    <col min="8801" max="8803" width="13.453125" style="4" customWidth="1"/>
    <col min="8804" max="8804" width="1.6328125" style="4" customWidth="1"/>
    <col min="8805" max="8807" width="13.453125" style="4" customWidth="1"/>
    <col min="8808" max="8808" width="1.6328125" style="4" customWidth="1"/>
    <col min="8809" max="8811" width="13.453125" style="4" customWidth="1"/>
    <col min="8812" max="8812" width="1.6328125" style="4" customWidth="1"/>
    <col min="8813" max="8815" width="13.453125" style="4" customWidth="1"/>
    <col min="8816" max="8816" width="1.6328125" style="4" customWidth="1"/>
    <col min="8817" max="8820" width="13.453125" style="4" customWidth="1"/>
    <col min="8821" max="9005" width="9.08984375" style="4"/>
    <col min="9006" max="9006" width="37.36328125" style="4" customWidth="1"/>
    <col min="9007" max="9007" width="1.54296875" style="4" customWidth="1"/>
    <col min="9008" max="9010" width="13.08984375" style="4" customWidth="1"/>
    <col min="9011" max="9011" width="3.54296875" style="4" bestFit="1" customWidth="1"/>
    <col min="9012" max="9012" width="1.6328125" style="4" customWidth="1"/>
    <col min="9013" max="9015" width="13.08984375" style="4" customWidth="1"/>
    <col min="9016" max="9016" width="1.6328125" style="4" customWidth="1"/>
    <col min="9017" max="9019" width="13.08984375" style="4" customWidth="1"/>
    <col min="9020" max="9020" width="1.6328125" style="4" customWidth="1"/>
    <col min="9021" max="9023" width="13.08984375" style="4" customWidth="1"/>
    <col min="9024" max="9024" width="1.6328125" style="4" customWidth="1"/>
    <col min="9025" max="9027" width="13.08984375" style="4" customWidth="1"/>
    <col min="9028" max="9028" width="1.54296875" style="4" customWidth="1"/>
    <col min="9029" max="9031" width="13.08984375" style="4" customWidth="1"/>
    <col min="9032" max="9032" width="1.6328125" style="4" customWidth="1"/>
    <col min="9033" max="9035" width="13.08984375" style="4" customWidth="1"/>
    <col min="9036" max="9036" width="1.54296875" style="4" customWidth="1"/>
    <col min="9037" max="9039" width="13.08984375" style="4" customWidth="1"/>
    <col min="9040" max="9040" width="1.54296875" style="4" customWidth="1"/>
    <col min="9041" max="9043" width="13.08984375" style="4" customWidth="1"/>
    <col min="9044" max="9044" width="1.6328125" style="4" customWidth="1"/>
    <col min="9045" max="9047" width="13.453125" style="4" customWidth="1"/>
    <col min="9048" max="9048" width="1.54296875" style="4" customWidth="1"/>
    <col min="9049" max="9051" width="13.453125" style="4" customWidth="1"/>
    <col min="9052" max="9052" width="1.6328125" style="4" customWidth="1"/>
    <col min="9053" max="9055" width="13.453125" style="4" customWidth="1"/>
    <col min="9056" max="9056" width="1.6328125" style="4" customWidth="1"/>
    <col min="9057" max="9059" width="13.453125" style="4" customWidth="1"/>
    <col min="9060" max="9060" width="1.6328125" style="4" customWidth="1"/>
    <col min="9061" max="9063" width="13.453125" style="4" customWidth="1"/>
    <col min="9064" max="9064" width="1.6328125" style="4" customWidth="1"/>
    <col min="9065" max="9067" width="13.453125" style="4" customWidth="1"/>
    <col min="9068" max="9068" width="1.6328125" style="4" customWidth="1"/>
    <col min="9069" max="9071" width="13.453125" style="4" customWidth="1"/>
    <col min="9072" max="9072" width="1.6328125" style="4" customWidth="1"/>
    <col min="9073" max="9076" width="13.453125" style="4" customWidth="1"/>
    <col min="9077" max="9261" width="9.08984375" style="4"/>
    <col min="9262" max="9262" width="37.36328125" style="4" customWidth="1"/>
    <col min="9263" max="9263" width="1.54296875" style="4" customWidth="1"/>
    <col min="9264" max="9266" width="13.08984375" style="4" customWidth="1"/>
    <col min="9267" max="9267" width="3.54296875" style="4" bestFit="1" customWidth="1"/>
    <col min="9268" max="9268" width="1.6328125" style="4" customWidth="1"/>
    <col min="9269" max="9271" width="13.08984375" style="4" customWidth="1"/>
    <col min="9272" max="9272" width="1.6328125" style="4" customWidth="1"/>
    <col min="9273" max="9275" width="13.08984375" style="4" customWidth="1"/>
    <col min="9276" max="9276" width="1.6328125" style="4" customWidth="1"/>
    <col min="9277" max="9279" width="13.08984375" style="4" customWidth="1"/>
    <col min="9280" max="9280" width="1.6328125" style="4" customWidth="1"/>
    <col min="9281" max="9283" width="13.08984375" style="4" customWidth="1"/>
    <col min="9284" max="9284" width="1.54296875" style="4" customWidth="1"/>
    <col min="9285" max="9287" width="13.08984375" style="4" customWidth="1"/>
    <col min="9288" max="9288" width="1.6328125" style="4" customWidth="1"/>
    <col min="9289" max="9291" width="13.08984375" style="4" customWidth="1"/>
    <col min="9292" max="9292" width="1.54296875" style="4" customWidth="1"/>
    <col min="9293" max="9295" width="13.08984375" style="4" customWidth="1"/>
    <col min="9296" max="9296" width="1.54296875" style="4" customWidth="1"/>
    <col min="9297" max="9299" width="13.08984375" style="4" customWidth="1"/>
    <col min="9300" max="9300" width="1.6328125" style="4" customWidth="1"/>
    <col min="9301" max="9303" width="13.453125" style="4" customWidth="1"/>
    <col min="9304" max="9304" width="1.54296875" style="4" customWidth="1"/>
    <col min="9305" max="9307" width="13.453125" style="4" customWidth="1"/>
    <col min="9308" max="9308" width="1.6328125" style="4" customWidth="1"/>
    <col min="9309" max="9311" width="13.453125" style="4" customWidth="1"/>
    <col min="9312" max="9312" width="1.6328125" style="4" customWidth="1"/>
    <col min="9313" max="9315" width="13.453125" style="4" customWidth="1"/>
    <col min="9316" max="9316" width="1.6328125" style="4" customWidth="1"/>
    <col min="9317" max="9319" width="13.453125" style="4" customWidth="1"/>
    <col min="9320" max="9320" width="1.6328125" style="4" customWidth="1"/>
    <col min="9321" max="9323" width="13.453125" style="4" customWidth="1"/>
    <col min="9324" max="9324" width="1.6328125" style="4" customWidth="1"/>
    <col min="9325" max="9327" width="13.453125" style="4" customWidth="1"/>
    <col min="9328" max="9328" width="1.6328125" style="4" customWidth="1"/>
    <col min="9329" max="9332" width="13.453125" style="4" customWidth="1"/>
    <col min="9333" max="9517" width="9.08984375" style="4"/>
    <col min="9518" max="9518" width="37.36328125" style="4" customWidth="1"/>
    <col min="9519" max="9519" width="1.54296875" style="4" customWidth="1"/>
    <col min="9520" max="9522" width="13.08984375" style="4" customWidth="1"/>
    <col min="9523" max="9523" width="3.54296875" style="4" bestFit="1" customWidth="1"/>
    <col min="9524" max="9524" width="1.6328125" style="4" customWidth="1"/>
    <col min="9525" max="9527" width="13.08984375" style="4" customWidth="1"/>
    <col min="9528" max="9528" width="1.6328125" style="4" customWidth="1"/>
    <col min="9529" max="9531" width="13.08984375" style="4" customWidth="1"/>
    <col min="9532" max="9532" width="1.6328125" style="4" customWidth="1"/>
    <col min="9533" max="9535" width="13.08984375" style="4" customWidth="1"/>
    <col min="9536" max="9536" width="1.6328125" style="4" customWidth="1"/>
    <col min="9537" max="9539" width="13.08984375" style="4" customWidth="1"/>
    <col min="9540" max="9540" width="1.54296875" style="4" customWidth="1"/>
    <col min="9541" max="9543" width="13.08984375" style="4" customWidth="1"/>
    <col min="9544" max="9544" width="1.6328125" style="4" customWidth="1"/>
    <col min="9545" max="9547" width="13.08984375" style="4" customWidth="1"/>
    <col min="9548" max="9548" width="1.54296875" style="4" customWidth="1"/>
    <col min="9549" max="9551" width="13.08984375" style="4" customWidth="1"/>
    <col min="9552" max="9552" width="1.54296875" style="4" customWidth="1"/>
    <col min="9553" max="9555" width="13.08984375" style="4" customWidth="1"/>
    <col min="9556" max="9556" width="1.6328125" style="4" customWidth="1"/>
    <col min="9557" max="9559" width="13.453125" style="4" customWidth="1"/>
    <col min="9560" max="9560" width="1.54296875" style="4" customWidth="1"/>
    <col min="9561" max="9563" width="13.453125" style="4" customWidth="1"/>
    <col min="9564" max="9564" width="1.6328125" style="4" customWidth="1"/>
    <col min="9565" max="9567" width="13.453125" style="4" customWidth="1"/>
    <col min="9568" max="9568" width="1.6328125" style="4" customWidth="1"/>
    <col min="9569" max="9571" width="13.453125" style="4" customWidth="1"/>
    <col min="9572" max="9572" width="1.6328125" style="4" customWidth="1"/>
    <col min="9573" max="9575" width="13.453125" style="4" customWidth="1"/>
    <col min="9576" max="9576" width="1.6328125" style="4" customWidth="1"/>
    <col min="9577" max="9579" width="13.453125" style="4" customWidth="1"/>
    <col min="9580" max="9580" width="1.6328125" style="4" customWidth="1"/>
    <col min="9581" max="9583" width="13.453125" style="4" customWidth="1"/>
    <col min="9584" max="9584" width="1.6328125" style="4" customWidth="1"/>
    <col min="9585" max="9588" width="13.453125" style="4" customWidth="1"/>
    <col min="9589" max="9773" width="9.08984375" style="4"/>
    <col min="9774" max="9774" width="37.36328125" style="4" customWidth="1"/>
    <col min="9775" max="9775" width="1.54296875" style="4" customWidth="1"/>
    <col min="9776" max="9778" width="13.08984375" style="4" customWidth="1"/>
    <col min="9779" max="9779" width="3.54296875" style="4" bestFit="1" customWidth="1"/>
    <col min="9780" max="9780" width="1.6328125" style="4" customWidth="1"/>
    <col min="9781" max="9783" width="13.08984375" style="4" customWidth="1"/>
    <col min="9784" max="9784" width="1.6328125" style="4" customWidth="1"/>
    <col min="9785" max="9787" width="13.08984375" style="4" customWidth="1"/>
    <col min="9788" max="9788" width="1.6328125" style="4" customWidth="1"/>
    <col min="9789" max="9791" width="13.08984375" style="4" customWidth="1"/>
    <col min="9792" max="9792" width="1.6328125" style="4" customWidth="1"/>
    <col min="9793" max="9795" width="13.08984375" style="4" customWidth="1"/>
    <col min="9796" max="9796" width="1.54296875" style="4" customWidth="1"/>
    <col min="9797" max="9799" width="13.08984375" style="4" customWidth="1"/>
    <col min="9800" max="9800" width="1.6328125" style="4" customWidth="1"/>
    <col min="9801" max="9803" width="13.08984375" style="4" customWidth="1"/>
    <col min="9804" max="9804" width="1.54296875" style="4" customWidth="1"/>
    <col min="9805" max="9807" width="13.08984375" style="4" customWidth="1"/>
    <col min="9808" max="9808" width="1.54296875" style="4" customWidth="1"/>
    <col min="9809" max="9811" width="13.08984375" style="4" customWidth="1"/>
    <col min="9812" max="9812" width="1.6328125" style="4" customWidth="1"/>
    <col min="9813" max="9815" width="13.453125" style="4" customWidth="1"/>
    <col min="9816" max="9816" width="1.54296875" style="4" customWidth="1"/>
    <col min="9817" max="9819" width="13.453125" style="4" customWidth="1"/>
    <col min="9820" max="9820" width="1.6328125" style="4" customWidth="1"/>
    <col min="9821" max="9823" width="13.453125" style="4" customWidth="1"/>
    <col min="9824" max="9824" width="1.6328125" style="4" customWidth="1"/>
    <col min="9825" max="9827" width="13.453125" style="4" customWidth="1"/>
    <col min="9828" max="9828" width="1.6328125" style="4" customWidth="1"/>
    <col min="9829" max="9831" width="13.453125" style="4" customWidth="1"/>
    <col min="9832" max="9832" width="1.6328125" style="4" customWidth="1"/>
    <col min="9833" max="9835" width="13.453125" style="4" customWidth="1"/>
    <col min="9836" max="9836" width="1.6328125" style="4" customWidth="1"/>
    <col min="9837" max="9839" width="13.453125" style="4" customWidth="1"/>
    <col min="9840" max="9840" width="1.6328125" style="4" customWidth="1"/>
    <col min="9841" max="9844" width="13.453125" style="4" customWidth="1"/>
    <col min="9845" max="10029" width="9.08984375" style="4"/>
    <col min="10030" max="10030" width="37.36328125" style="4" customWidth="1"/>
    <col min="10031" max="10031" width="1.54296875" style="4" customWidth="1"/>
    <col min="10032" max="10034" width="13.08984375" style="4" customWidth="1"/>
    <col min="10035" max="10035" width="3.54296875" style="4" bestFit="1" customWidth="1"/>
    <col min="10036" max="10036" width="1.6328125" style="4" customWidth="1"/>
    <col min="10037" max="10039" width="13.08984375" style="4" customWidth="1"/>
    <col min="10040" max="10040" width="1.6328125" style="4" customWidth="1"/>
    <col min="10041" max="10043" width="13.08984375" style="4" customWidth="1"/>
    <col min="10044" max="10044" width="1.6328125" style="4" customWidth="1"/>
    <col min="10045" max="10047" width="13.08984375" style="4" customWidth="1"/>
    <col min="10048" max="10048" width="1.6328125" style="4" customWidth="1"/>
    <col min="10049" max="10051" width="13.08984375" style="4" customWidth="1"/>
    <col min="10052" max="10052" width="1.54296875" style="4" customWidth="1"/>
    <col min="10053" max="10055" width="13.08984375" style="4" customWidth="1"/>
    <col min="10056" max="10056" width="1.6328125" style="4" customWidth="1"/>
    <col min="10057" max="10059" width="13.08984375" style="4" customWidth="1"/>
    <col min="10060" max="10060" width="1.54296875" style="4" customWidth="1"/>
    <col min="10061" max="10063" width="13.08984375" style="4" customWidth="1"/>
    <col min="10064" max="10064" width="1.54296875" style="4" customWidth="1"/>
    <col min="10065" max="10067" width="13.08984375" style="4" customWidth="1"/>
    <col min="10068" max="10068" width="1.6328125" style="4" customWidth="1"/>
    <col min="10069" max="10071" width="13.453125" style="4" customWidth="1"/>
    <col min="10072" max="10072" width="1.54296875" style="4" customWidth="1"/>
    <col min="10073" max="10075" width="13.453125" style="4" customWidth="1"/>
    <col min="10076" max="10076" width="1.6328125" style="4" customWidth="1"/>
    <col min="10077" max="10079" width="13.453125" style="4" customWidth="1"/>
    <col min="10080" max="10080" width="1.6328125" style="4" customWidth="1"/>
    <col min="10081" max="10083" width="13.453125" style="4" customWidth="1"/>
    <col min="10084" max="10084" width="1.6328125" style="4" customWidth="1"/>
    <col min="10085" max="10087" width="13.453125" style="4" customWidth="1"/>
    <col min="10088" max="10088" width="1.6328125" style="4" customWidth="1"/>
    <col min="10089" max="10091" width="13.453125" style="4" customWidth="1"/>
    <col min="10092" max="10092" width="1.6328125" style="4" customWidth="1"/>
    <col min="10093" max="10095" width="13.453125" style="4" customWidth="1"/>
    <col min="10096" max="10096" width="1.6328125" style="4" customWidth="1"/>
    <col min="10097" max="10100" width="13.453125" style="4" customWidth="1"/>
    <col min="10101" max="10285" width="9.08984375" style="4"/>
    <col min="10286" max="10286" width="37.36328125" style="4" customWidth="1"/>
    <col min="10287" max="10287" width="1.54296875" style="4" customWidth="1"/>
    <col min="10288" max="10290" width="13.08984375" style="4" customWidth="1"/>
    <col min="10291" max="10291" width="3.54296875" style="4" bestFit="1" customWidth="1"/>
    <col min="10292" max="10292" width="1.6328125" style="4" customWidth="1"/>
    <col min="10293" max="10295" width="13.08984375" style="4" customWidth="1"/>
    <col min="10296" max="10296" width="1.6328125" style="4" customWidth="1"/>
    <col min="10297" max="10299" width="13.08984375" style="4" customWidth="1"/>
    <col min="10300" max="10300" width="1.6328125" style="4" customWidth="1"/>
    <col min="10301" max="10303" width="13.08984375" style="4" customWidth="1"/>
    <col min="10304" max="10304" width="1.6328125" style="4" customWidth="1"/>
    <col min="10305" max="10307" width="13.08984375" style="4" customWidth="1"/>
    <col min="10308" max="10308" width="1.54296875" style="4" customWidth="1"/>
    <col min="10309" max="10311" width="13.08984375" style="4" customWidth="1"/>
    <col min="10312" max="10312" width="1.6328125" style="4" customWidth="1"/>
    <col min="10313" max="10315" width="13.08984375" style="4" customWidth="1"/>
    <col min="10316" max="10316" width="1.54296875" style="4" customWidth="1"/>
    <col min="10317" max="10319" width="13.08984375" style="4" customWidth="1"/>
    <col min="10320" max="10320" width="1.54296875" style="4" customWidth="1"/>
    <col min="10321" max="10323" width="13.08984375" style="4" customWidth="1"/>
    <col min="10324" max="10324" width="1.6328125" style="4" customWidth="1"/>
    <col min="10325" max="10327" width="13.453125" style="4" customWidth="1"/>
    <col min="10328" max="10328" width="1.54296875" style="4" customWidth="1"/>
    <col min="10329" max="10331" width="13.453125" style="4" customWidth="1"/>
    <col min="10332" max="10332" width="1.6328125" style="4" customWidth="1"/>
    <col min="10333" max="10335" width="13.453125" style="4" customWidth="1"/>
    <col min="10336" max="10336" width="1.6328125" style="4" customWidth="1"/>
    <col min="10337" max="10339" width="13.453125" style="4" customWidth="1"/>
    <col min="10340" max="10340" width="1.6328125" style="4" customWidth="1"/>
    <col min="10341" max="10343" width="13.453125" style="4" customWidth="1"/>
    <col min="10344" max="10344" width="1.6328125" style="4" customWidth="1"/>
    <col min="10345" max="10347" width="13.453125" style="4" customWidth="1"/>
    <col min="10348" max="10348" width="1.6328125" style="4" customWidth="1"/>
    <col min="10349" max="10351" width="13.453125" style="4" customWidth="1"/>
    <col min="10352" max="10352" width="1.6328125" style="4" customWidth="1"/>
    <col min="10353" max="10356" width="13.453125" style="4" customWidth="1"/>
    <col min="10357" max="10541" width="9.08984375" style="4"/>
    <col min="10542" max="10542" width="37.36328125" style="4" customWidth="1"/>
    <col min="10543" max="10543" width="1.54296875" style="4" customWidth="1"/>
    <col min="10544" max="10546" width="13.08984375" style="4" customWidth="1"/>
    <col min="10547" max="10547" width="3.54296875" style="4" bestFit="1" customWidth="1"/>
    <col min="10548" max="10548" width="1.6328125" style="4" customWidth="1"/>
    <col min="10549" max="10551" width="13.08984375" style="4" customWidth="1"/>
    <col min="10552" max="10552" width="1.6328125" style="4" customWidth="1"/>
    <col min="10553" max="10555" width="13.08984375" style="4" customWidth="1"/>
    <col min="10556" max="10556" width="1.6328125" style="4" customWidth="1"/>
    <col min="10557" max="10559" width="13.08984375" style="4" customWidth="1"/>
    <col min="10560" max="10560" width="1.6328125" style="4" customWidth="1"/>
    <col min="10561" max="10563" width="13.08984375" style="4" customWidth="1"/>
    <col min="10564" max="10564" width="1.54296875" style="4" customWidth="1"/>
    <col min="10565" max="10567" width="13.08984375" style="4" customWidth="1"/>
    <col min="10568" max="10568" width="1.6328125" style="4" customWidth="1"/>
    <col min="10569" max="10571" width="13.08984375" style="4" customWidth="1"/>
    <col min="10572" max="10572" width="1.54296875" style="4" customWidth="1"/>
    <col min="10573" max="10575" width="13.08984375" style="4" customWidth="1"/>
    <col min="10576" max="10576" width="1.54296875" style="4" customWidth="1"/>
    <col min="10577" max="10579" width="13.08984375" style="4" customWidth="1"/>
    <col min="10580" max="10580" width="1.6328125" style="4" customWidth="1"/>
    <col min="10581" max="10583" width="13.453125" style="4" customWidth="1"/>
    <col min="10584" max="10584" width="1.54296875" style="4" customWidth="1"/>
    <col min="10585" max="10587" width="13.453125" style="4" customWidth="1"/>
    <col min="10588" max="10588" width="1.6328125" style="4" customWidth="1"/>
    <col min="10589" max="10591" width="13.453125" style="4" customWidth="1"/>
    <col min="10592" max="10592" width="1.6328125" style="4" customWidth="1"/>
    <col min="10593" max="10595" width="13.453125" style="4" customWidth="1"/>
    <col min="10596" max="10596" width="1.6328125" style="4" customWidth="1"/>
    <col min="10597" max="10599" width="13.453125" style="4" customWidth="1"/>
    <col min="10600" max="10600" width="1.6328125" style="4" customWidth="1"/>
    <col min="10601" max="10603" width="13.453125" style="4" customWidth="1"/>
    <col min="10604" max="10604" width="1.6328125" style="4" customWidth="1"/>
    <col min="10605" max="10607" width="13.453125" style="4" customWidth="1"/>
    <col min="10608" max="10608" width="1.6328125" style="4" customWidth="1"/>
    <col min="10609" max="10612" width="13.453125" style="4" customWidth="1"/>
    <col min="10613" max="10797" width="9.08984375" style="4"/>
    <col min="10798" max="10798" width="37.36328125" style="4" customWidth="1"/>
    <col min="10799" max="10799" width="1.54296875" style="4" customWidth="1"/>
    <col min="10800" max="10802" width="13.08984375" style="4" customWidth="1"/>
    <col min="10803" max="10803" width="3.54296875" style="4" bestFit="1" customWidth="1"/>
    <col min="10804" max="10804" width="1.6328125" style="4" customWidth="1"/>
    <col min="10805" max="10807" width="13.08984375" style="4" customWidth="1"/>
    <col min="10808" max="10808" width="1.6328125" style="4" customWidth="1"/>
    <col min="10809" max="10811" width="13.08984375" style="4" customWidth="1"/>
    <col min="10812" max="10812" width="1.6328125" style="4" customWidth="1"/>
    <col min="10813" max="10815" width="13.08984375" style="4" customWidth="1"/>
    <col min="10816" max="10816" width="1.6328125" style="4" customWidth="1"/>
    <col min="10817" max="10819" width="13.08984375" style="4" customWidth="1"/>
    <col min="10820" max="10820" width="1.54296875" style="4" customWidth="1"/>
    <col min="10821" max="10823" width="13.08984375" style="4" customWidth="1"/>
    <col min="10824" max="10824" width="1.6328125" style="4" customWidth="1"/>
    <col min="10825" max="10827" width="13.08984375" style="4" customWidth="1"/>
    <col min="10828" max="10828" width="1.54296875" style="4" customWidth="1"/>
    <col min="10829" max="10831" width="13.08984375" style="4" customWidth="1"/>
    <col min="10832" max="10832" width="1.54296875" style="4" customWidth="1"/>
    <col min="10833" max="10835" width="13.08984375" style="4" customWidth="1"/>
    <col min="10836" max="10836" width="1.6328125" style="4" customWidth="1"/>
    <col min="10837" max="10839" width="13.453125" style="4" customWidth="1"/>
    <col min="10840" max="10840" width="1.54296875" style="4" customWidth="1"/>
    <col min="10841" max="10843" width="13.453125" style="4" customWidth="1"/>
    <col min="10844" max="10844" width="1.6328125" style="4" customWidth="1"/>
    <col min="10845" max="10847" width="13.453125" style="4" customWidth="1"/>
    <col min="10848" max="10848" width="1.6328125" style="4" customWidth="1"/>
    <col min="10849" max="10851" width="13.453125" style="4" customWidth="1"/>
    <col min="10852" max="10852" width="1.6328125" style="4" customWidth="1"/>
    <col min="10853" max="10855" width="13.453125" style="4" customWidth="1"/>
    <col min="10856" max="10856" width="1.6328125" style="4" customWidth="1"/>
    <col min="10857" max="10859" width="13.453125" style="4" customWidth="1"/>
    <col min="10860" max="10860" width="1.6328125" style="4" customWidth="1"/>
    <col min="10861" max="10863" width="13.453125" style="4" customWidth="1"/>
    <col min="10864" max="10864" width="1.6328125" style="4" customWidth="1"/>
    <col min="10865" max="10868" width="13.453125" style="4" customWidth="1"/>
    <col min="10869" max="11053" width="9.08984375" style="4"/>
    <col min="11054" max="11054" width="37.36328125" style="4" customWidth="1"/>
    <col min="11055" max="11055" width="1.54296875" style="4" customWidth="1"/>
    <col min="11056" max="11058" width="13.08984375" style="4" customWidth="1"/>
    <col min="11059" max="11059" width="3.54296875" style="4" bestFit="1" customWidth="1"/>
    <col min="11060" max="11060" width="1.6328125" style="4" customWidth="1"/>
    <col min="11061" max="11063" width="13.08984375" style="4" customWidth="1"/>
    <col min="11064" max="11064" width="1.6328125" style="4" customWidth="1"/>
    <col min="11065" max="11067" width="13.08984375" style="4" customWidth="1"/>
    <col min="11068" max="11068" width="1.6328125" style="4" customWidth="1"/>
    <col min="11069" max="11071" width="13.08984375" style="4" customWidth="1"/>
    <col min="11072" max="11072" width="1.6328125" style="4" customWidth="1"/>
    <col min="11073" max="11075" width="13.08984375" style="4" customWidth="1"/>
    <col min="11076" max="11076" width="1.54296875" style="4" customWidth="1"/>
    <col min="11077" max="11079" width="13.08984375" style="4" customWidth="1"/>
    <col min="11080" max="11080" width="1.6328125" style="4" customWidth="1"/>
    <col min="11081" max="11083" width="13.08984375" style="4" customWidth="1"/>
    <col min="11084" max="11084" width="1.54296875" style="4" customWidth="1"/>
    <col min="11085" max="11087" width="13.08984375" style="4" customWidth="1"/>
    <col min="11088" max="11088" width="1.54296875" style="4" customWidth="1"/>
    <col min="11089" max="11091" width="13.08984375" style="4" customWidth="1"/>
    <col min="11092" max="11092" width="1.6328125" style="4" customWidth="1"/>
    <col min="11093" max="11095" width="13.453125" style="4" customWidth="1"/>
    <col min="11096" max="11096" width="1.54296875" style="4" customWidth="1"/>
    <col min="11097" max="11099" width="13.453125" style="4" customWidth="1"/>
    <col min="11100" max="11100" width="1.6328125" style="4" customWidth="1"/>
    <col min="11101" max="11103" width="13.453125" style="4" customWidth="1"/>
    <col min="11104" max="11104" width="1.6328125" style="4" customWidth="1"/>
    <col min="11105" max="11107" width="13.453125" style="4" customWidth="1"/>
    <col min="11108" max="11108" width="1.6328125" style="4" customWidth="1"/>
    <col min="11109" max="11111" width="13.453125" style="4" customWidth="1"/>
    <col min="11112" max="11112" width="1.6328125" style="4" customWidth="1"/>
    <col min="11113" max="11115" width="13.453125" style="4" customWidth="1"/>
    <col min="11116" max="11116" width="1.6328125" style="4" customWidth="1"/>
    <col min="11117" max="11119" width="13.453125" style="4" customWidth="1"/>
    <col min="11120" max="11120" width="1.6328125" style="4" customWidth="1"/>
    <col min="11121" max="11124" width="13.453125" style="4" customWidth="1"/>
    <col min="11125" max="11309" width="9.08984375" style="4"/>
    <col min="11310" max="11310" width="37.36328125" style="4" customWidth="1"/>
    <col min="11311" max="11311" width="1.54296875" style="4" customWidth="1"/>
    <col min="11312" max="11314" width="13.08984375" style="4" customWidth="1"/>
    <col min="11315" max="11315" width="3.54296875" style="4" bestFit="1" customWidth="1"/>
    <col min="11316" max="11316" width="1.6328125" style="4" customWidth="1"/>
    <col min="11317" max="11319" width="13.08984375" style="4" customWidth="1"/>
    <col min="11320" max="11320" width="1.6328125" style="4" customWidth="1"/>
    <col min="11321" max="11323" width="13.08984375" style="4" customWidth="1"/>
    <col min="11324" max="11324" width="1.6328125" style="4" customWidth="1"/>
    <col min="11325" max="11327" width="13.08984375" style="4" customWidth="1"/>
    <col min="11328" max="11328" width="1.6328125" style="4" customWidth="1"/>
    <col min="11329" max="11331" width="13.08984375" style="4" customWidth="1"/>
    <col min="11332" max="11332" width="1.54296875" style="4" customWidth="1"/>
    <col min="11333" max="11335" width="13.08984375" style="4" customWidth="1"/>
    <col min="11336" max="11336" width="1.6328125" style="4" customWidth="1"/>
    <col min="11337" max="11339" width="13.08984375" style="4" customWidth="1"/>
    <col min="11340" max="11340" width="1.54296875" style="4" customWidth="1"/>
    <col min="11341" max="11343" width="13.08984375" style="4" customWidth="1"/>
    <col min="11344" max="11344" width="1.54296875" style="4" customWidth="1"/>
    <col min="11345" max="11347" width="13.08984375" style="4" customWidth="1"/>
    <col min="11348" max="11348" width="1.6328125" style="4" customWidth="1"/>
    <col min="11349" max="11351" width="13.453125" style="4" customWidth="1"/>
    <col min="11352" max="11352" width="1.54296875" style="4" customWidth="1"/>
    <col min="11353" max="11355" width="13.453125" style="4" customWidth="1"/>
    <col min="11356" max="11356" width="1.6328125" style="4" customWidth="1"/>
    <col min="11357" max="11359" width="13.453125" style="4" customWidth="1"/>
    <col min="11360" max="11360" width="1.6328125" style="4" customWidth="1"/>
    <col min="11361" max="11363" width="13.453125" style="4" customWidth="1"/>
    <col min="11364" max="11364" width="1.6328125" style="4" customWidth="1"/>
    <col min="11365" max="11367" width="13.453125" style="4" customWidth="1"/>
    <col min="11368" max="11368" width="1.6328125" style="4" customWidth="1"/>
    <col min="11369" max="11371" width="13.453125" style="4" customWidth="1"/>
    <col min="11372" max="11372" width="1.6328125" style="4" customWidth="1"/>
    <col min="11373" max="11375" width="13.453125" style="4" customWidth="1"/>
    <col min="11376" max="11376" width="1.6328125" style="4" customWidth="1"/>
    <col min="11377" max="11380" width="13.453125" style="4" customWidth="1"/>
    <col min="11381" max="11565" width="9.08984375" style="4"/>
    <col min="11566" max="11566" width="37.36328125" style="4" customWidth="1"/>
    <col min="11567" max="11567" width="1.54296875" style="4" customWidth="1"/>
    <col min="11568" max="11570" width="13.08984375" style="4" customWidth="1"/>
    <col min="11571" max="11571" width="3.54296875" style="4" bestFit="1" customWidth="1"/>
    <col min="11572" max="11572" width="1.6328125" style="4" customWidth="1"/>
    <col min="11573" max="11575" width="13.08984375" style="4" customWidth="1"/>
    <col min="11576" max="11576" width="1.6328125" style="4" customWidth="1"/>
    <col min="11577" max="11579" width="13.08984375" style="4" customWidth="1"/>
    <col min="11580" max="11580" width="1.6328125" style="4" customWidth="1"/>
    <col min="11581" max="11583" width="13.08984375" style="4" customWidth="1"/>
    <col min="11584" max="11584" width="1.6328125" style="4" customWidth="1"/>
    <col min="11585" max="11587" width="13.08984375" style="4" customWidth="1"/>
    <col min="11588" max="11588" width="1.54296875" style="4" customWidth="1"/>
    <col min="11589" max="11591" width="13.08984375" style="4" customWidth="1"/>
    <col min="11592" max="11592" width="1.6328125" style="4" customWidth="1"/>
    <col min="11593" max="11595" width="13.08984375" style="4" customWidth="1"/>
    <col min="11596" max="11596" width="1.54296875" style="4" customWidth="1"/>
    <col min="11597" max="11599" width="13.08984375" style="4" customWidth="1"/>
    <col min="11600" max="11600" width="1.54296875" style="4" customWidth="1"/>
    <col min="11601" max="11603" width="13.08984375" style="4" customWidth="1"/>
    <col min="11604" max="11604" width="1.6328125" style="4" customWidth="1"/>
    <col min="11605" max="11607" width="13.453125" style="4" customWidth="1"/>
    <col min="11608" max="11608" width="1.54296875" style="4" customWidth="1"/>
    <col min="11609" max="11611" width="13.453125" style="4" customWidth="1"/>
    <col min="11612" max="11612" width="1.6328125" style="4" customWidth="1"/>
    <col min="11613" max="11615" width="13.453125" style="4" customWidth="1"/>
    <col min="11616" max="11616" width="1.6328125" style="4" customWidth="1"/>
    <col min="11617" max="11619" width="13.453125" style="4" customWidth="1"/>
    <col min="11620" max="11620" width="1.6328125" style="4" customWidth="1"/>
    <col min="11621" max="11623" width="13.453125" style="4" customWidth="1"/>
    <col min="11624" max="11624" width="1.6328125" style="4" customWidth="1"/>
    <col min="11625" max="11627" width="13.453125" style="4" customWidth="1"/>
    <col min="11628" max="11628" width="1.6328125" style="4" customWidth="1"/>
    <col min="11629" max="11631" width="13.453125" style="4" customWidth="1"/>
    <col min="11632" max="11632" width="1.6328125" style="4" customWidth="1"/>
    <col min="11633" max="11636" width="13.453125" style="4" customWidth="1"/>
    <col min="11637" max="11821" width="9.08984375" style="4"/>
    <col min="11822" max="11822" width="37.36328125" style="4" customWidth="1"/>
    <col min="11823" max="11823" width="1.54296875" style="4" customWidth="1"/>
    <col min="11824" max="11826" width="13.08984375" style="4" customWidth="1"/>
    <col min="11827" max="11827" width="3.54296875" style="4" bestFit="1" customWidth="1"/>
    <col min="11828" max="11828" width="1.6328125" style="4" customWidth="1"/>
    <col min="11829" max="11831" width="13.08984375" style="4" customWidth="1"/>
    <col min="11832" max="11832" width="1.6328125" style="4" customWidth="1"/>
    <col min="11833" max="11835" width="13.08984375" style="4" customWidth="1"/>
    <col min="11836" max="11836" width="1.6328125" style="4" customWidth="1"/>
    <col min="11837" max="11839" width="13.08984375" style="4" customWidth="1"/>
    <col min="11840" max="11840" width="1.6328125" style="4" customWidth="1"/>
    <col min="11841" max="11843" width="13.08984375" style="4" customWidth="1"/>
    <col min="11844" max="11844" width="1.54296875" style="4" customWidth="1"/>
    <col min="11845" max="11847" width="13.08984375" style="4" customWidth="1"/>
    <col min="11848" max="11848" width="1.6328125" style="4" customWidth="1"/>
    <col min="11849" max="11851" width="13.08984375" style="4" customWidth="1"/>
    <col min="11852" max="11852" width="1.54296875" style="4" customWidth="1"/>
    <col min="11853" max="11855" width="13.08984375" style="4" customWidth="1"/>
    <col min="11856" max="11856" width="1.54296875" style="4" customWidth="1"/>
    <col min="11857" max="11859" width="13.08984375" style="4" customWidth="1"/>
    <col min="11860" max="11860" width="1.6328125" style="4" customWidth="1"/>
    <col min="11861" max="11863" width="13.453125" style="4" customWidth="1"/>
    <col min="11864" max="11864" width="1.54296875" style="4" customWidth="1"/>
    <col min="11865" max="11867" width="13.453125" style="4" customWidth="1"/>
    <col min="11868" max="11868" width="1.6328125" style="4" customWidth="1"/>
    <col min="11869" max="11871" width="13.453125" style="4" customWidth="1"/>
    <col min="11872" max="11872" width="1.6328125" style="4" customWidth="1"/>
    <col min="11873" max="11875" width="13.453125" style="4" customWidth="1"/>
    <col min="11876" max="11876" width="1.6328125" style="4" customWidth="1"/>
    <col min="11877" max="11879" width="13.453125" style="4" customWidth="1"/>
    <col min="11880" max="11880" width="1.6328125" style="4" customWidth="1"/>
    <col min="11881" max="11883" width="13.453125" style="4" customWidth="1"/>
    <col min="11884" max="11884" width="1.6328125" style="4" customWidth="1"/>
    <col min="11885" max="11887" width="13.453125" style="4" customWidth="1"/>
    <col min="11888" max="11888" width="1.6328125" style="4" customWidth="1"/>
    <col min="11889" max="11892" width="13.453125" style="4" customWidth="1"/>
    <col min="11893" max="12077" width="9.08984375" style="4"/>
    <col min="12078" max="12078" width="37.36328125" style="4" customWidth="1"/>
    <col min="12079" max="12079" width="1.54296875" style="4" customWidth="1"/>
    <col min="12080" max="12082" width="13.08984375" style="4" customWidth="1"/>
    <col min="12083" max="12083" width="3.54296875" style="4" bestFit="1" customWidth="1"/>
    <col min="12084" max="12084" width="1.6328125" style="4" customWidth="1"/>
    <col min="12085" max="12087" width="13.08984375" style="4" customWidth="1"/>
    <col min="12088" max="12088" width="1.6328125" style="4" customWidth="1"/>
    <col min="12089" max="12091" width="13.08984375" style="4" customWidth="1"/>
    <col min="12092" max="12092" width="1.6328125" style="4" customWidth="1"/>
    <col min="12093" max="12095" width="13.08984375" style="4" customWidth="1"/>
    <col min="12096" max="12096" width="1.6328125" style="4" customWidth="1"/>
    <col min="12097" max="12099" width="13.08984375" style="4" customWidth="1"/>
    <col min="12100" max="12100" width="1.54296875" style="4" customWidth="1"/>
    <col min="12101" max="12103" width="13.08984375" style="4" customWidth="1"/>
    <col min="12104" max="12104" width="1.6328125" style="4" customWidth="1"/>
    <col min="12105" max="12107" width="13.08984375" style="4" customWidth="1"/>
    <col min="12108" max="12108" width="1.54296875" style="4" customWidth="1"/>
    <col min="12109" max="12111" width="13.08984375" style="4" customWidth="1"/>
    <col min="12112" max="12112" width="1.54296875" style="4" customWidth="1"/>
    <col min="12113" max="12115" width="13.08984375" style="4" customWidth="1"/>
    <col min="12116" max="12116" width="1.6328125" style="4" customWidth="1"/>
    <col min="12117" max="12119" width="13.453125" style="4" customWidth="1"/>
    <col min="12120" max="12120" width="1.54296875" style="4" customWidth="1"/>
    <col min="12121" max="12123" width="13.453125" style="4" customWidth="1"/>
    <col min="12124" max="12124" width="1.6328125" style="4" customWidth="1"/>
    <col min="12125" max="12127" width="13.453125" style="4" customWidth="1"/>
    <col min="12128" max="12128" width="1.6328125" style="4" customWidth="1"/>
    <col min="12129" max="12131" width="13.453125" style="4" customWidth="1"/>
    <col min="12132" max="12132" width="1.6328125" style="4" customWidth="1"/>
    <col min="12133" max="12135" width="13.453125" style="4" customWidth="1"/>
    <col min="12136" max="12136" width="1.6328125" style="4" customWidth="1"/>
    <col min="12137" max="12139" width="13.453125" style="4" customWidth="1"/>
    <col min="12140" max="12140" width="1.6328125" style="4" customWidth="1"/>
    <col min="12141" max="12143" width="13.453125" style="4" customWidth="1"/>
    <col min="12144" max="12144" width="1.6328125" style="4" customWidth="1"/>
    <col min="12145" max="12148" width="13.453125" style="4" customWidth="1"/>
    <col min="12149" max="12333" width="9.08984375" style="4"/>
    <col min="12334" max="12334" width="37.36328125" style="4" customWidth="1"/>
    <col min="12335" max="12335" width="1.54296875" style="4" customWidth="1"/>
    <col min="12336" max="12338" width="13.08984375" style="4" customWidth="1"/>
    <col min="12339" max="12339" width="3.54296875" style="4" bestFit="1" customWidth="1"/>
    <col min="12340" max="12340" width="1.6328125" style="4" customWidth="1"/>
    <col min="12341" max="12343" width="13.08984375" style="4" customWidth="1"/>
    <col min="12344" max="12344" width="1.6328125" style="4" customWidth="1"/>
    <col min="12345" max="12347" width="13.08984375" style="4" customWidth="1"/>
    <col min="12348" max="12348" width="1.6328125" style="4" customWidth="1"/>
    <col min="12349" max="12351" width="13.08984375" style="4" customWidth="1"/>
    <col min="12352" max="12352" width="1.6328125" style="4" customWidth="1"/>
    <col min="12353" max="12355" width="13.08984375" style="4" customWidth="1"/>
    <col min="12356" max="12356" width="1.54296875" style="4" customWidth="1"/>
    <col min="12357" max="12359" width="13.08984375" style="4" customWidth="1"/>
    <col min="12360" max="12360" width="1.6328125" style="4" customWidth="1"/>
    <col min="12361" max="12363" width="13.08984375" style="4" customWidth="1"/>
    <col min="12364" max="12364" width="1.54296875" style="4" customWidth="1"/>
    <col min="12365" max="12367" width="13.08984375" style="4" customWidth="1"/>
    <col min="12368" max="12368" width="1.54296875" style="4" customWidth="1"/>
    <col min="12369" max="12371" width="13.08984375" style="4" customWidth="1"/>
    <col min="12372" max="12372" width="1.6328125" style="4" customWidth="1"/>
    <col min="12373" max="12375" width="13.453125" style="4" customWidth="1"/>
    <col min="12376" max="12376" width="1.54296875" style="4" customWidth="1"/>
    <col min="12377" max="12379" width="13.453125" style="4" customWidth="1"/>
    <col min="12380" max="12380" width="1.6328125" style="4" customWidth="1"/>
    <col min="12381" max="12383" width="13.453125" style="4" customWidth="1"/>
    <col min="12384" max="12384" width="1.6328125" style="4" customWidth="1"/>
    <col min="12385" max="12387" width="13.453125" style="4" customWidth="1"/>
    <col min="12388" max="12388" width="1.6328125" style="4" customWidth="1"/>
    <col min="12389" max="12391" width="13.453125" style="4" customWidth="1"/>
    <col min="12392" max="12392" width="1.6328125" style="4" customWidth="1"/>
    <col min="12393" max="12395" width="13.453125" style="4" customWidth="1"/>
    <col min="12396" max="12396" width="1.6328125" style="4" customWidth="1"/>
    <col min="12397" max="12399" width="13.453125" style="4" customWidth="1"/>
    <col min="12400" max="12400" width="1.6328125" style="4" customWidth="1"/>
    <col min="12401" max="12404" width="13.453125" style="4" customWidth="1"/>
    <col min="12405" max="12589" width="9.08984375" style="4"/>
    <col min="12590" max="12590" width="37.36328125" style="4" customWidth="1"/>
    <col min="12591" max="12591" width="1.54296875" style="4" customWidth="1"/>
    <col min="12592" max="12594" width="13.08984375" style="4" customWidth="1"/>
    <col min="12595" max="12595" width="3.54296875" style="4" bestFit="1" customWidth="1"/>
    <col min="12596" max="12596" width="1.6328125" style="4" customWidth="1"/>
    <col min="12597" max="12599" width="13.08984375" style="4" customWidth="1"/>
    <col min="12600" max="12600" width="1.6328125" style="4" customWidth="1"/>
    <col min="12601" max="12603" width="13.08984375" style="4" customWidth="1"/>
    <col min="12604" max="12604" width="1.6328125" style="4" customWidth="1"/>
    <col min="12605" max="12607" width="13.08984375" style="4" customWidth="1"/>
    <col min="12608" max="12608" width="1.6328125" style="4" customWidth="1"/>
    <col min="12609" max="12611" width="13.08984375" style="4" customWidth="1"/>
    <col min="12612" max="12612" width="1.54296875" style="4" customWidth="1"/>
    <col min="12613" max="12615" width="13.08984375" style="4" customWidth="1"/>
    <col min="12616" max="12616" width="1.6328125" style="4" customWidth="1"/>
    <col min="12617" max="12619" width="13.08984375" style="4" customWidth="1"/>
    <col min="12620" max="12620" width="1.54296875" style="4" customWidth="1"/>
    <col min="12621" max="12623" width="13.08984375" style="4" customWidth="1"/>
    <col min="12624" max="12624" width="1.54296875" style="4" customWidth="1"/>
    <col min="12625" max="12627" width="13.08984375" style="4" customWidth="1"/>
    <col min="12628" max="12628" width="1.6328125" style="4" customWidth="1"/>
    <col min="12629" max="12631" width="13.453125" style="4" customWidth="1"/>
    <col min="12632" max="12632" width="1.54296875" style="4" customWidth="1"/>
    <col min="12633" max="12635" width="13.453125" style="4" customWidth="1"/>
    <col min="12636" max="12636" width="1.6328125" style="4" customWidth="1"/>
    <col min="12637" max="12639" width="13.453125" style="4" customWidth="1"/>
    <col min="12640" max="12640" width="1.6328125" style="4" customWidth="1"/>
    <col min="12641" max="12643" width="13.453125" style="4" customWidth="1"/>
    <col min="12644" max="12644" width="1.6328125" style="4" customWidth="1"/>
    <col min="12645" max="12647" width="13.453125" style="4" customWidth="1"/>
    <col min="12648" max="12648" width="1.6328125" style="4" customWidth="1"/>
    <col min="12649" max="12651" width="13.453125" style="4" customWidth="1"/>
    <col min="12652" max="12652" width="1.6328125" style="4" customWidth="1"/>
    <col min="12653" max="12655" width="13.453125" style="4" customWidth="1"/>
    <col min="12656" max="12656" width="1.6328125" style="4" customWidth="1"/>
    <col min="12657" max="12660" width="13.453125" style="4" customWidth="1"/>
    <col min="12661" max="12845" width="9.08984375" style="4"/>
    <col min="12846" max="12846" width="37.36328125" style="4" customWidth="1"/>
    <col min="12847" max="12847" width="1.54296875" style="4" customWidth="1"/>
    <col min="12848" max="12850" width="13.08984375" style="4" customWidth="1"/>
    <col min="12851" max="12851" width="3.54296875" style="4" bestFit="1" customWidth="1"/>
    <col min="12852" max="12852" width="1.6328125" style="4" customWidth="1"/>
    <col min="12853" max="12855" width="13.08984375" style="4" customWidth="1"/>
    <col min="12856" max="12856" width="1.6328125" style="4" customWidth="1"/>
    <col min="12857" max="12859" width="13.08984375" style="4" customWidth="1"/>
    <col min="12860" max="12860" width="1.6328125" style="4" customWidth="1"/>
    <col min="12861" max="12863" width="13.08984375" style="4" customWidth="1"/>
    <col min="12864" max="12864" width="1.6328125" style="4" customWidth="1"/>
    <col min="12865" max="12867" width="13.08984375" style="4" customWidth="1"/>
    <col min="12868" max="12868" width="1.54296875" style="4" customWidth="1"/>
    <col min="12869" max="12871" width="13.08984375" style="4" customWidth="1"/>
    <col min="12872" max="12872" width="1.6328125" style="4" customWidth="1"/>
    <col min="12873" max="12875" width="13.08984375" style="4" customWidth="1"/>
    <col min="12876" max="12876" width="1.54296875" style="4" customWidth="1"/>
    <col min="12877" max="12879" width="13.08984375" style="4" customWidth="1"/>
    <col min="12880" max="12880" width="1.54296875" style="4" customWidth="1"/>
    <col min="12881" max="12883" width="13.08984375" style="4" customWidth="1"/>
    <col min="12884" max="12884" width="1.6328125" style="4" customWidth="1"/>
    <col min="12885" max="12887" width="13.453125" style="4" customWidth="1"/>
    <col min="12888" max="12888" width="1.54296875" style="4" customWidth="1"/>
    <col min="12889" max="12891" width="13.453125" style="4" customWidth="1"/>
    <col min="12892" max="12892" width="1.6328125" style="4" customWidth="1"/>
    <col min="12893" max="12895" width="13.453125" style="4" customWidth="1"/>
    <col min="12896" max="12896" width="1.6328125" style="4" customWidth="1"/>
    <col min="12897" max="12899" width="13.453125" style="4" customWidth="1"/>
    <col min="12900" max="12900" width="1.6328125" style="4" customWidth="1"/>
    <col min="12901" max="12903" width="13.453125" style="4" customWidth="1"/>
    <col min="12904" max="12904" width="1.6328125" style="4" customWidth="1"/>
    <col min="12905" max="12907" width="13.453125" style="4" customWidth="1"/>
    <col min="12908" max="12908" width="1.6328125" style="4" customWidth="1"/>
    <col min="12909" max="12911" width="13.453125" style="4" customWidth="1"/>
    <col min="12912" max="12912" width="1.6328125" style="4" customWidth="1"/>
    <col min="12913" max="12916" width="13.453125" style="4" customWidth="1"/>
    <col min="12917" max="13101" width="9.08984375" style="4"/>
    <col min="13102" max="13102" width="37.36328125" style="4" customWidth="1"/>
    <col min="13103" max="13103" width="1.54296875" style="4" customWidth="1"/>
    <col min="13104" max="13106" width="13.08984375" style="4" customWidth="1"/>
    <col min="13107" max="13107" width="3.54296875" style="4" bestFit="1" customWidth="1"/>
    <col min="13108" max="13108" width="1.6328125" style="4" customWidth="1"/>
    <col min="13109" max="13111" width="13.08984375" style="4" customWidth="1"/>
    <col min="13112" max="13112" width="1.6328125" style="4" customWidth="1"/>
    <col min="13113" max="13115" width="13.08984375" style="4" customWidth="1"/>
    <col min="13116" max="13116" width="1.6328125" style="4" customWidth="1"/>
    <col min="13117" max="13119" width="13.08984375" style="4" customWidth="1"/>
    <col min="13120" max="13120" width="1.6328125" style="4" customWidth="1"/>
    <col min="13121" max="13123" width="13.08984375" style="4" customWidth="1"/>
    <col min="13124" max="13124" width="1.54296875" style="4" customWidth="1"/>
    <col min="13125" max="13127" width="13.08984375" style="4" customWidth="1"/>
    <col min="13128" max="13128" width="1.6328125" style="4" customWidth="1"/>
    <col min="13129" max="13131" width="13.08984375" style="4" customWidth="1"/>
    <col min="13132" max="13132" width="1.54296875" style="4" customWidth="1"/>
    <col min="13133" max="13135" width="13.08984375" style="4" customWidth="1"/>
    <col min="13136" max="13136" width="1.54296875" style="4" customWidth="1"/>
    <col min="13137" max="13139" width="13.08984375" style="4" customWidth="1"/>
    <col min="13140" max="13140" width="1.6328125" style="4" customWidth="1"/>
    <col min="13141" max="13143" width="13.453125" style="4" customWidth="1"/>
    <col min="13144" max="13144" width="1.54296875" style="4" customWidth="1"/>
    <col min="13145" max="13147" width="13.453125" style="4" customWidth="1"/>
    <col min="13148" max="13148" width="1.6328125" style="4" customWidth="1"/>
    <col min="13149" max="13151" width="13.453125" style="4" customWidth="1"/>
    <col min="13152" max="13152" width="1.6328125" style="4" customWidth="1"/>
    <col min="13153" max="13155" width="13.453125" style="4" customWidth="1"/>
    <col min="13156" max="13156" width="1.6328125" style="4" customWidth="1"/>
    <col min="13157" max="13159" width="13.453125" style="4" customWidth="1"/>
    <col min="13160" max="13160" width="1.6328125" style="4" customWidth="1"/>
    <col min="13161" max="13163" width="13.453125" style="4" customWidth="1"/>
    <col min="13164" max="13164" width="1.6328125" style="4" customWidth="1"/>
    <col min="13165" max="13167" width="13.453125" style="4" customWidth="1"/>
    <col min="13168" max="13168" width="1.6328125" style="4" customWidth="1"/>
    <col min="13169" max="13172" width="13.453125" style="4" customWidth="1"/>
    <col min="13173" max="13357" width="9.08984375" style="4"/>
    <col min="13358" max="13358" width="37.36328125" style="4" customWidth="1"/>
    <col min="13359" max="13359" width="1.54296875" style="4" customWidth="1"/>
    <col min="13360" max="13362" width="13.08984375" style="4" customWidth="1"/>
    <col min="13363" max="13363" width="3.54296875" style="4" bestFit="1" customWidth="1"/>
    <col min="13364" max="13364" width="1.6328125" style="4" customWidth="1"/>
    <col min="13365" max="13367" width="13.08984375" style="4" customWidth="1"/>
    <col min="13368" max="13368" width="1.6328125" style="4" customWidth="1"/>
    <col min="13369" max="13371" width="13.08984375" style="4" customWidth="1"/>
    <col min="13372" max="13372" width="1.6328125" style="4" customWidth="1"/>
    <col min="13373" max="13375" width="13.08984375" style="4" customWidth="1"/>
    <col min="13376" max="13376" width="1.6328125" style="4" customWidth="1"/>
    <col min="13377" max="13379" width="13.08984375" style="4" customWidth="1"/>
    <col min="13380" max="13380" width="1.54296875" style="4" customWidth="1"/>
    <col min="13381" max="13383" width="13.08984375" style="4" customWidth="1"/>
    <col min="13384" max="13384" width="1.6328125" style="4" customWidth="1"/>
    <col min="13385" max="13387" width="13.08984375" style="4" customWidth="1"/>
    <col min="13388" max="13388" width="1.54296875" style="4" customWidth="1"/>
    <col min="13389" max="13391" width="13.08984375" style="4" customWidth="1"/>
    <col min="13392" max="13392" width="1.54296875" style="4" customWidth="1"/>
    <col min="13393" max="13395" width="13.08984375" style="4" customWidth="1"/>
    <col min="13396" max="13396" width="1.6328125" style="4" customWidth="1"/>
    <col min="13397" max="13399" width="13.453125" style="4" customWidth="1"/>
    <col min="13400" max="13400" width="1.54296875" style="4" customWidth="1"/>
    <col min="13401" max="13403" width="13.453125" style="4" customWidth="1"/>
    <col min="13404" max="13404" width="1.6328125" style="4" customWidth="1"/>
    <col min="13405" max="13407" width="13.453125" style="4" customWidth="1"/>
    <col min="13408" max="13408" width="1.6328125" style="4" customWidth="1"/>
    <col min="13409" max="13411" width="13.453125" style="4" customWidth="1"/>
    <col min="13412" max="13412" width="1.6328125" style="4" customWidth="1"/>
    <col min="13413" max="13415" width="13.453125" style="4" customWidth="1"/>
    <col min="13416" max="13416" width="1.6328125" style="4" customWidth="1"/>
    <col min="13417" max="13419" width="13.453125" style="4" customWidth="1"/>
    <col min="13420" max="13420" width="1.6328125" style="4" customWidth="1"/>
    <col min="13421" max="13423" width="13.453125" style="4" customWidth="1"/>
    <col min="13424" max="13424" width="1.6328125" style="4" customWidth="1"/>
    <col min="13425" max="13428" width="13.453125" style="4" customWidth="1"/>
    <col min="13429" max="13613" width="9.08984375" style="4"/>
    <col min="13614" max="13614" width="37.36328125" style="4" customWidth="1"/>
    <col min="13615" max="13615" width="1.54296875" style="4" customWidth="1"/>
    <col min="13616" max="13618" width="13.08984375" style="4" customWidth="1"/>
    <col min="13619" max="13619" width="3.54296875" style="4" bestFit="1" customWidth="1"/>
    <col min="13620" max="13620" width="1.6328125" style="4" customWidth="1"/>
    <col min="13621" max="13623" width="13.08984375" style="4" customWidth="1"/>
    <col min="13624" max="13624" width="1.6328125" style="4" customWidth="1"/>
    <col min="13625" max="13627" width="13.08984375" style="4" customWidth="1"/>
    <col min="13628" max="13628" width="1.6328125" style="4" customWidth="1"/>
    <col min="13629" max="13631" width="13.08984375" style="4" customWidth="1"/>
    <col min="13632" max="13632" width="1.6328125" style="4" customWidth="1"/>
    <col min="13633" max="13635" width="13.08984375" style="4" customWidth="1"/>
    <col min="13636" max="13636" width="1.54296875" style="4" customWidth="1"/>
    <col min="13637" max="13639" width="13.08984375" style="4" customWidth="1"/>
    <col min="13640" max="13640" width="1.6328125" style="4" customWidth="1"/>
    <col min="13641" max="13643" width="13.08984375" style="4" customWidth="1"/>
    <col min="13644" max="13644" width="1.54296875" style="4" customWidth="1"/>
    <col min="13645" max="13647" width="13.08984375" style="4" customWidth="1"/>
    <col min="13648" max="13648" width="1.54296875" style="4" customWidth="1"/>
    <col min="13649" max="13651" width="13.08984375" style="4" customWidth="1"/>
    <col min="13652" max="13652" width="1.6328125" style="4" customWidth="1"/>
    <col min="13653" max="13655" width="13.453125" style="4" customWidth="1"/>
    <col min="13656" max="13656" width="1.54296875" style="4" customWidth="1"/>
    <col min="13657" max="13659" width="13.453125" style="4" customWidth="1"/>
    <col min="13660" max="13660" width="1.6328125" style="4" customWidth="1"/>
    <col min="13661" max="13663" width="13.453125" style="4" customWidth="1"/>
    <col min="13664" max="13664" width="1.6328125" style="4" customWidth="1"/>
    <col min="13665" max="13667" width="13.453125" style="4" customWidth="1"/>
    <col min="13668" max="13668" width="1.6328125" style="4" customWidth="1"/>
    <col min="13669" max="13671" width="13.453125" style="4" customWidth="1"/>
    <col min="13672" max="13672" width="1.6328125" style="4" customWidth="1"/>
    <col min="13673" max="13675" width="13.453125" style="4" customWidth="1"/>
    <col min="13676" max="13676" width="1.6328125" style="4" customWidth="1"/>
    <col min="13677" max="13679" width="13.453125" style="4" customWidth="1"/>
    <col min="13680" max="13680" width="1.6328125" style="4" customWidth="1"/>
    <col min="13681" max="13684" width="13.453125" style="4" customWidth="1"/>
    <col min="13685" max="13869" width="9.08984375" style="4"/>
    <col min="13870" max="13870" width="37.36328125" style="4" customWidth="1"/>
    <col min="13871" max="13871" width="1.54296875" style="4" customWidth="1"/>
    <col min="13872" max="13874" width="13.08984375" style="4" customWidth="1"/>
    <col min="13875" max="13875" width="3.54296875" style="4" bestFit="1" customWidth="1"/>
    <col min="13876" max="13876" width="1.6328125" style="4" customWidth="1"/>
    <col min="13877" max="13879" width="13.08984375" style="4" customWidth="1"/>
    <col min="13880" max="13880" width="1.6328125" style="4" customWidth="1"/>
    <col min="13881" max="13883" width="13.08984375" style="4" customWidth="1"/>
    <col min="13884" max="13884" width="1.6328125" style="4" customWidth="1"/>
    <col min="13885" max="13887" width="13.08984375" style="4" customWidth="1"/>
    <col min="13888" max="13888" width="1.6328125" style="4" customWidth="1"/>
    <col min="13889" max="13891" width="13.08984375" style="4" customWidth="1"/>
    <col min="13892" max="13892" width="1.54296875" style="4" customWidth="1"/>
    <col min="13893" max="13895" width="13.08984375" style="4" customWidth="1"/>
    <col min="13896" max="13896" width="1.6328125" style="4" customWidth="1"/>
    <col min="13897" max="13899" width="13.08984375" style="4" customWidth="1"/>
    <col min="13900" max="13900" width="1.54296875" style="4" customWidth="1"/>
    <col min="13901" max="13903" width="13.08984375" style="4" customWidth="1"/>
    <col min="13904" max="13904" width="1.54296875" style="4" customWidth="1"/>
    <col min="13905" max="13907" width="13.08984375" style="4" customWidth="1"/>
    <col min="13908" max="13908" width="1.6328125" style="4" customWidth="1"/>
    <col min="13909" max="13911" width="13.453125" style="4" customWidth="1"/>
    <col min="13912" max="13912" width="1.54296875" style="4" customWidth="1"/>
    <col min="13913" max="13915" width="13.453125" style="4" customWidth="1"/>
    <col min="13916" max="13916" width="1.6328125" style="4" customWidth="1"/>
    <col min="13917" max="13919" width="13.453125" style="4" customWidth="1"/>
    <col min="13920" max="13920" width="1.6328125" style="4" customWidth="1"/>
    <col min="13921" max="13923" width="13.453125" style="4" customWidth="1"/>
    <col min="13924" max="13924" width="1.6328125" style="4" customWidth="1"/>
    <col min="13925" max="13927" width="13.453125" style="4" customWidth="1"/>
    <col min="13928" max="13928" width="1.6328125" style="4" customWidth="1"/>
    <col min="13929" max="13931" width="13.453125" style="4" customWidth="1"/>
    <col min="13932" max="13932" width="1.6328125" style="4" customWidth="1"/>
    <col min="13933" max="13935" width="13.453125" style="4" customWidth="1"/>
    <col min="13936" max="13936" width="1.6328125" style="4" customWidth="1"/>
    <col min="13937" max="13940" width="13.453125" style="4" customWidth="1"/>
    <col min="13941" max="14125" width="9.08984375" style="4"/>
    <col min="14126" max="14126" width="37.36328125" style="4" customWidth="1"/>
    <col min="14127" max="14127" width="1.54296875" style="4" customWidth="1"/>
    <col min="14128" max="14130" width="13.08984375" style="4" customWidth="1"/>
    <col min="14131" max="14131" width="3.54296875" style="4" bestFit="1" customWidth="1"/>
    <col min="14132" max="14132" width="1.6328125" style="4" customWidth="1"/>
    <col min="14133" max="14135" width="13.08984375" style="4" customWidth="1"/>
    <col min="14136" max="14136" width="1.6328125" style="4" customWidth="1"/>
    <col min="14137" max="14139" width="13.08984375" style="4" customWidth="1"/>
    <col min="14140" max="14140" width="1.6328125" style="4" customWidth="1"/>
    <col min="14141" max="14143" width="13.08984375" style="4" customWidth="1"/>
    <col min="14144" max="14144" width="1.6328125" style="4" customWidth="1"/>
    <col min="14145" max="14147" width="13.08984375" style="4" customWidth="1"/>
    <col min="14148" max="14148" width="1.54296875" style="4" customWidth="1"/>
    <col min="14149" max="14151" width="13.08984375" style="4" customWidth="1"/>
    <col min="14152" max="14152" width="1.6328125" style="4" customWidth="1"/>
    <col min="14153" max="14155" width="13.08984375" style="4" customWidth="1"/>
    <col min="14156" max="14156" width="1.54296875" style="4" customWidth="1"/>
    <col min="14157" max="14159" width="13.08984375" style="4" customWidth="1"/>
    <col min="14160" max="14160" width="1.54296875" style="4" customWidth="1"/>
    <col min="14161" max="14163" width="13.08984375" style="4" customWidth="1"/>
    <col min="14164" max="14164" width="1.6328125" style="4" customWidth="1"/>
    <col min="14165" max="14167" width="13.453125" style="4" customWidth="1"/>
    <col min="14168" max="14168" width="1.54296875" style="4" customWidth="1"/>
    <col min="14169" max="14171" width="13.453125" style="4" customWidth="1"/>
    <col min="14172" max="14172" width="1.6328125" style="4" customWidth="1"/>
    <col min="14173" max="14175" width="13.453125" style="4" customWidth="1"/>
    <col min="14176" max="14176" width="1.6328125" style="4" customWidth="1"/>
    <col min="14177" max="14179" width="13.453125" style="4" customWidth="1"/>
    <col min="14180" max="14180" width="1.6328125" style="4" customWidth="1"/>
    <col min="14181" max="14183" width="13.453125" style="4" customWidth="1"/>
    <col min="14184" max="14184" width="1.6328125" style="4" customWidth="1"/>
    <col min="14185" max="14187" width="13.453125" style="4" customWidth="1"/>
    <col min="14188" max="14188" width="1.6328125" style="4" customWidth="1"/>
    <col min="14189" max="14191" width="13.453125" style="4" customWidth="1"/>
    <col min="14192" max="14192" width="1.6328125" style="4" customWidth="1"/>
    <col min="14193" max="14196" width="13.453125" style="4" customWidth="1"/>
    <col min="14197" max="14381" width="9.08984375" style="4"/>
    <col min="14382" max="14382" width="37.36328125" style="4" customWidth="1"/>
    <col min="14383" max="14383" width="1.54296875" style="4" customWidth="1"/>
    <col min="14384" max="14386" width="13.08984375" style="4" customWidth="1"/>
    <col min="14387" max="14387" width="3.54296875" style="4" bestFit="1" customWidth="1"/>
    <col min="14388" max="14388" width="1.6328125" style="4" customWidth="1"/>
    <col min="14389" max="14391" width="13.08984375" style="4" customWidth="1"/>
    <col min="14392" max="14392" width="1.6328125" style="4" customWidth="1"/>
    <col min="14393" max="14395" width="13.08984375" style="4" customWidth="1"/>
    <col min="14396" max="14396" width="1.6328125" style="4" customWidth="1"/>
    <col min="14397" max="14399" width="13.08984375" style="4" customWidth="1"/>
    <col min="14400" max="14400" width="1.6328125" style="4" customWidth="1"/>
    <col min="14401" max="14403" width="13.08984375" style="4" customWidth="1"/>
    <col min="14404" max="14404" width="1.54296875" style="4" customWidth="1"/>
    <col min="14405" max="14407" width="13.08984375" style="4" customWidth="1"/>
    <col min="14408" max="14408" width="1.6328125" style="4" customWidth="1"/>
    <col min="14409" max="14411" width="13.08984375" style="4" customWidth="1"/>
    <col min="14412" max="14412" width="1.54296875" style="4" customWidth="1"/>
    <col min="14413" max="14415" width="13.08984375" style="4" customWidth="1"/>
    <col min="14416" max="14416" width="1.54296875" style="4" customWidth="1"/>
    <col min="14417" max="14419" width="13.08984375" style="4" customWidth="1"/>
    <col min="14420" max="14420" width="1.6328125" style="4" customWidth="1"/>
    <col min="14421" max="14423" width="13.453125" style="4" customWidth="1"/>
    <col min="14424" max="14424" width="1.54296875" style="4" customWidth="1"/>
    <col min="14425" max="14427" width="13.453125" style="4" customWidth="1"/>
    <col min="14428" max="14428" width="1.6328125" style="4" customWidth="1"/>
    <col min="14429" max="14431" width="13.453125" style="4" customWidth="1"/>
    <col min="14432" max="14432" width="1.6328125" style="4" customWidth="1"/>
    <col min="14433" max="14435" width="13.453125" style="4" customWidth="1"/>
    <col min="14436" max="14436" width="1.6328125" style="4" customWidth="1"/>
    <col min="14437" max="14439" width="13.453125" style="4" customWidth="1"/>
    <col min="14440" max="14440" width="1.6328125" style="4" customWidth="1"/>
    <col min="14441" max="14443" width="13.453125" style="4" customWidth="1"/>
    <col min="14444" max="14444" width="1.6328125" style="4" customWidth="1"/>
    <col min="14445" max="14447" width="13.453125" style="4" customWidth="1"/>
    <col min="14448" max="14448" width="1.6328125" style="4" customWidth="1"/>
    <col min="14449" max="14452" width="13.453125" style="4" customWidth="1"/>
    <col min="14453" max="14637" width="9.08984375" style="4"/>
    <col min="14638" max="14638" width="37.36328125" style="4" customWidth="1"/>
    <col min="14639" max="14639" width="1.54296875" style="4" customWidth="1"/>
    <col min="14640" max="14642" width="13.08984375" style="4" customWidth="1"/>
    <col min="14643" max="14643" width="3.54296875" style="4" bestFit="1" customWidth="1"/>
    <col min="14644" max="14644" width="1.6328125" style="4" customWidth="1"/>
    <col min="14645" max="14647" width="13.08984375" style="4" customWidth="1"/>
    <col min="14648" max="14648" width="1.6328125" style="4" customWidth="1"/>
    <col min="14649" max="14651" width="13.08984375" style="4" customWidth="1"/>
    <col min="14652" max="14652" width="1.6328125" style="4" customWidth="1"/>
    <col min="14653" max="14655" width="13.08984375" style="4" customWidth="1"/>
    <col min="14656" max="14656" width="1.6328125" style="4" customWidth="1"/>
    <col min="14657" max="14659" width="13.08984375" style="4" customWidth="1"/>
    <col min="14660" max="14660" width="1.54296875" style="4" customWidth="1"/>
    <col min="14661" max="14663" width="13.08984375" style="4" customWidth="1"/>
    <col min="14664" max="14664" width="1.6328125" style="4" customWidth="1"/>
    <col min="14665" max="14667" width="13.08984375" style="4" customWidth="1"/>
    <col min="14668" max="14668" width="1.54296875" style="4" customWidth="1"/>
    <col min="14669" max="14671" width="13.08984375" style="4" customWidth="1"/>
    <col min="14672" max="14672" width="1.54296875" style="4" customWidth="1"/>
    <col min="14673" max="14675" width="13.08984375" style="4" customWidth="1"/>
    <col min="14676" max="14676" width="1.6328125" style="4" customWidth="1"/>
    <col min="14677" max="14679" width="13.453125" style="4" customWidth="1"/>
    <col min="14680" max="14680" width="1.54296875" style="4" customWidth="1"/>
    <col min="14681" max="14683" width="13.453125" style="4" customWidth="1"/>
    <col min="14684" max="14684" width="1.6328125" style="4" customWidth="1"/>
    <col min="14685" max="14687" width="13.453125" style="4" customWidth="1"/>
    <col min="14688" max="14688" width="1.6328125" style="4" customWidth="1"/>
    <col min="14689" max="14691" width="13.453125" style="4" customWidth="1"/>
    <col min="14692" max="14692" width="1.6328125" style="4" customWidth="1"/>
    <col min="14693" max="14695" width="13.453125" style="4" customWidth="1"/>
    <col min="14696" max="14696" width="1.6328125" style="4" customWidth="1"/>
    <col min="14697" max="14699" width="13.453125" style="4" customWidth="1"/>
    <col min="14700" max="14700" width="1.6328125" style="4" customWidth="1"/>
    <col min="14701" max="14703" width="13.453125" style="4" customWidth="1"/>
    <col min="14704" max="14704" width="1.6328125" style="4" customWidth="1"/>
    <col min="14705" max="14708" width="13.453125" style="4" customWidth="1"/>
    <col min="14709" max="14893" width="9.08984375" style="4"/>
    <col min="14894" max="14894" width="37.36328125" style="4" customWidth="1"/>
    <col min="14895" max="14895" width="1.54296875" style="4" customWidth="1"/>
    <col min="14896" max="14898" width="13.08984375" style="4" customWidth="1"/>
    <col min="14899" max="14899" width="3.54296875" style="4" bestFit="1" customWidth="1"/>
    <col min="14900" max="14900" width="1.6328125" style="4" customWidth="1"/>
    <col min="14901" max="14903" width="13.08984375" style="4" customWidth="1"/>
    <col min="14904" max="14904" width="1.6328125" style="4" customWidth="1"/>
    <col min="14905" max="14907" width="13.08984375" style="4" customWidth="1"/>
    <col min="14908" max="14908" width="1.6328125" style="4" customWidth="1"/>
    <col min="14909" max="14911" width="13.08984375" style="4" customWidth="1"/>
    <col min="14912" max="14912" width="1.6328125" style="4" customWidth="1"/>
    <col min="14913" max="14915" width="13.08984375" style="4" customWidth="1"/>
    <col min="14916" max="14916" width="1.54296875" style="4" customWidth="1"/>
    <col min="14917" max="14919" width="13.08984375" style="4" customWidth="1"/>
    <col min="14920" max="14920" width="1.6328125" style="4" customWidth="1"/>
    <col min="14921" max="14923" width="13.08984375" style="4" customWidth="1"/>
    <col min="14924" max="14924" width="1.54296875" style="4" customWidth="1"/>
    <col min="14925" max="14927" width="13.08984375" style="4" customWidth="1"/>
    <col min="14928" max="14928" width="1.54296875" style="4" customWidth="1"/>
    <col min="14929" max="14931" width="13.08984375" style="4" customWidth="1"/>
    <col min="14932" max="14932" width="1.6328125" style="4" customWidth="1"/>
    <col min="14933" max="14935" width="13.453125" style="4" customWidth="1"/>
    <col min="14936" max="14936" width="1.54296875" style="4" customWidth="1"/>
    <col min="14937" max="14939" width="13.453125" style="4" customWidth="1"/>
    <col min="14940" max="14940" width="1.6328125" style="4" customWidth="1"/>
    <col min="14941" max="14943" width="13.453125" style="4" customWidth="1"/>
    <col min="14944" max="14944" width="1.6328125" style="4" customWidth="1"/>
    <col min="14945" max="14947" width="13.453125" style="4" customWidth="1"/>
    <col min="14948" max="14948" width="1.6328125" style="4" customWidth="1"/>
    <col min="14949" max="14951" width="13.453125" style="4" customWidth="1"/>
    <col min="14952" max="14952" width="1.6328125" style="4" customWidth="1"/>
    <col min="14953" max="14955" width="13.453125" style="4" customWidth="1"/>
    <col min="14956" max="14956" width="1.6328125" style="4" customWidth="1"/>
    <col min="14957" max="14959" width="13.453125" style="4" customWidth="1"/>
    <col min="14960" max="14960" width="1.6328125" style="4" customWidth="1"/>
    <col min="14961" max="14964" width="13.453125" style="4" customWidth="1"/>
    <col min="14965" max="15149" width="9.08984375" style="4"/>
    <col min="15150" max="15150" width="37.36328125" style="4" customWidth="1"/>
    <col min="15151" max="15151" width="1.54296875" style="4" customWidth="1"/>
    <col min="15152" max="15154" width="13.08984375" style="4" customWidth="1"/>
    <col min="15155" max="15155" width="3.54296875" style="4" bestFit="1" customWidth="1"/>
    <col min="15156" max="15156" width="1.6328125" style="4" customWidth="1"/>
    <col min="15157" max="15159" width="13.08984375" style="4" customWidth="1"/>
    <col min="15160" max="15160" width="1.6328125" style="4" customWidth="1"/>
    <col min="15161" max="15163" width="13.08984375" style="4" customWidth="1"/>
    <col min="15164" max="15164" width="1.6328125" style="4" customWidth="1"/>
    <col min="15165" max="15167" width="13.08984375" style="4" customWidth="1"/>
    <col min="15168" max="15168" width="1.6328125" style="4" customWidth="1"/>
    <col min="15169" max="15171" width="13.08984375" style="4" customWidth="1"/>
    <col min="15172" max="15172" width="1.54296875" style="4" customWidth="1"/>
    <col min="15173" max="15175" width="13.08984375" style="4" customWidth="1"/>
    <col min="15176" max="15176" width="1.6328125" style="4" customWidth="1"/>
    <col min="15177" max="15179" width="13.08984375" style="4" customWidth="1"/>
    <col min="15180" max="15180" width="1.54296875" style="4" customWidth="1"/>
    <col min="15181" max="15183" width="13.08984375" style="4" customWidth="1"/>
    <col min="15184" max="15184" width="1.54296875" style="4" customWidth="1"/>
    <col min="15185" max="15187" width="13.08984375" style="4" customWidth="1"/>
    <col min="15188" max="15188" width="1.6328125" style="4" customWidth="1"/>
    <col min="15189" max="15191" width="13.453125" style="4" customWidth="1"/>
    <col min="15192" max="15192" width="1.54296875" style="4" customWidth="1"/>
    <col min="15193" max="15195" width="13.453125" style="4" customWidth="1"/>
    <col min="15196" max="15196" width="1.6328125" style="4" customWidth="1"/>
    <col min="15197" max="15199" width="13.453125" style="4" customWidth="1"/>
    <col min="15200" max="15200" width="1.6328125" style="4" customWidth="1"/>
    <col min="15201" max="15203" width="13.453125" style="4" customWidth="1"/>
    <col min="15204" max="15204" width="1.6328125" style="4" customWidth="1"/>
    <col min="15205" max="15207" width="13.453125" style="4" customWidth="1"/>
    <col min="15208" max="15208" width="1.6328125" style="4" customWidth="1"/>
    <col min="15209" max="15211" width="13.453125" style="4" customWidth="1"/>
    <col min="15212" max="15212" width="1.6328125" style="4" customWidth="1"/>
    <col min="15213" max="15215" width="13.453125" style="4" customWidth="1"/>
    <col min="15216" max="15216" width="1.6328125" style="4" customWidth="1"/>
    <col min="15217" max="15220" width="13.453125" style="4" customWidth="1"/>
    <col min="15221" max="15405" width="9.08984375" style="4"/>
    <col min="15406" max="15406" width="37.36328125" style="4" customWidth="1"/>
    <col min="15407" max="15407" width="1.54296875" style="4" customWidth="1"/>
    <col min="15408" max="15410" width="13.08984375" style="4" customWidth="1"/>
    <col min="15411" max="15411" width="3.54296875" style="4" bestFit="1" customWidth="1"/>
    <col min="15412" max="15412" width="1.6328125" style="4" customWidth="1"/>
    <col min="15413" max="15415" width="13.08984375" style="4" customWidth="1"/>
    <col min="15416" max="15416" width="1.6328125" style="4" customWidth="1"/>
    <col min="15417" max="15419" width="13.08984375" style="4" customWidth="1"/>
    <col min="15420" max="15420" width="1.6328125" style="4" customWidth="1"/>
    <col min="15421" max="15423" width="13.08984375" style="4" customWidth="1"/>
    <col min="15424" max="15424" width="1.6328125" style="4" customWidth="1"/>
    <col min="15425" max="15427" width="13.08984375" style="4" customWidth="1"/>
    <col min="15428" max="15428" width="1.54296875" style="4" customWidth="1"/>
    <col min="15429" max="15431" width="13.08984375" style="4" customWidth="1"/>
    <col min="15432" max="15432" width="1.6328125" style="4" customWidth="1"/>
    <col min="15433" max="15435" width="13.08984375" style="4" customWidth="1"/>
    <col min="15436" max="15436" width="1.54296875" style="4" customWidth="1"/>
    <col min="15437" max="15439" width="13.08984375" style="4" customWidth="1"/>
    <col min="15440" max="15440" width="1.54296875" style="4" customWidth="1"/>
    <col min="15441" max="15443" width="13.08984375" style="4" customWidth="1"/>
    <col min="15444" max="15444" width="1.6328125" style="4" customWidth="1"/>
    <col min="15445" max="15447" width="13.453125" style="4" customWidth="1"/>
    <col min="15448" max="15448" width="1.54296875" style="4" customWidth="1"/>
    <col min="15449" max="15451" width="13.453125" style="4" customWidth="1"/>
    <col min="15452" max="15452" width="1.6328125" style="4" customWidth="1"/>
    <col min="15453" max="15455" width="13.453125" style="4" customWidth="1"/>
    <col min="15456" max="15456" width="1.6328125" style="4" customWidth="1"/>
    <col min="15457" max="15459" width="13.453125" style="4" customWidth="1"/>
    <col min="15460" max="15460" width="1.6328125" style="4" customWidth="1"/>
    <col min="15461" max="15463" width="13.453125" style="4" customWidth="1"/>
    <col min="15464" max="15464" width="1.6328125" style="4" customWidth="1"/>
    <col min="15465" max="15467" width="13.453125" style="4" customWidth="1"/>
    <col min="15468" max="15468" width="1.6328125" style="4" customWidth="1"/>
    <col min="15469" max="15471" width="13.453125" style="4" customWidth="1"/>
    <col min="15472" max="15472" width="1.6328125" style="4" customWidth="1"/>
    <col min="15473" max="15476" width="13.453125" style="4" customWidth="1"/>
    <col min="15477" max="15661" width="9.08984375" style="4"/>
    <col min="15662" max="15662" width="37.36328125" style="4" customWidth="1"/>
    <col min="15663" max="15663" width="1.54296875" style="4" customWidth="1"/>
    <col min="15664" max="15666" width="13.08984375" style="4" customWidth="1"/>
    <col min="15667" max="15667" width="3.54296875" style="4" bestFit="1" customWidth="1"/>
    <col min="15668" max="15668" width="1.6328125" style="4" customWidth="1"/>
    <col min="15669" max="15671" width="13.08984375" style="4" customWidth="1"/>
    <col min="15672" max="15672" width="1.6328125" style="4" customWidth="1"/>
    <col min="15673" max="15675" width="13.08984375" style="4" customWidth="1"/>
    <col min="15676" max="15676" width="1.6328125" style="4" customWidth="1"/>
    <col min="15677" max="15679" width="13.08984375" style="4" customWidth="1"/>
    <col min="15680" max="15680" width="1.6328125" style="4" customWidth="1"/>
    <col min="15681" max="15683" width="13.08984375" style="4" customWidth="1"/>
    <col min="15684" max="15684" width="1.54296875" style="4" customWidth="1"/>
    <col min="15685" max="15687" width="13.08984375" style="4" customWidth="1"/>
    <col min="15688" max="15688" width="1.6328125" style="4" customWidth="1"/>
    <col min="15689" max="15691" width="13.08984375" style="4" customWidth="1"/>
    <col min="15692" max="15692" width="1.54296875" style="4" customWidth="1"/>
    <col min="15693" max="15695" width="13.08984375" style="4" customWidth="1"/>
    <col min="15696" max="15696" width="1.54296875" style="4" customWidth="1"/>
    <col min="15697" max="15699" width="13.08984375" style="4" customWidth="1"/>
    <col min="15700" max="15700" width="1.6328125" style="4" customWidth="1"/>
    <col min="15701" max="15703" width="13.453125" style="4" customWidth="1"/>
    <col min="15704" max="15704" width="1.54296875" style="4" customWidth="1"/>
    <col min="15705" max="15707" width="13.453125" style="4" customWidth="1"/>
    <col min="15708" max="15708" width="1.6328125" style="4" customWidth="1"/>
    <col min="15709" max="15711" width="13.453125" style="4" customWidth="1"/>
    <col min="15712" max="15712" width="1.6328125" style="4" customWidth="1"/>
    <col min="15713" max="15715" width="13.453125" style="4" customWidth="1"/>
    <col min="15716" max="15716" width="1.6328125" style="4" customWidth="1"/>
    <col min="15717" max="15719" width="13.453125" style="4" customWidth="1"/>
    <col min="15720" max="15720" width="1.6328125" style="4" customWidth="1"/>
    <col min="15721" max="15723" width="13.453125" style="4" customWidth="1"/>
    <col min="15724" max="15724" width="1.6328125" style="4" customWidth="1"/>
    <col min="15725" max="15727" width="13.453125" style="4" customWidth="1"/>
    <col min="15728" max="15728" width="1.6328125" style="4" customWidth="1"/>
    <col min="15729" max="15732" width="13.453125" style="4" customWidth="1"/>
    <col min="15733" max="15917" width="9.08984375" style="4"/>
    <col min="15918" max="15918" width="37.36328125" style="4" customWidth="1"/>
    <col min="15919" max="15919" width="1.54296875" style="4" customWidth="1"/>
    <col min="15920" max="15922" width="13.08984375" style="4" customWidth="1"/>
    <col min="15923" max="15923" width="3.54296875" style="4" bestFit="1" customWidth="1"/>
    <col min="15924" max="15924" width="1.6328125" style="4" customWidth="1"/>
    <col min="15925" max="15927" width="13.08984375" style="4" customWidth="1"/>
    <col min="15928" max="15928" width="1.6328125" style="4" customWidth="1"/>
    <col min="15929" max="15931" width="13.08984375" style="4" customWidth="1"/>
    <col min="15932" max="15932" width="1.6328125" style="4" customWidth="1"/>
    <col min="15933" max="15935" width="13.08984375" style="4" customWidth="1"/>
    <col min="15936" max="15936" width="1.6328125" style="4" customWidth="1"/>
    <col min="15937" max="15939" width="13.08984375" style="4" customWidth="1"/>
    <col min="15940" max="15940" width="1.54296875" style="4" customWidth="1"/>
    <col min="15941" max="15943" width="13.08984375" style="4" customWidth="1"/>
    <col min="15944" max="15944" width="1.6328125" style="4" customWidth="1"/>
    <col min="15945" max="15947" width="13.08984375" style="4" customWidth="1"/>
    <col min="15948" max="15948" width="1.54296875" style="4" customWidth="1"/>
    <col min="15949" max="15951" width="13.08984375" style="4" customWidth="1"/>
    <col min="15952" max="15952" width="1.54296875" style="4" customWidth="1"/>
    <col min="15953" max="15955" width="13.08984375" style="4" customWidth="1"/>
    <col min="15956" max="15956" width="1.6328125" style="4" customWidth="1"/>
    <col min="15957" max="15959" width="13.453125" style="4" customWidth="1"/>
    <col min="15960" max="15960" width="1.54296875" style="4" customWidth="1"/>
    <col min="15961" max="15963" width="13.453125" style="4" customWidth="1"/>
    <col min="15964" max="15964" width="1.6328125" style="4" customWidth="1"/>
    <col min="15965" max="15967" width="13.453125" style="4" customWidth="1"/>
    <col min="15968" max="15968" width="1.6328125" style="4" customWidth="1"/>
    <col min="15969" max="15971" width="13.453125" style="4" customWidth="1"/>
    <col min="15972" max="15972" width="1.6328125" style="4" customWidth="1"/>
    <col min="15973" max="15975" width="13.453125" style="4" customWidth="1"/>
    <col min="15976" max="15976" width="1.6328125" style="4" customWidth="1"/>
    <col min="15977" max="15979" width="13.453125" style="4" customWidth="1"/>
    <col min="15980" max="15980" width="1.6328125" style="4" customWidth="1"/>
    <col min="15981" max="15983" width="13.453125" style="4" customWidth="1"/>
    <col min="15984" max="15984" width="1.6328125" style="4" customWidth="1"/>
    <col min="15985" max="15988" width="13.453125" style="4" customWidth="1"/>
    <col min="15989" max="16173" width="9.08984375" style="4"/>
    <col min="16174" max="16174" width="37.36328125" style="4" customWidth="1"/>
    <col min="16175" max="16175" width="1.54296875" style="4" customWidth="1"/>
    <col min="16176" max="16178" width="13.08984375" style="4" customWidth="1"/>
    <col min="16179" max="16179" width="3.54296875" style="4" bestFit="1" customWidth="1"/>
    <col min="16180" max="16180" width="1.6328125" style="4" customWidth="1"/>
    <col min="16181" max="16183" width="13.08984375" style="4" customWidth="1"/>
    <col min="16184" max="16184" width="1.6328125" style="4" customWidth="1"/>
    <col min="16185" max="16187" width="13.08984375" style="4" customWidth="1"/>
    <col min="16188" max="16188" width="1.6328125" style="4" customWidth="1"/>
    <col min="16189" max="16191" width="13.08984375" style="4" customWidth="1"/>
    <col min="16192" max="16192" width="1.6328125" style="4" customWidth="1"/>
    <col min="16193" max="16195" width="13.08984375" style="4" customWidth="1"/>
    <col min="16196" max="16196" width="1.54296875" style="4" customWidth="1"/>
    <col min="16197" max="16199" width="13.08984375" style="4" customWidth="1"/>
    <col min="16200" max="16200" width="1.6328125" style="4" customWidth="1"/>
    <col min="16201" max="16203" width="13.08984375" style="4" customWidth="1"/>
    <col min="16204" max="16204" width="1.54296875" style="4" customWidth="1"/>
    <col min="16205" max="16207" width="13.08984375" style="4" customWidth="1"/>
    <col min="16208" max="16208" width="1.54296875" style="4" customWidth="1"/>
    <col min="16209" max="16211" width="13.08984375" style="4" customWidth="1"/>
    <col min="16212" max="16212" width="1.6328125" style="4" customWidth="1"/>
    <col min="16213" max="16215" width="13.453125" style="4" customWidth="1"/>
    <col min="16216" max="16216" width="1.54296875" style="4" customWidth="1"/>
    <col min="16217" max="16219" width="13.453125" style="4" customWidth="1"/>
    <col min="16220" max="16220" width="1.6328125" style="4" customWidth="1"/>
    <col min="16221" max="16223" width="13.453125" style="4" customWidth="1"/>
    <col min="16224" max="16224" width="1.6328125" style="4" customWidth="1"/>
    <col min="16225" max="16227" width="13.453125" style="4" customWidth="1"/>
    <col min="16228" max="16228" width="1.6328125" style="4" customWidth="1"/>
    <col min="16229" max="16231" width="13.453125" style="4" customWidth="1"/>
    <col min="16232" max="16232" width="1.6328125" style="4" customWidth="1"/>
    <col min="16233" max="16235" width="13.453125" style="4" customWidth="1"/>
    <col min="16236" max="16236" width="1.6328125" style="4" customWidth="1"/>
    <col min="16237" max="16239" width="13.453125" style="4" customWidth="1"/>
    <col min="16240" max="16240" width="1.6328125" style="4" customWidth="1"/>
    <col min="16241" max="16244" width="13.453125" style="4" customWidth="1"/>
    <col min="16245" max="16384" width="9.08984375" style="4"/>
  </cols>
  <sheetData>
    <row r="1" spans="1:207" ht="17.399999999999999" customHeight="1">
      <c r="A1" s="65"/>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row>
    <row r="2" spans="1:207" s="9" customFormat="1" ht="17.399999999999999" customHeight="1">
      <c r="A2" s="72" t="s">
        <v>1612</v>
      </c>
      <c r="B2" s="65"/>
      <c r="C2" s="65"/>
      <c r="D2" s="65"/>
      <c r="E2" s="214"/>
      <c r="F2" s="65"/>
      <c r="G2" s="65"/>
      <c r="H2" s="65"/>
      <c r="I2" s="65"/>
      <c r="J2" s="65"/>
      <c r="K2" s="214"/>
      <c r="L2" s="65"/>
      <c r="M2" s="65"/>
      <c r="N2" s="65"/>
      <c r="O2" s="65"/>
      <c r="P2" s="65"/>
      <c r="Q2" s="214"/>
      <c r="R2" s="65"/>
      <c r="S2" s="65"/>
      <c r="T2" s="65"/>
      <c r="U2" s="65"/>
      <c r="V2" s="65"/>
      <c r="W2" s="214"/>
      <c r="X2" s="65"/>
      <c r="Y2" s="65"/>
      <c r="Z2" s="65"/>
      <c r="AA2" s="65"/>
      <c r="AB2" s="65"/>
      <c r="AC2" s="214"/>
      <c r="AD2" s="65"/>
      <c r="AE2" s="65"/>
      <c r="AF2" s="65"/>
      <c r="AG2" s="65"/>
      <c r="AH2" s="65"/>
      <c r="AI2" s="214"/>
      <c r="AJ2" s="65"/>
      <c r="AK2" s="65"/>
      <c r="AL2" s="65"/>
      <c r="AM2" s="65"/>
      <c r="AN2" s="65"/>
      <c r="AO2" s="214"/>
      <c r="AP2" s="65"/>
      <c r="AQ2" s="65"/>
      <c r="AR2" s="65"/>
      <c r="AS2" s="65"/>
      <c r="AT2" s="65"/>
      <c r="AU2" s="214"/>
      <c r="AV2" s="65"/>
      <c r="AW2" s="65"/>
      <c r="AX2" s="65"/>
      <c r="AY2" s="65"/>
      <c r="AZ2" s="65"/>
      <c r="BA2" s="214"/>
      <c r="BB2" s="65"/>
      <c r="BC2" s="65"/>
      <c r="BD2" s="65"/>
      <c r="BE2" s="65"/>
      <c r="BF2" s="65"/>
      <c r="BG2" s="214"/>
      <c r="BH2" s="65"/>
      <c r="BI2" s="65"/>
      <c r="BJ2" s="65"/>
      <c r="BK2" s="65"/>
      <c r="BL2" s="65"/>
      <c r="BM2" s="214"/>
      <c r="BN2" s="65"/>
      <c r="BO2" s="65"/>
      <c r="BP2" s="65"/>
      <c r="BQ2" s="65"/>
      <c r="BR2" s="65"/>
      <c r="BS2" s="214"/>
      <c r="BT2" s="65"/>
      <c r="BU2" s="65"/>
      <c r="BV2" s="65"/>
      <c r="BW2" s="65"/>
      <c r="BX2" s="65"/>
      <c r="BY2" s="214"/>
      <c r="BZ2" s="65"/>
      <c r="CA2" s="65"/>
      <c r="CB2" s="65"/>
      <c r="CC2" s="65"/>
      <c r="CD2" s="65"/>
      <c r="CE2" s="214"/>
      <c r="CF2" s="65"/>
      <c r="CG2" s="65"/>
      <c r="CH2" s="65"/>
      <c r="CI2" s="65"/>
      <c r="CJ2" s="65"/>
      <c r="CK2" s="214"/>
      <c r="CL2" s="65"/>
      <c r="CM2" s="65"/>
      <c r="CN2" s="65"/>
      <c r="CO2" s="65"/>
      <c r="CP2" s="65"/>
      <c r="CQ2" s="214"/>
      <c r="CR2" s="65"/>
      <c r="CS2" s="65"/>
      <c r="CT2" s="65"/>
      <c r="CU2" s="65"/>
      <c r="CV2" s="65"/>
      <c r="CW2" s="65"/>
      <c r="CX2" s="65"/>
      <c r="CY2" s="65"/>
      <c r="CZ2" s="65"/>
      <c r="DA2" s="65"/>
      <c r="DB2" s="65"/>
      <c r="DC2" s="65"/>
      <c r="DD2" s="65"/>
      <c r="DE2" s="65"/>
      <c r="DF2" s="65"/>
      <c r="DG2" s="65"/>
      <c r="DH2" s="65"/>
      <c r="DI2" s="65"/>
      <c r="DJ2" s="65"/>
    </row>
    <row r="3" spans="1:207" ht="17.399999999999999" customHeight="1">
      <c r="A3" s="70"/>
      <c r="B3" s="65"/>
      <c r="C3" s="65"/>
      <c r="D3" s="65"/>
      <c r="E3" s="213"/>
      <c r="F3" s="66"/>
      <c r="G3" s="65"/>
      <c r="H3" s="65"/>
      <c r="I3" s="65"/>
      <c r="J3" s="65"/>
      <c r="K3" s="213"/>
      <c r="L3" s="66"/>
      <c r="M3" s="65"/>
      <c r="N3" s="65"/>
      <c r="O3" s="65"/>
      <c r="P3" s="65"/>
      <c r="Q3" s="213"/>
      <c r="R3" s="66"/>
      <c r="S3" s="65"/>
      <c r="T3" s="65"/>
      <c r="U3" s="65"/>
      <c r="V3" s="65"/>
      <c r="W3" s="213"/>
      <c r="X3" s="66"/>
      <c r="Y3" s="65"/>
      <c r="Z3" s="65"/>
      <c r="AA3" s="65"/>
      <c r="AB3" s="65"/>
      <c r="AC3" s="213"/>
      <c r="AD3" s="66"/>
      <c r="AE3" s="65"/>
      <c r="AF3" s="65"/>
      <c r="AG3" s="65"/>
      <c r="AH3" s="65"/>
      <c r="AI3" s="213"/>
      <c r="AJ3" s="66"/>
      <c r="AK3" s="65"/>
      <c r="AL3" s="65"/>
      <c r="AM3" s="65"/>
      <c r="AN3" s="65"/>
      <c r="AO3" s="213"/>
      <c r="AP3" s="66"/>
      <c r="AQ3" s="65"/>
      <c r="AR3" s="65"/>
      <c r="AS3" s="65"/>
      <c r="AT3" s="65"/>
      <c r="AU3" s="213"/>
      <c r="AV3" s="66"/>
      <c r="AW3" s="65"/>
      <c r="AX3" s="65"/>
      <c r="AY3" s="65"/>
      <c r="AZ3" s="65"/>
      <c r="BA3" s="213"/>
      <c r="BB3" s="66"/>
      <c r="BC3" s="65"/>
      <c r="BD3" s="65"/>
      <c r="BE3" s="65"/>
      <c r="BF3" s="65"/>
      <c r="BG3" s="213"/>
      <c r="BH3" s="66"/>
      <c r="BI3" s="65"/>
      <c r="BJ3" s="65"/>
      <c r="BK3" s="65"/>
      <c r="BL3" s="65"/>
      <c r="BM3" s="213"/>
      <c r="BN3" s="66"/>
      <c r="BO3" s="65"/>
      <c r="BP3" s="65"/>
      <c r="BQ3" s="65"/>
      <c r="BR3" s="65"/>
      <c r="BS3" s="213"/>
      <c r="BT3" s="66"/>
      <c r="BU3" s="65"/>
      <c r="BV3" s="65"/>
      <c r="BW3" s="65"/>
      <c r="BX3" s="65"/>
      <c r="BY3" s="213"/>
      <c r="BZ3" s="66"/>
      <c r="CA3" s="65"/>
      <c r="CB3" s="65"/>
      <c r="CC3" s="65"/>
      <c r="CD3" s="65"/>
      <c r="CE3" s="213"/>
      <c r="CF3" s="66"/>
      <c r="CG3" s="65"/>
      <c r="CH3" s="65"/>
      <c r="CI3" s="65"/>
      <c r="CJ3" s="65"/>
      <c r="CK3" s="213"/>
      <c r="CL3" s="66"/>
      <c r="CM3" s="65"/>
      <c r="CN3" s="65"/>
      <c r="CO3" s="65"/>
      <c r="CP3" s="65"/>
      <c r="CQ3" s="213"/>
      <c r="CR3" s="66"/>
      <c r="CS3" s="65"/>
      <c r="CT3" s="65"/>
      <c r="CU3" s="65"/>
      <c r="CV3" s="65"/>
      <c r="CW3" s="65"/>
      <c r="CX3" s="65"/>
      <c r="CY3" s="65"/>
      <c r="CZ3" s="65"/>
      <c r="DA3" s="65"/>
      <c r="DB3" s="65"/>
      <c r="DC3" s="65"/>
      <c r="DD3" s="65"/>
      <c r="DE3" s="65"/>
      <c r="DF3" s="65"/>
      <c r="DG3" s="65"/>
      <c r="DH3" s="65"/>
      <c r="DI3" s="65"/>
      <c r="DJ3" s="65"/>
    </row>
    <row r="4" spans="1:207" s="98" customFormat="1" ht="17.399999999999999" customHeight="1">
      <c r="A4" s="94"/>
      <c r="B4" s="96"/>
      <c r="C4" s="302" t="str">
        <f>'aligning data'!B2</f>
        <v>Sample 1</v>
      </c>
      <c r="D4" s="303"/>
      <c r="E4" s="303"/>
      <c r="F4" s="303"/>
      <c r="G4" s="304"/>
      <c r="H4" s="92"/>
      <c r="I4" s="302" t="str">
        <f>'aligning data'!E2</f>
        <v>Sample 2</v>
      </c>
      <c r="J4" s="303"/>
      <c r="K4" s="303"/>
      <c r="L4" s="303"/>
      <c r="M4" s="304"/>
      <c r="N4" s="96"/>
      <c r="O4" s="302" t="str">
        <f>'aligning data'!H2</f>
        <v>Sample 3</v>
      </c>
      <c r="P4" s="303"/>
      <c r="Q4" s="303"/>
      <c r="R4" s="303"/>
      <c r="S4" s="304"/>
      <c r="T4" s="96"/>
      <c r="U4" s="302" t="str">
        <f>'aligning data'!K2</f>
        <v>Sample 4</v>
      </c>
      <c r="V4" s="303"/>
      <c r="W4" s="303"/>
      <c r="X4" s="303"/>
      <c r="Y4" s="304"/>
      <c r="Z4" s="96"/>
      <c r="AA4" s="96"/>
      <c r="AB4" s="96"/>
      <c r="AC4" s="92"/>
      <c r="AD4" s="96"/>
      <c r="AE4" s="100"/>
      <c r="AF4" s="96"/>
      <c r="AG4" s="96"/>
      <c r="AH4" s="96"/>
      <c r="AI4" s="96"/>
      <c r="AJ4" s="92"/>
      <c r="AK4" s="92"/>
      <c r="AL4" s="100"/>
      <c r="AM4" s="96"/>
      <c r="AN4" s="96"/>
      <c r="AO4" s="96"/>
      <c r="AP4" s="96"/>
      <c r="AQ4" s="92"/>
      <c r="AR4" s="96"/>
      <c r="AS4" s="100"/>
      <c r="AT4" s="96"/>
      <c r="AU4" s="96"/>
      <c r="AV4" s="96"/>
      <c r="AW4" s="96"/>
      <c r="AX4" s="92"/>
      <c r="AY4" s="93"/>
      <c r="AZ4" s="100"/>
      <c r="BA4" s="96"/>
      <c r="BB4" s="96"/>
      <c r="BC4" s="96"/>
      <c r="BD4" s="96"/>
      <c r="BE4" s="92"/>
      <c r="BF4" s="96"/>
      <c r="BG4" s="100"/>
      <c r="BH4" s="96"/>
      <c r="BI4" s="96"/>
      <c r="BJ4" s="96"/>
      <c r="BK4" s="96"/>
      <c r="BL4" s="92"/>
      <c r="BM4" s="96"/>
      <c r="BN4" s="100"/>
      <c r="BO4" s="96"/>
      <c r="BP4" s="96"/>
      <c r="BQ4" s="96"/>
      <c r="BR4" s="96"/>
      <c r="BS4" s="92"/>
      <c r="BT4" s="96"/>
      <c r="BU4" s="100"/>
      <c r="BV4" s="96"/>
      <c r="BW4" s="96"/>
      <c r="BX4" s="96"/>
      <c r="BY4" s="96"/>
      <c r="BZ4" s="92"/>
      <c r="CA4" s="92"/>
      <c r="CB4" s="100"/>
      <c r="CC4" s="96"/>
      <c r="CD4" s="96"/>
      <c r="CE4" s="96"/>
      <c r="CF4" s="96"/>
      <c r="CG4" s="92"/>
      <c r="CH4" s="96"/>
      <c r="CI4" s="100"/>
      <c r="CJ4" s="96"/>
      <c r="CK4" s="96"/>
      <c r="CL4" s="96"/>
      <c r="CM4" s="96"/>
      <c r="CN4" s="92"/>
      <c r="CO4" s="100"/>
      <c r="CP4" s="100"/>
      <c r="CQ4" s="96"/>
      <c r="CR4" s="96"/>
      <c r="CS4" s="96"/>
      <c r="CT4" s="96"/>
      <c r="CU4" s="92"/>
      <c r="CV4" s="99"/>
      <c r="CW4" s="101"/>
      <c r="CX4" s="99"/>
      <c r="CY4" s="99"/>
      <c r="CZ4" s="99"/>
      <c r="DA4" s="99"/>
      <c r="DB4" s="102"/>
      <c r="DC4" s="99"/>
      <c r="DD4" s="101"/>
      <c r="DE4" s="99"/>
      <c r="DF4" s="99"/>
      <c r="DG4" s="99"/>
      <c r="DH4" s="99"/>
      <c r="DI4" s="102"/>
      <c r="DJ4" s="99"/>
    </row>
    <row r="5" spans="1:207" s="6" customFormat="1" ht="36" customHeight="1">
      <c r="A5" s="95" t="s">
        <v>156</v>
      </c>
      <c r="B5" s="74"/>
      <c r="C5" s="87">
        <v>1</v>
      </c>
      <c r="D5" s="87">
        <v>2</v>
      </c>
      <c r="E5" s="87">
        <v>3</v>
      </c>
      <c r="F5" s="87" t="s">
        <v>845</v>
      </c>
      <c r="G5" s="88" t="s">
        <v>846</v>
      </c>
      <c r="H5" s="75"/>
      <c r="I5" s="87">
        <v>1</v>
      </c>
      <c r="J5" s="87">
        <v>2</v>
      </c>
      <c r="K5" s="87">
        <v>3</v>
      </c>
      <c r="L5" s="87" t="s">
        <v>845</v>
      </c>
      <c r="M5" s="88" t="s">
        <v>846</v>
      </c>
      <c r="N5" s="75"/>
      <c r="O5" s="87">
        <v>1</v>
      </c>
      <c r="P5" s="87">
        <v>2</v>
      </c>
      <c r="Q5" s="87">
        <v>3</v>
      </c>
      <c r="R5" s="87" t="s">
        <v>845</v>
      </c>
      <c r="S5" s="88" t="s">
        <v>846</v>
      </c>
      <c r="T5" s="75"/>
      <c r="U5" s="87">
        <v>1</v>
      </c>
      <c r="V5" s="87">
        <v>2</v>
      </c>
      <c r="W5" s="87">
        <v>3</v>
      </c>
      <c r="X5" s="87" t="s">
        <v>845</v>
      </c>
      <c r="Y5" s="88" t="s">
        <v>846</v>
      </c>
      <c r="Z5" s="75"/>
      <c r="AA5" s="87"/>
      <c r="AB5" s="87"/>
      <c r="AC5" s="87"/>
      <c r="AD5" s="87"/>
      <c r="AE5" s="88"/>
      <c r="AF5" s="75"/>
      <c r="AG5" s="87"/>
      <c r="AH5" s="87"/>
      <c r="AI5" s="87"/>
      <c r="AJ5" s="87"/>
      <c r="AK5" s="88"/>
      <c r="AL5" s="75"/>
      <c r="AM5" s="87"/>
      <c r="AN5" s="87"/>
      <c r="AO5" s="87"/>
      <c r="AP5" s="87"/>
      <c r="AQ5" s="88"/>
      <c r="AR5" s="75"/>
      <c r="AS5" s="87"/>
      <c r="AT5" s="87"/>
      <c r="AU5" s="87"/>
      <c r="AV5" s="87"/>
      <c r="AW5" s="88"/>
      <c r="AX5" s="75"/>
      <c r="AY5" s="87"/>
      <c r="AZ5" s="87"/>
      <c r="BA5" s="87"/>
      <c r="BB5" s="87"/>
      <c r="BC5" s="88"/>
      <c r="BD5" s="75"/>
      <c r="BE5" s="87"/>
      <c r="BF5" s="87"/>
      <c r="BG5" s="87"/>
      <c r="BH5" s="87"/>
      <c r="BI5" s="88"/>
      <c r="BJ5" s="75"/>
      <c r="BK5" s="87"/>
      <c r="BL5" s="87"/>
      <c r="BM5" s="87"/>
      <c r="BN5" s="87"/>
      <c r="BO5" s="88"/>
      <c r="BP5" s="75"/>
      <c r="BQ5" s="87"/>
      <c r="BR5" s="87"/>
      <c r="BS5" s="87"/>
      <c r="BT5" s="87"/>
      <c r="BU5" s="88"/>
      <c r="BV5" s="75"/>
      <c r="BW5" s="87"/>
      <c r="BX5" s="87"/>
      <c r="BY5" s="87"/>
      <c r="BZ5" s="87"/>
      <c r="CA5" s="88"/>
      <c r="CB5" s="75"/>
      <c r="CC5" s="87"/>
      <c r="CD5" s="87"/>
      <c r="CE5" s="87"/>
      <c r="CF5" s="87"/>
      <c r="CG5" s="88"/>
      <c r="CH5" s="75"/>
      <c r="CI5" s="87"/>
      <c r="CJ5" s="87"/>
      <c r="CK5" s="87"/>
      <c r="CL5" s="87"/>
      <c r="CM5" s="88"/>
      <c r="CN5" s="75"/>
      <c r="CO5" s="87"/>
      <c r="CP5" s="87"/>
      <c r="CQ5" s="87"/>
      <c r="CR5" s="87"/>
      <c r="CS5" s="88"/>
      <c r="CT5" s="87"/>
      <c r="CU5" s="88"/>
      <c r="CV5" s="87"/>
      <c r="CW5" s="88"/>
      <c r="CX5" s="87"/>
      <c r="CY5" s="88"/>
      <c r="CZ5" s="87"/>
      <c r="DA5" s="88"/>
      <c r="DB5" s="87"/>
      <c r="DC5" s="88"/>
      <c r="DD5" s="87"/>
      <c r="DE5" s="88"/>
      <c r="DF5" s="87"/>
      <c r="DG5" s="88"/>
      <c r="DH5" s="87"/>
      <c r="DI5" s="88"/>
      <c r="DJ5" s="87"/>
    </row>
    <row r="6" spans="1:207" s="11" customFormat="1" ht="16.75" customHeight="1">
      <c r="A6" s="118" t="s">
        <v>843</v>
      </c>
      <c r="B6" s="74"/>
      <c r="C6" s="14"/>
      <c r="D6" s="14"/>
      <c r="E6" s="14"/>
      <c r="F6" s="14">
        <f>SUM('aligning data'!C4,'aligning data'!C5,'aligning data'!C6,'aligning data'!C10,'aligning data'!C11,'aligning data'!C12,'aligning data'!C16,'aligning data'!C17,'aligning data'!C18,'aligning data'!C22,'aligning data'!C23,'aligning data'!C24,'aligning data'!C28,'aligning data'!C29,'aligning data'!C30,'aligning data'!C34,'aligning data'!C35,'aligning data'!C36,'aligning data'!C139,'aligning data'!C140,'aligning data'!C141,'aligning data'!C145,'aligning data'!C146,'aligning data'!C147,'aligning data'!C151,'aligning data'!C152,'aligning data'!C153,'aligning data'!C157,'aligning data'!C158,'aligning data'!C159,'aligning data'!C163,'aligning data'!C164,'aligning data'!C165,'aligning data'!C301,'aligning data'!C302,'aligning data'!C303,'aligning data'!C307,'aligning data'!C308,'aligning data'!C309,'aligning data'!C313,'aligning data'!C314,'aligning data'!C315,'aligning data'!C319,'aligning data'!C320,'aligning data'!C321,'aligning data'!C325,'aligning data'!C326,'aligning data'!C327,'aligning data'!C469,'aligning data'!C470,'aligning data'!C471,'aligning data'!C475,'aligning data'!C476,'aligning data'!C477,'aligning data'!C481,'aligning data'!C482,'aligning data'!C483,'aligning data'!C487,'aligning data'!C488,'aligning data'!C489,'aligning data'!C493,'aligning data'!C494,'aligning data'!C495,'aligning data'!C631,'aligning data'!C632,'aligning data'!C633,'aligning data'!C637,'aligning data'!C638,'aligning data'!C639,'aligning data'!C643,'aligning data'!C644,'aligning data'!C645,'aligning data'!C649,'aligning data'!C650,'aligning data'!C651,'aligning data'!C655,'aligning data'!C656,'aligning data'!C657,'aligning data'!C799,'aligning data'!C800,'aligning data'!C801,'aligning data'!C805,'aligning data'!C806,'aligning data'!C807,'aligning data'!C811,'aligning data'!C812,'aligning data'!C813,'aligning data'!C817,'aligning data'!C818,'aligning data'!C819,'aligning data'!C823,'aligning data'!C824,'aligning data'!C825,'aligning data'!C961,'aligning data'!C962,'aligning data'!C963,'aligning data'!C967,'aligning data'!C968,'aligning data'!C969,'aligning data'!C973,'aligning data'!C974,'aligning data'!C975,'aligning data'!C979,'aligning data'!C980,'aligning data'!C981,'aligning data'!C985,'aligning data'!C986,'aligning data'!C987,'aligning data'!C1123,'aligning data'!C1124,'aligning data'!C1125,'aligning data'!C1129,'aligning data'!C1130,'aligning data'!C1131,'aligning data'!C1135,'aligning data'!C1136,'aligning data'!C1137,'aligning data'!C1141,'aligning data'!C1142,'aligning data'!C1143,'aligning data'!C1147,'aligning data'!C1148,'aligning data'!C1149,'aligning data'!C1153,'aligning data'!C1154,'aligning data'!C1155,'aligning data'!C1156,'aligning data'!C1157,'aligning data'!C1158)/129</f>
        <v>0</v>
      </c>
      <c r="G6" s="14">
        <f>STDEVA('aligning data'!C4,'aligning data'!C5,'aligning data'!C6,'aligning data'!C10,'aligning data'!C11,'aligning data'!C12,'aligning data'!C16,'aligning data'!C17,'aligning data'!C18,'aligning data'!C22,'aligning data'!C23,'aligning data'!C24,'aligning data'!C28,'aligning data'!C29,'aligning data'!C30,'aligning data'!C34,'aligning data'!C35,'aligning data'!C36,'aligning data'!C139,'aligning data'!C140,'aligning data'!C141,'aligning data'!C145,'aligning data'!C146,'aligning data'!C147,'aligning data'!C151,'aligning data'!C152,'aligning data'!C153,'aligning data'!C157,'aligning data'!C158,'aligning data'!C159,'aligning data'!C163,'aligning data'!C164,'aligning data'!C165,'aligning data'!C301,'aligning data'!C302,'aligning data'!C303,'aligning data'!C307,'aligning data'!C308,'aligning data'!C309,'aligning data'!C313,'aligning data'!C314,'aligning data'!C315,'aligning data'!C319,'aligning data'!C320,'aligning data'!C321,'aligning data'!C325,'aligning data'!C326,'aligning data'!C327,'aligning data'!C469,'aligning data'!C470,'aligning data'!C471,'aligning data'!C475,'aligning data'!C476,'aligning data'!C477,'aligning data'!C481,'aligning data'!C482,'aligning data'!C483,'aligning data'!C487,'aligning data'!C488,'aligning data'!C489,'aligning data'!C493,'aligning data'!C494,'aligning data'!C495,'aligning data'!C631,'aligning data'!C632,'aligning data'!C633,'aligning data'!C637,'aligning data'!C638,'aligning data'!C639,'aligning data'!C643,'aligning data'!C644,'aligning data'!C645,'aligning data'!C649,'aligning data'!C650,'aligning data'!C651,'aligning data'!C655,'aligning data'!C656,'aligning data'!C657,'aligning data'!C799,'aligning data'!C800,'aligning data'!C801,'aligning data'!C805,'aligning data'!C806,'aligning data'!C807,'aligning data'!C811,'aligning data'!C812,'aligning data'!C813,'aligning data'!C817,'aligning data'!C818,'aligning data'!C819,'aligning data'!C823,'aligning data'!C824,'aligning data'!C825,'aligning data'!C961,'aligning data'!C962,'aligning data'!C963,'aligning data'!C967,'aligning data'!C968,'aligning data'!C969,'aligning data'!C973,'aligning data'!C974,'aligning data'!C975,'aligning data'!C979,'aligning data'!C980,'aligning data'!C981,'aligning data'!C985,'aligning data'!C986,'aligning data'!C987,'aligning data'!C1123,'aligning data'!C1124,'aligning data'!C1125,'aligning data'!C1129,'aligning data'!C1130,'aligning data'!C1131,'aligning data'!C1135,'aligning data'!C1136,'aligning data'!C1137,'aligning data'!C1141,'aligning data'!C1142,'aligning data'!C1143,'aligning data'!C1147,'aligning data'!C1148,'aligning data'!C1149,'aligning data'!C1153,'aligning data'!C1154,'aligning data'!C1155,'aligning data'!C1156,'aligning data'!C1157,'aligning data'!C1158)</f>
        <v>0</v>
      </c>
      <c r="H6" s="97"/>
      <c r="I6" s="14"/>
      <c r="J6" s="14"/>
      <c r="K6" s="14"/>
      <c r="L6" s="14">
        <f>SUM('aligning data'!F4,'aligning data'!F5,'aligning data'!F6,'aligning data'!F10,'aligning data'!F11,'aligning data'!F12,'aligning data'!F16,'aligning data'!F17,'aligning data'!F18,'aligning data'!F22,'aligning data'!F23,'aligning data'!F24,'aligning data'!F28,'aligning data'!F29,'aligning data'!F30,'aligning data'!F34,'aligning data'!F35,'aligning data'!F36,'aligning data'!F139,'aligning data'!F140,'aligning data'!F141,'aligning data'!F145,'aligning data'!F146,'aligning data'!F147,'aligning data'!F151,'aligning data'!F152,'aligning data'!F153,'aligning data'!F157,'aligning data'!F158,'aligning data'!F159,'aligning data'!F163,'aligning data'!F164,'aligning data'!F165,'aligning data'!F301,'aligning data'!F302,'aligning data'!F303,'aligning data'!F307,'aligning data'!F308,'aligning data'!F309,'aligning data'!F313,'aligning data'!F314,'aligning data'!F315,'aligning data'!F319,'aligning data'!F320,'aligning data'!F321,'aligning data'!F325,'aligning data'!F326,'aligning data'!F327,'aligning data'!F469,'aligning data'!F470,'aligning data'!F471,'aligning data'!F475,'aligning data'!F476,'aligning data'!F477,'aligning data'!F481,'aligning data'!F482,'aligning data'!F483,'aligning data'!F487,'aligning data'!F488,'aligning data'!F489,'aligning data'!F493,'aligning data'!F494,'aligning data'!F495,'aligning data'!F631,'aligning data'!F632,'aligning data'!F633,'aligning data'!F637,'aligning data'!F638,'aligning data'!F639,'aligning data'!F643,'aligning data'!F644,'aligning data'!F645,'aligning data'!F649,'aligning data'!F650,'aligning data'!F651,'aligning data'!F655,'aligning data'!F656,'aligning data'!F657,'aligning data'!F799,'aligning data'!F800,'aligning data'!F801,'aligning data'!F805,'aligning data'!F806,'aligning data'!F807,'aligning data'!F811,'aligning data'!F812,'aligning data'!F813,'aligning data'!F817,'aligning data'!F818,'aligning data'!F819,'aligning data'!F823,'aligning data'!F824,'aligning data'!F825,'aligning data'!F961,'aligning data'!F962,'aligning data'!F963,'aligning data'!F967,'aligning data'!F968,'aligning data'!F969,'aligning data'!F973,'aligning data'!F974,'aligning data'!F975,'aligning data'!F979,'aligning data'!F980,'aligning data'!F981,'aligning data'!F985,'aligning data'!F986,'aligning data'!F987,'aligning data'!F1123,'aligning data'!F1124,'aligning data'!F1125,'aligning data'!F1129,'aligning data'!F1130,'aligning data'!F1131,'aligning data'!F1135,'aligning data'!F1136,'aligning data'!F1137,'aligning data'!F1141,'aligning data'!F1142,'aligning data'!F1143,'aligning data'!F1147,'aligning data'!F1148,'aligning data'!F1149,'aligning data'!F1153,'aligning data'!F1154,'aligning data'!F1155,'aligning data'!F1156,'aligning data'!F1157,'aligning data'!F1158)/129</f>
        <v>0</v>
      </c>
      <c r="M6" s="14">
        <f>STDEVA('aligning data'!F4,'aligning data'!F5,'aligning data'!F6,'aligning data'!F10,'aligning data'!F11,'aligning data'!F12,'aligning data'!F16,'aligning data'!F17,'aligning data'!F18,'aligning data'!F22,'aligning data'!F23,'aligning data'!F24,'aligning data'!F28,'aligning data'!F29,'aligning data'!F30,'aligning data'!F34,'aligning data'!F35,'aligning data'!F36,'aligning data'!F139,'aligning data'!F140,'aligning data'!F141,'aligning data'!F145,'aligning data'!F146,'aligning data'!F147,'aligning data'!F151,'aligning data'!F152,'aligning data'!F153,'aligning data'!F157,'aligning data'!F158,'aligning data'!F159,'aligning data'!F163,'aligning data'!F164,'aligning data'!F165,'aligning data'!F301,'aligning data'!F302,'aligning data'!F303,'aligning data'!F307,'aligning data'!F308,'aligning data'!F309,'aligning data'!F313,'aligning data'!F314,'aligning data'!F315,'aligning data'!F319,'aligning data'!F320,'aligning data'!F321,'aligning data'!F325,'aligning data'!F326,'aligning data'!F327,'aligning data'!F469,'aligning data'!F470,'aligning data'!F471,'aligning data'!F475,'aligning data'!F476,'aligning data'!F477,'aligning data'!F481,'aligning data'!F482,'aligning data'!F483,'aligning data'!F487,'aligning data'!F488,'aligning data'!F489,'aligning data'!F493,'aligning data'!F494,'aligning data'!F495,'aligning data'!F631,'aligning data'!F632,'aligning data'!F633,'aligning data'!F637,'aligning data'!F638,'aligning data'!F639,'aligning data'!F643,'aligning data'!F644,'aligning data'!F645,'aligning data'!F649,'aligning data'!F650,'aligning data'!F651,'aligning data'!F655,'aligning data'!F656,'aligning data'!F657,'aligning data'!F799,'aligning data'!F800,'aligning data'!F801,'aligning data'!F805,'aligning data'!F806,'aligning data'!F807,'aligning data'!F811,'aligning data'!F812,'aligning data'!F813,'aligning data'!F817,'aligning data'!F818,'aligning data'!F819,'aligning data'!F823,'aligning data'!F824,'aligning data'!F825,'aligning data'!F961,'aligning data'!F962,'aligning data'!F963,'aligning data'!F967,'aligning data'!F968,'aligning data'!F969,'aligning data'!F973,'aligning data'!F974,'aligning data'!F975,'aligning data'!F979,'aligning data'!F980,'aligning data'!F981,'aligning data'!F985,'aligning data'!F986,'aligning data'!F987,'aligning data'!F1123,'aligning data'!F1124,'aligning data'!F1125,'aligning data'!F1129,'aligning data'!F1130,'aligning data'!F1131,'aligning data'!F1135,'aligning data'!F1136,'aligning data'!F1137,'aligning data'!F1141,'aligning data'!F1142,'aligning data'!F1143,'aligning data'!F1147,'aligning data'!F1148,'aligning data'!F1149,'aligning data'!F1153,'aligning data'!F1154,'aligning data'!F1155,'aligning data'!F1156,'aligning data'!F1157,'aligning data'!F1158)</f>
        <v>0</v>
      </c>
      <c r="N6" s="97"/>
      <c r="O6" s="14"/>
      <c r="P6" s="14"/>
      <c r="Q6" s="14"/>
      <c r="R6" s="14">
        <f>SUM('aligning data'!I4,'aligning data'!I5,'aligning data'!I6,'aligning data'!I10,'aligning data'!I11,'aligning data'!I12,'aligning data'!I16,'aligning data'!I17,'aligning data'!I18,'aligning data'!I22,'aligning data'!I23,'aligning data'!I24,'aligning data'!I28,'aligning data'!I29,'aligning data'!I30,'aligning data'!I34,'aligning data'!I35,'aligning data'!I36,'aligning data'!I139,'aligning data'!I140,'aligning data'!I141,'aligning data'!I145,'aligning data'!I146,'aligning data'!I147,'aligning data'!I151,'aligning data'!I152,'aligning data'!I153,'aligning data'!I157,'aligning data'!I158,'aligning data'!I159,'aligning data'!I163,'aligning data'!I164,'aligning data'!I165,'aligning data'!I301,'aligning data'!I302,'aligning data'!I303,'aligning data'!I307,'aligning data'!I308,'aligning data'!I309,'aligning data'!I313,'aligning data'!I314,'aligning data'!I315,'aligning data'!I319,'aligning data'!I320,'aligning data'!I321,'aligning data'!I325,'aligning data'!I326,'aligning data'!I327,'aligning data'!I469,'aligning data'!I470,'aligning data'!I471,'aligning data'!I475,'aligning data'!I476,'aligning data'!I477,'aligning data'!I481,'aligning data'!I482,'aligning data'!I483,'aligning data'!I487,'aligning data'!I488,'aligning data'!I489,'aligning data'!I493,'aligning data'!I494,'aligning data'!I495,'aligning data'!I631,'aligning data'!I632,'aligning data'!I633,'aligning data'!I637,'aligning data'!I638,'aligning data'!I639,'aligning data'!I643,'aligning data'!I644,'aligning data'!I645,'aligning data'!I649,'aligning data'!I650,'aligning data'!I651,'aligning data'!I655,'aligning data'!I656,'aligning data'!I657,'aligning data'!I799,'aligning data'!I800,'aligning data'!I801,'aligning data'!I805,'aligning data'!I806,'aligning data'!I807,'aligning data'!I811,'aligning data'!I812,'aligning data'!I813,'aligning data'!I817,'aligning data'!I818,'aligning data'!I819,'aligning data'!I823,'aligning data'!I824,'aligning data'!I825,'aligning data'!I961,'aligning data'!I962,'aligning data'!I963,'aligning data'!I967,'aligning data'!I968,'aligning data'!I969,'aligning data'!I973,'aligning data'!I974,'aligning data'!I975,'aligning data'!I979,'aligning data'!I980,'aligning data'!I981,'aligning data'!I985,'aligning data'!I986,'aligning data'!I987,'aligning data'!I1123,'aligning data'!I1124,'aligning data'!I1125,'aligning data'!I1129,'aligning data'!I1130,'aligning data'!I1131,'aligning data'!I1135,'aligning data'!I1136,'aligning data'!I1137,'aligning data'!I1141,'aligning data'!I1142,'aligning data'!I1143,'aligning data'!I1147,'aligning data'!I1148,'aligning data'!I1149,'aligning data'!I1153,'aligning data'!I1154,'aligning data'!I1155,'aligning data'!I1156,'aligning data'!I1157,'aligning data'!I1158)/129</f>
        <v>0</v>
      </c>
      <c r="S6" s="14">
        <f>STDEVA('aligning data'!I4,'aligning data'!I5,'aligning data'!I6,'aligning data'!I10,'aligning data'!I11,'aligning data'!I12,'aligning data'!I16,'aligning data'!I17,'aligning data'!I18,'aligning data'!I22,'aligning data'!I23,'aligning data'!I24,'aligning data'!I28,'aligning data'!I29,'aligning data'!I30,'aligning data'!I34,'aligning data'!I35,'aligning data'!I36,'aligning data'!I139,'aligning data'!I140,'aligning data'!I141,'aligning data'!I145,'aligning data'!I146,'aligning data'!I147,'aligning data'!I151,'aligning data'!I152,'aligning data'!I153,'aligning data'!I157,'aligning data'!I158,'aligning data'!I159,'aligning data'!I163,'aligning data'!I164,'aligning data'!I165,'aligning data'!I301,'aligning data'!I302,'aligning data'!I303,'aligning data'!I307,'aligning data'!I308,'aligning data'!I309,'aligning data'!I313,'aligning data'!I314,'aligning data'!I315,'aligning data'!I319,'aligning data'!I320,'aligning data'!I321,'aligning data'!I325,'aligning data'!I326,'aligning data'!I327,'aligning data'!I469,'aligning data'!I470,'aligning data'!I471,'aligning data'!I475,'aligning data'!I476,'aligning data'!I477,'aligning data'!I481,'aligning data'!I482,'aligning data'!I483,'aligning data'!I487,'aligning data'!I488,'aligning data'!I489,'aligning data'!I493,'aligning data'!I494,'aligning data'!I495,'aligning data'!I631,'aligning data'!I632,'aligning data'!I633,'aligning data'!I637,'aligning data'!I638,'aligning data'!I639,'aligning data'!I643,'aligning data'!I644,'aligning data'!I645,'aligning data'!I649,'aligning data'!I650,'aligning data'!I651,'aligning data'!I655,'aligning data'!I656,'aligning data'!I657,'aligning data'!I799,'aligning data'!I800,'aligning data'!I801,'aligning data'!I805,'aligning data'!I806,'aligning data'!I807,'aligning data'!I811,'aligning data'!I812,'aligning data'!I813,'aligning data'!I817,'aligning data'!I818,'aligning data'!I819,'aligning data'!I823,'aligning data'!I824,'aligning data'!I825,'aligning data'!I961,'aligning data'!I962,'aligning data'!I963,'aligning data'!I967,'aligning data'!I968,'aligning data'!I969,'aligning data'!I973,'aligning data'!I974,'aligning data'!I975,'aligning data'!I979,'aligning data'!I980,'aligning data'!I981,'aligning data'!I985,'aligning data'!I986,'aligning data'!I987,'aligning data'!I1123,'aligning data'!I1124,'aligning data'!I1125,'aligning data'!I1129,'aligning data'!I1130,'aligning data'!I1131,'aligning data'!I1135,'aligning data'!I1136,'aligning data'!I1137,'aligning data'!I1141,'aligning data'!I1142,'aligning data'!I1143,'aligning data'!I1147,'aligning data'!I1148,'aligning data'!I1149,'aligning data'!I1153,'aligning data'!I1154,'aligning data'!I1155,'aligning data'!I1156,'aligning data'!I1157,'aligning data'!I1158)</f>
        <v>0</v>
      </c>
      <c r="T6" s="97"/>
      <c r="U6" s="14"/>
      <c r="V6" s="14"/>
      <c r="W6" s="14"/>
      <c r="X6" s="14">
        <f>SUM('aligning data'!L4,'aligning data'!L5,'aligning data'!L6,'aligning data'!L10,'aligning data'!L11,'aligning data'!L12,'aligning data'!L16,'aligning data'!L17,'aligning data'!L18,'aligning data'!L22,'aligning data'!L23,'aligning data'!L24,'aligning data'!L28,'aligning data'!L29,'aligning data'!L30,'aligning data'!L34,'aligning data'!L35,'aligning data'!L36,'aligning data'!L139,'aligning data'!L140,'aligning data'!L141,'aligning data'!L145,'aligning data'!L146,'aligning data'!L147,'aligning data'!L151,'aligning data'!L152,'aligning data'!L153,'aligning data'!L157,'aligning data'!L158,'aligning data'!L159,'aligning data'!L163,'aligning data'!L164,'aligning data'!L165,'aligning data'!L301,'aligning data'!L302,'aligning data'!L303,'aligning data'!L307,'aligning data'!L308,'aligning data'!L309,'aligning data'!L313,'aligning data'!L314,'aligning data'!L315,'aligning data'!L319,'aligning data'!L320,'aligning data'!L321,'aligning data'!L325,'aligning data'!L326,'aligning data'!L327,'aligning data'!L469,'aligning data'!L470,'aligning data'!L471,'aligning data'!L475,'aligning data'!L476,'aligning data'!L477,'aligning data'!L481,'aligning data'!L482,'aligning data'!L483,'aligning data'!L487,'aligning data'!L488,'aligning data'!L489,'aligning data'!L493,'aligning data'!L494,'aligning data'!L495,'aligning data'!L631,'aligning data'!L632,'aligning data'!L633,'aligning data'!L637,'aligning data'!L638,'aligning data'!L639,'aligning data'!L643,'aligning data'!L644,'aligning data'!L645,'aligning data'!L649,'aligning data'!L650,'aligning data'!L651,'aligning data'!L655,'aligning data'!L656,'aligning data'!L657,'aligning data'!L799,'aligning data'!L800,'aligning data'!L801,'aligning data'!L805,'aligning data'!L806,'aligning data'!L807,'aligning data'!L811,'aligning data'!L812,'aligning data'!L813,'aligning data'!L817,'aligning data'!L818,'aligning data'!L819,'aligning data'!L823,'aligning data'!L824,'aligning data'!L825,'aligning data'!L961,'aligning data'!L962,'aligning data'!L963,'aligning data'!L967,'aligning data'!L968,'aligning data'!L969,'aligning data'!L973,'aligning data'!L974,'aligning data'!L975,'aligning data'!L979,'aligning data'!L980,'aligning data'!L981,'aligning data'!L985,'aligning data'!L986,'aligning data'!L987,'aligning data'!L1123,'aligning data'!L1124,'aligning data'!L1125,'aligning data'!L1129,'aligning data'!L1130,'aligning data'!L1131,'aligning data'!L1135,'aligning data'!L1136,'aligning data'!L1137,'aligning data'!L1141,'aligning data'!L1142,'aligning data'!L1143,'aligning data'!L1147,'aligning data'!L1148,'aligning data'!L1149,'aligning data'!L1153,'aligning data'!L1154,'aligning data'!L1155,'aligning data'!L1156,'aligning data'!L1157,'aligning data'!L1158)/129</f>
        <v>0</v>
      </c>
      <c r="Y6" s="14">
        <f>STDEVA('aligning data'!L4,'aligning data'!L5,'aligning data'!L6,'aligning data'!L10,'aligning data'!L11,'aligning data'!L12,'aligning data'!L16,'aligning data'!L17,'aligning data'!L18,'aligning data'!L22,'aligning data'!L23,'aligning data'!L24,'aligning data'!L28,'aligning data'!L29,'aligning data'!L30,'aligning data'!L34,'aligning data'!L35,'aligning data'!L36,'aligning data'!L139,'aligning data'!L140,'aligning data'!L141,'aligning data'!L145,'aligning data'!L146,'aligning data'!L147,'aligning data'!L151,'aligning data'!L152,'aligning data'!L153,'aligning data'!L157,'aligning data'!L158,'aligning data'!L159,'aligning data'!L163,'aligning data'!L164,'aligning data'!L165,'aligning data'!L301,'aligning data'!L302,'aligning data'!L303,'aligning data'!L307,'aligning data'!L308,'aligning data'!L309,'aligning data'!L313,'aligning data'!L314,'aligning data'!L315,'aligning data'!L319,'aligning data'!L320,'aligning data'!L321,'aligning data'!L325,'aligning data'!L326,'aligning data'!L327,'aligning data'!L469,'aligning data'!L470,'aligning data'!L471,'aligning data'!L475,'aligning data'!L476,'aligning data'!L477,'aligning data'!L481,'aligning data'!L482,'aligning data'!L483,'aligning data'!L487,'aligning data'!L488,'aligning data'!L489,'aligning data'!L493,'aligning data'!L494,'aligning data'!L495,'aligning data'!L631,'aligning data'!L632,'aligning data'!L633,'aligning data'!L637,'aligning data'!L638,'aligning data'!L639,'aligning data'!L643,'aligning data'!L644,'aligning data'!L645,'aligning data'!L649,'aligning data'!L650,'aligning data'!L651,'aligning data'!L655,'aligning data'!L656,'aligning data'!L657,'aligning data'!L799,'aligning data'!L800,'aligning data'!L801,'aligning data'!L805,'aligning data'!L806,'aligning data'!L807,'aligning data'!L811,'aligning data'!L812,'aligning data'!L813,'aligning data'!L817,'aligning data'!L818,'aligning data'!L819,'aligning data'!L823,'aligning data'!L824,'aligning data'!L825,'aligning data'!L961,'aligning data'!L962,'aligning data'!L963,'aligning data'!L967,'aligning data'!L968,'aligning data'!L969,'aligning data'!L973,'aligning data'!L974,'aligning data'!L975,'aligning data'!L979,'aligning data'!L980,'aligning data'!L981,'aligning data'!L985,'aligning data'!L986,'aligning data'!L987,'aligning data'!L1123,'aligning data'!L1124,'aligning data'!L1125,'aligning data'!L1129,'aligning data'!L1130,'aligning data'!L1131,'aligning data'!L1135,'aligning data'!L1136,'aligning data'!L1137,'aligning data'!L1141,'aligning data'!L1142,'aligning data'!L1143,'aligning data'!L1147,'aligning data'!L1148,'aligning data'!L1149,'aligning data'!L1153,'aligning data'!L1154,'aligning data'!L1155,'aligning data'!L1156,'aligning data'!L1157,'aligning data'!L1158)</f>
        <v>0</v>
      </c>
      <c r="Z6" s="97"/>
      <c r="AA6" s="14"/>
      <c r="AB6" s="14"/>
      <c r="AC6" s="14"/>
      <c r="AD6" s="14"/>
      <c r="AE6" s="14"/>
      <c r="AF6" s="97"/>
      <c r="AG6" s="14"/>
      <c r="AH6" s="14"/>
      <c r="AI6" s="14"/>
      <c r="AJ6" s="14"/>
      <c r="AK6" s="14"/>
      <c r="AL6" s="97"/>
      <c r="AM6" s="14"/>
      <c r="AN6" s="14"/>
      <c r="AO6" s="14"/>
      <c r="AP6" s="14"/>
      <c r="AQ6" s="14"/>
      <c r="AR6" s="97"/>
      <c r="AS6" s="14"/>
      <c r="AT6" s="14"/>
      <c r="AU6" s="14"/>
      <c r="AV6" s="14"/>
      <c r="AW6" s="14"/>
      <c r="AX6" s="97"/>
      <c r="AY6" s="14"/>
      <c r="AZ6" s="14"/>
      <c r="BA6" s="14"/>
      <c r="BB6" s="14"/>
      <c r="BC6" s="14"/>
      <c r="BD6" s="97"/>
      <c r="BE6" s="14"/>
      <c r="BF6" s="14"/>
      <c r="BG6" s="14"/>
      <c r="BH6" s="14"/>
      <c r="BI6" s="14"/>
      <c r="BJ6" s="97"/>
      <c r="BK6" s="14"/>
      <c r="BL6" s="14"/>
      <c r="BM6" s="14"/>
      <c r="BN6" s="14"/>
      <c r="BO6" s="14"/>
      <c r="BP6" s="97"/>
      <c r="BQ6" s="14"/>
      <c r="BR6" s="14"/>
      <c r="BS6" s="14"/>
      <c r="BT6" s="14"/>
      <c r="BU6" s="14"/>
      <c r="BV6" s="97"/>
      <c r="BW6" s="14"/>
      <c r="BX6" s="14"/>
      <c r="BY6" s="14"/>
      <c r="BZ6" s="14"/>
      <c r="CA6" s="14"/>
      <c r="CB6" s="97"/>
      <c r="CC6" s="14"/>
      <c r="CD6" s="14"/>
      <c r="CE6" s="14"/>
      <c r="CF6" s="14"/>
      <c r="CG6" s="14"/>
      <c r="CH6" s="97"/>
      <c r="CI6" s="14"/>
      <c r="CJ6" s="14"/>
      <c r="CK6" s="14"/>
      <c r="CL6" s="14"/>
      <c r="CM6" s="14"/>
      <c r="CN6" s="97"/>
      <c r="CO6" s="14"/>
      <c r="CP6" s="14"/>
      <c r="CQ6" s="14"/>
      <c r="CR6" s="14"/>
      <c r="CS6" s="14"/>
      <c r="CT6" s="97"/>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14"/>
      <c r="FK6" s="14"/>
      <c r="FL6" s="14"/>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row>
    <row r="7" spans="1:207" s="11" customFormat="1" ht="16.75" customHeight="1">
      <c r="A7" s="118" t="s">
        <v>844</v>
      </c>
      <c r="B7" s="74"/>
      <c r="C7" s="14"/>
      <c r="D7" s="14"/>
      <c r="E7" s="14"/>
      <c r="F7" s="14">
        <f>SUM('aligning data'!C331,'aligning data'!C332,'aligning data'!C333,'aligning data'!C364,'aligning data'!C365,'aligning data'!C366,'aligning data'!C430,'aligning data'!C431,'aligning data'!C432,'aligning data'!C463,'aligning data'!C464,'aligning data'!C465,'aligning data'!C529,'aligning data'!C530,'aligning data'!C531,'aligning data'!C562,'aligning data'!C563,'aligning data'!C564,'aligning data'!C628,'aligning data'!C629,'aligning data'!C630,'aligning data'!C661,'aligning data'!C662,'aligning data'!C663,'aligning data'!C727,'aligning data'!C728,'aligning data'!C729,'aligning data'!C760,'aligning data'!C761,'aligning data'!C762,'aligning data'!C826,'aligning data'!C827,'aligning data'!C828,'aligning data'!C859,'aligning data'!C860,'aligning data'!C861,'aligning data'!C925,'aligning data'!C926,'aligning data'!C927,'aligning data'!C958,'aligning data'!C959,'aligning data'!C960,'aligning data'!C1024,'aligning data'!C1025,'aligning data'!C1026,'aligning data'!C1057,'aligning data'!C1058,'aligning data'!C1059,'aligning data'!C1090,'aligning data'!C1091,'aligning data'!C1092)/51</f>
        <v>0</v>
      </c>
      <c r="G7" s="14">
        <f>STDEVA('aligning data'!C331,'aligning data'!C332,'aligning data'!C333,'aligning data'!C364,'aligning data'!C365,'aligning data'!C366,'aligning data'!C430,'aligning data'!C431,'aligning data'!C432,'aligning data'!C463,'aligning data'!C464,'aligning data'!C465,'aligning data'!C529,'aligning data'!C530,'aligning data'!C531,'aligning data'!C562,'aligning data'!C563,'aligning data'!C564,'aligning data'!C628,'aligning data'!C629,'aligning data'!C630,'aligning data'!C661,'aligning data'!C662,'aligning data'!C663,'aligning data'!C727,'aligning data'!C728,'aligning data'!C729,'aligning data'!C760,'aligning data'!C761,'aligning data'!C762,'aligning data'!C826,'aligning data'!C827,'aligning data'!C828,'aligning data'!C859,'aligning data'!C860,'aligning data'!C861,'aligning data'!C925,'aligning data'!C926,'aligning data'!C927,'aligning data'!C958,'aligning data'!C959,'aligning data'!C960,'aligning data'!C1024,'aligning data'!C1025,'aligning data'!C1026,'aligning data'!C1057,'aligning data'!C1058,'aligning data'!C1059,'aligning data'!C1090,'aligning data'!C1091,'aligning data'!C1092)</f>
        <v>0</v>
      </c>
      <c r="H7" s="97"/>
      <c r="I7" s="14"/>
      <c r="J7" s="14"/>
      <c r="K7" s="14"/>
      <c r="L7" s="14">
        <f>SUM('aligning data'!F331,'aligning data'!F332,'aligning data'!F333,'aligning data'!F364,'aligning data'!F365,'aligning data'!F366,'aligning data'!F430,'aligning data'!F431,'aligning data'!F432,'aligning data'!F463,'aligning data'!F464,'aligning data'!F465,'aligning data'!F529,'aligning data'!F530,'aligning data'!F531,'aligning data'!F562,'aligning data'!F563,'aligning data'!F564,'aligning data'!F628,'aligning data'!F629,'aligning data'!F630,'aligning data'!F661,'aligning data'!F662,'aligning data'!F663,'aligning data'!F727,'aligning data'!F728,'aligning data'!F729,'aligning data'!F760,'aligning data'!F761,'aligning data'!F762,'aligning data'!F826,'aligning data'!F827,'aligning data'!F828,'aligning data'!F859,'aligning data'!F860,'aligning data'!F861,'aligning data'!F925,'aligning data'!F926,'aligning data'!F927,'aligning data'!F958,'aligning data'!F959,'aligning data'!F960,'aligning data'!F1024,'aligning data'!F1025,'aligning data'!F1026,'aligning data'!F1057,'aligning data'!F1058,'aligning data'!F1059,'aligning data'!F1090,'aligning data'!F1091,'aligning data'!F1092)/51</f>
        <v>0</v>
      </c>
      <c r="M7" s="14">
        <f>STDEVA('aligning data'!F331,'aligning data'!F332,'aligning data'!F333,'aligning data'!F364,'aligning data'!F365,'aligning data'!F366,'aligning data'!F430,'aligning data'!F431,'aligning data'!F432,'aligning data'!F463,'aligning data'!F464,'aligning data'!F465,'aligning data'!F529,'aligning data'!F530,'aligning data'!F531,'aligning data'!F562,'aligning data'!F563,'aligning data'!F564,'aligning data'!F628,'aligning data'!F629,'aligning data'!F630,'aligning data'!F661,'aligning data'!F662,'aligning data'!F663,'aligning data'!F727,'aligning data'!F728,'aligning data'!F729,'aligning data'!F760,'aligning data'!F761,'aligning data'!F762,'aligning data'!F826,'aligning data'!F827,'aligning data'!F828,'aligning data'!F859,'aligning data'!F860,'aligning data'!F861,'aligning data'!F925,'aligning data'!F926,'aligning data'!F927,'aligning data'!F958,'aligning data'!F959,'aligning data'!F960,'aligning data'!F1024,'aligning data'!F1025,'aligning data'!F1026,'aligning data'!F1057,'aligning data'!F1058,'aligning data'!F1059,'aligning data'!F1090,'aligning data'!F1091,'aligning data'!F1092)</f>
        <v>0</v>
      </c>
      <c r="N7" s="97"/>
      <c r="O7" s="14"/>
      <c r="P7" s="14"/>
      <c r="Q7" s="14"/>
      <c r="R7" s="14">
        <f>SUM('aligning data'!I331,'aligning data'!I332,'aligning data'!I333,'aligning data'!I364,'aligning data'!I365,'aligning data'!I366,'aligning data'!I430,'aligning data'!I431,'aligning data'!I432,'aligning data'!I463,'aligning data'!I464,'aligning data'!I465,'aligning data'!I529,'aligning data'!I530,'aligning data'!I531,'aligning data'!I562,'aligning data'!I563,'aligning data'!I564,'aligning data'!I628,'aligning data'!I629,'aligning data'!I630,'aligning data'!I661,'aligning data'!I662,'aligning data'!I663,'aligning data'!I727,'aligning data'!I728,'aligning data'!I729,'aligning data'!I760,'aligning data'!I761,'aligning data'!I762,'aligning data'!I826,'aligning data'!I827,'aligning data'!I828,'aligning data'!I859,'aligning data'!I860,'aligning data'!I861,'aligning data'!I925,'aligning data'!I926,'aligning data'!I927,'aligning data'!I958,'aligning data'!I959,'aligning data'!I960,'aligning data'!I1024,'aligning data'!I1025,'aligning data'!I1026,'aligning data'!I1057,'aligning data'!I1058,'aligning data'!I1059,'aligning data'!I1090,'aligning data'!I1091,'aligning data'!I1092)/51</f>
        <v>0</v>
      </c>
      <c r="S7" s="14">
        <f>STDEVA('aligning data'!I331,'aligning data'!I332,'aligning data'!I333,'aligning data'!I364,'aligning data'!I365,'aligning data'!I366,'aligning data'!I430,'aligning data'!I431,'aligning data'!I432,'aligning data'!I463,'aligning data'!I464,'aligning data'!I465,'aligning data'!I529,'aligning data'!I530,'aligning data'!I531,'aligning data'!I562,'aligning data'!I563,'aligning data'!I564,'aligning data'!I628,'aligning data'!I629,'aligning data'!I630,'aligning data'!I661,'aligning data'!I662,'aligning data'!I663,'aligning data'!I727,'aligning data'!I728,'aligning data'!I729,'aligning data'!I760,'aligning data'!I761,'aligning data'!I762,'aligning data'!I826,'aligning data'!I827,'aligning data'!I828,'aligning data'!I859,'aligning data'!I860,'aligning data'!I861,'aligning data'!I925,'aligning data'!I926,'aligning data'!I927,'aligning data'!I958,'aligning data'!I959,'aligning data'!I960,'aligning data'!I1024,'aligning data'!I1025,'aligning data'!I1026,'aligning data'!I1057,'aligning data'!I1058,'aligning data'!I1059,'aligning data'!I1090,'aligning data'!I1091,'aligning data'!I1092)</f>
        <v>0</v>
      </c>
      <c r="T7" s="97"/>
      <c r="U7" s="14"/>
      <c r="V7" s="14"/>
      <c r="W7" s="14"/>
      <c r="X7" s="14">
        <f>SUM('aligning data'!L331,'aligning data'!L332,'aligning data'!L333,'aligning data'!L364,'aligning data'!L365,'aligning data'!L366,'aligning data'!L430,'aligning data'!L431,'aligning data'!L432,'aligning data'!L463,'aligning data'!L464,'aligning data'!L465,'aligning data'!L529,'aligning data'!L530,'aligning data'!L531,'aligning data'!L562,'aligning data'!L563,'aligning data'!L564,'aligning data'!L628,'aligning data'!L629,'aligning data'!L630,'aligning data'!L661,'aligning data'!L662,'aligning data'!L663,'aligning data'!L727,'aligning data'!L728,'aligning data'!L729,'aligning data'!L760,'aligning data'!L761,'aligning data'!L762,'aligning data'!L826,'aligning data'!L827,'aligning data'!L828,'aligning data'!L859,'aligning data'!L860,'aligning data'!L861,'aligning data'!L925,'aligning data'!L926,'aligning data'!L927,'aligning data'!L958,'aligning data'!L959,'aligning data'!L960,'aligning data'!L1024,'aligning data'!L1025,'aligning data'!L1026,'aligning data'!L1057,'aligning data'!L1058,'aligning data'!L1059,'aligning data'!L1090,'aligning data'!L1091,'aligning data'!L1092)/51</f>
        <v>0</v>
      </c>
      <c r="Y7" s="14">
        <f>STDEVA('aligning data'!L331,'aligning data'!L332,'aligning data'!L333,'aligning data'!L364,'aligning data'!L365,'aligning data'!L366,'aligning data'!L430,'aligning data'!L431,'aligning data'!L432,'aligning data'!L463,'aligning data'!L464,'aligning data'!L465,'aligning data'!L529,'aligning data'!L530,'aligning data'!L531,'aligning data'!L562,'aligning data'!L563,'aligning data'!L564,'aligning data'!L628,'aligning data'!L629,'aligning data'!L630,'aligning data'!L661,'aligning data'!L662,'aligning data'!L663,'aligning data'!L727,'aligning data'!L728,'aligning data'!L729,'aligning data'!L760,'aligning data'!L761,'aligning data'!L762,'aligning data'!L826,'aligning data'!L827,'aligning data'!L828,'aligning data'!L859,'aligning data'!L860,'aligning data'!L861,'aligning data'!L925,'aligning data'!L926,'aligning data'!L927,'aligning data'!L958,'aligning data'!L959,'aligning data'!L960,'aligning data'!L1024,'aligning data'!L1025,'aligning data'!L1026,'aligning data'!L1057,'aligning data'!L1058,'aligning data'!L1059,'aligning data'!L1090,'aligning data'!L1091,'aligning data'!L1092)</f>
        <v>0</v>
      </c>
      <c r="Z7" s="97"/>
      <c r="AA7" s="14"/>
      <c r="AB7" s="14"/>
      <c r="AC7" s="14"/>
      <c r="AD7" s="14"/>
      <c r="AE7" s="14"/>
      <c r="AF7" s="97"/>
      <c r="AG7" s="14"/>
      <c r="AH7" s="14"/>
      <c r="AI7" s="14"/>
      <c r="AJ7" s="14"/>
      <c r="AK7" s="14"/>
      <c r="AL7" s="97"/>
      <c r="AM7" s="14"/>
      <c r="AN7" s="14"/>
      <c r="AO7" s="14"/>
      <c r="AP7" s="14"/>
      <c r="AQ7" s="14"/>
      <c r="AR7" s="97"/>
      <c r="AS7" s="14"/>
      <c r="AT7" s="14"/>
      <c r="AU7" s="14"/>
      <c r="AV7" s="14"/>
      <c r="AW7" s="14"/>
      <c r="AX7" s="97"/>
      <c r="AY7" s="14"/>
      <c r="AZ7" s="14"/>
      <c r="BA7" s="14"/>
      <c r="BB7" s="14"/>
      <c r="BC7" s="14"/>
      <c r="BD7" s="97"/>
      <c r="BE7" s="14"/>
      <c r="BF7" s="14"/>
      <c r="BG7" s="14"/>
      <c r="BH7" s="14"/>
      <c r="BI7" s="14"/>
      <c r="BJ7" s="97"/>
      <c r="BK7" s="14"/>
      <c r="BL7" s="14"/>
      <c r="BM7" s="14"/>
      <c r="BN7" s="14"/>
      <c r="BO7" s="14"/>
      <c r="BP7" s="97"/>
      <c r="BQ7" s="14"/>
      <c r="BR7" s="14"/>
      <c r="BS7" s="14"/>
      <c r="BT7" s="14"/>
      <c r="BU7" s="14"/>
      <c r="BV7" s="97"/>
      <c r="BW7" s="14"/>
      <c r="BX7" s="14"/>
      <c r="BY7" s="14"/>
      <c r="BZ7" s="14"/>
      <c r="CA7" s="14"/>
      <c r="CB7" s="97"/>
      <c r="CC7" s="14"/>
      <c r="CD7" s="14"/>
      <c r="CE7" s="14"/>
      <c r="CF7" s="14"/>
      <c r="CG7" s="14"/>
      <c r="CH7" s="97"/>
      <c r="CI7" s="14"/>
      <c r="CJ7" s="14"/>
      <c r="CK7" s="14"/>
      <c r="CL7" s="14"/>
      <c r="CM7" s="14"/>
      <c r="CN7" s="97"/>
      <c r="CO7" s="14"/>
      <c r="CP7" s="14"/>
      <c r="CQ7" s="14"/>
      <c r="CR7" s="14"/>
      <c r="CS7" s="14"/>
      <c r="CT7" s="97"/>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c r="DW7" s="14"/>
      <c r="DX7" s="14"/>
      <c r="DY7" s="14"/>
      <c r="DZ7" s="14"/>
      <c r="EA7" s="14"/>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c r="FF7" s="14"/>
      <c r="FG7" s="14"/>
      <c r="FH7" s="14"/>
      <c r="FI7" s="14"/>
      <c r="FJ7" s="14"/>
      <c r="FK7" s="14"/>
      <c r="FL7" s="14"/>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row>
    <row r="8" spans="1:207" s="11" customFormat="1" ht="16.75" customHeight="1">
      <c r="A8" s="118" t="s">
        <v>1073</v>
      </c>
      <c r="B8" s="74"/>
      <c r="C8" s="14" t="str">
        <f>'aligning data'!C7</f>
        <v>D1</v>
      </c>
      <c r="D8" s="14" t="str">
        <f>'aligning data'!C8</f>
        <v>E1</v>
      </c>
      <c r="E8" s="14" t="str">
        <f>'aligning data'!C9</f>
        <v>F1</v>
      </c>
      <c r="F8" s="14" t="e">
        <f>AVERAGE(C8:E8)</f>
        <v>#DIV/0!</v>
      </c>
      <c r="G8" s="14">
        <f>STDEVA(C8:E8)</f>
        <v>0</v>
      </c>
      <c r="H8" s="97"/>
      <c r="I8" s="14" t="str">
        <f>'aligning data'!F7</f>
        <v>D1</v>
      </c>
      <c r="J8" s="14" t="str">
        <f>'aligning data'!F8</f>
        <v>E1</v>
      </c>
      <c r="K8" s="14" t="str">
        <f>'aligning data'!F9</f>
        <v>F1</v>
      </c>
      <c r="L8" s="14" t="e">
        <f>AVERAGE(I8:K8)</f>
        <v>#DIV/0!</v>
      </c>
      <c r="M8" s="14">
        <f>STDEVA(I8:K8)</f>
        <v>0</v>
      </c>
      <c r="N8" s="14"/>
      <c r="O8" s="97" t="str">
        <f>'aligning data'!I7</f>
        <v>D1</v>
      </c>
      <c r="P8" s="14" t="str">
        <f>'aligning data'!I8</f>
        <v>E1</v>
      </c>
      <c r="Q8" s="14" t="str">
        <f>'aligning data'!I9</f>
        <v>F1</v>
      </c>
      <c r="R8" s="14" t="e">
        <f>AVERAGE(O8:Q8)</f>
        <v>#DIV/0!</v>
      </c>
      <c r="S8" s="14">
        <f>STDEVA(O8:Q8)</f>
        <v>0</v>
      </c>
      <c r="T8" s="14"/>
      <c r="U8" s="14" t="str">
        <f>'aligning data'!L7</f>
        <v>D1</v>
      </c>
      <c r="V8" s="97" t="str">
        <f>'aligning data'!L8</f>
        <v>E1</v>
      </c>
      <c r="W8" s="14" t="str">
        <f>'aligning data'!L9</f>
        <v>F1</v>
      </c>
      <c r="X8" s="14" t="e">
        <f>AVERAGE(U8:W8)</f>
        <v>#DIV/0!</v>
      </c>
      <c r="Y8" s="14">
        <f>STDEVA(U8:W8)</f>
        <v>0</v>
      </c>
      <c r="Z8" s="14"/>
      <c r="AA8" s="14"/>
      <c r="AB8" s="14"/>
      <c r="AC8" s="97"/>
      <c r="AD8" s="14"/>
      <c r="AE8" s="14"/>
      <c r="AF8" s="97"/>
      <c r="AG8" s="14"/>
      <c r="AH8" s="14"/>
      <c r="AI8" s="14"/>
      <c r="AJ8" s="97"/>
      <c r="AK8" s="14"/>
      <c r="AL8" s="97"/>
      <c r="AM8" s="14"/>
      <c r="AN8" s="14"/>
      <c r="AO8" s="14"/>
      <c r="AP8" s="14"/>
      <c r="AQ8" s="97"/>
      <c r="AR8" s="97"/>
      <c r="AS8" s="14"/>
      <c r="AT8" s="14"/>
      <c r="AU8" s="14"/>
      <c r="AV8" s="14"/>
      <c r="AW8" s="14"/>
      <c r="AX8" s="97"/>
      <c r="AY8" s="14"/>
      <c r="AZ8" s="14"/>
      <c r="BA8" s="14"/>
      <c r="BB8" s="14"/>
      <c r="BC8" s="14"/>
      <c r="BD8" s="14"/>
      <c r="BE8" s="97"/>
      <c r="BF8" s="14"/>
      <c r="BG8" s="14"/>
      <c r="BH8" s="14"/>
      <c r="BI8" s="14"/>
      <c r="BJ8" s="97"/>
      <c r="BK8" s="14"/>
      <c r="BL8" s="97"/>
      <c r="BM8" s="14"/>
      <c r="BN8" s="14"/>
      <c r="BO8" s="14"/>
      <c r="BP8" s="97"/>
      <c r="BQ8" s="14"/>
      <c r="BR8" s="14"/>
      <c r="BS8" s="97"/>
      <c r="BT8" s="14"/>
      <c r="BU8" s="14"/>
      <c r="BV8" s="97"/>
      <c r="BW8" s="14"/>
      <c r="BX8" s="14"/>
      <c r="BY8" s="14"/>
      <c r="BZ8" s="97"/>
      <c r="CA8" s="14"/>
      <c r="CB8" s="14"/>
      <c r="CC8" s="14"/>
      <c r="CD8" s="14"/>
      <c r="CE8" s="14"/>
      <c r="CF8" s="14"/>
      <c r="CG8" s="97"/>
      <c r="CH8" s="97"/>
      <c r="CI8" s="14"/>
      <c r="CJ8" s="14"/>
      <c r="CK8" s="14"/>
      <c r="CL8" s="14"/>
      <c r="CM8" s="14"/>
      <c r="CN8" s="97"/>
      <c r="CO8" s="14"/>
      <c r="CP8" s="14"/>
      <c r="CQ8" s="14"/>
      <c r="CR8" s="14"/>
      <c r="CS8" s="14"/>
      <c r="CT8" s="14"/>
      <c r="CU8" s="97"/>
      <c r="CV8" s="14"/>
      <c r="CW8" s="14"/>
      <c r="CX8" s="14"/>
      <c r="CY8" s="14"/>
      <c r="CZ8" s="14"/>
      <c r="DA8" s="14"/>
      <c r="DB8" s="97"/>
      <c r="DC8" s="14"/>
      <c r="DD8" s="14"/>
      <c r="DE8" s="14"/>
      <c r="DF8" s="14"/>
      <c r="DG8" s="14"/>
      <c r="DH8" s="14"/>
      <c r="DI8" s="97"/>
      <c r="DJ8" s="14"/>
      <c r="DK8" s="14"/>
      <c r="DL8" s="14"/>
      <c r="DM8" s="14"/>
      <c r="DN8" s="14"/>
      <c r="DO8" s="14"/>
      <c r="DP8" s="14"/>
      <c r="DQ8" s="14"/>
      <c r="DR8" s="14"/>
      <c r="DS8" s="14"/>
      <c r="DT8" s="14"/>
      <c r="DU8" s="14"/>
      <c r="DV8" s="14"/>
      <c r="DW8" s="14"/>
      <c r="DX8" s="14"/>
      <c r="DY8" s="14"/>
      <c r="DZ8" s="14"/>
      <c r="EA8" s="14"/>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14"/>
      <c r="FK8" s="14"/>
      <c r="FL8" s="14"/>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row>
    <row r="9" spans="1:207" s="11" customFormat="1" ht="16.75" customHeight="1">
      <c r="A9" s="118" t="s">
        <v>1140</v>
      </c>
      <c r="B9" s="74"/>
      <c r="C9" s="14" t="str">
        <f>'aligning data'!C13</f>
        <v>J1</v>
      </c>
      <c r="D9" s="14" t="str">
        <f>'aligning data'!C14</f>
        <v>K1</v>
      </c>
      <c r="E9" s="14" t="str">
        <f>'aligning data'!C15</f>
        <v>L1</v>
      </c>
      <c r="F9" s="14" t="e">
        <f t="shared" ref="F9:F72" si="0">AVERAGE(C9:E9)</f>
        <v>#DIV/0!</v>
      </c>
      <c r="G9" s="14">
        <f t="shared" ref="G9:G72" si="1">STDEVA(C9:E9)</f>
        <v>0</v>
      </c>
      <c r="H9" s="97"/>
      <c r="I9" s="14" t="str">
        <f>'aligning data'!F13</f>
        <v>J1</v>
      </c>
      <c r="J9" s="14" t="str">
        <f>'aligning data'!F14</f>
        <v>K1</v>
      </c>
      <c r="K9" s="14" t="str">
        <f>'aligning data'!F15</f>
        <v>L1</v>
      </c>
      <c r="L9" s="14" t="e">
        <f t="shared" ref="L9:L72" si="2">AVERAGE(I9:K9)</f>
        <v>#DIV/0!</v>
      </c>
      <c r="M9" s="14">
        <f t="shared" ref="M9:M72" si="3">STDEVA(I9:K9)</f>
        <v>0</v>
      </c>
      <c r="N9" s="14"/>
      <c r="O9" s="97" t="str">
        <f>'aligning data'!I13</f>
        <v>J1</v>
      </c>
      <c r="P9" s="14" t="str">
        <f>'aligning data'!I14</f>
        <v>K1</v>
      </c>
      <c r="Q9" s="14" t="str">
        <f>'aligning data'!I15</f>
        <v>L1</v>
      </c>
      <c r="R9" s="14" t="e">
        <f t="shared" ref="R9:R72" si="4">AVERAGE(O9:Q9)</f>
        <v>#DIV/0!</v>
      </c>
      <c r="S9" s="14">
        <f t="shared" ref="S9:S72" si="5">STDEVA(O9:Q9)</f>
        <v>0</v>
      </c>
      <c r="T9" s="14"/>
      <c r="U9" s="14" t="str">
        <f>'aligning data'!L13</f>
        <v>J1</v>
      </c>
      <c r="V9" s="97" t="str">
        <f>'aligning data'!L14</f>
        <v>K1</v>
      </c>
      <c r="W9" s="14" t="str">
        <f>'aligning data'!L15</f>
        <v>L1</v>
      </c>
      <c r="X9" s="14" t="e">
        <f t="shared" ref="X9:X72" si="6">AVERAGE(U9:W9)</f>
        <v>#DIV/0!</v>
      </c>
      <c r="Y9" s="14">
        <f t="shared" ref="Y9:Y72" si="7">STDEVA(U9:W9)</f>
        <v>0</v>
      </c>
      <c r="Z9" s="14"/>
      <c r="AA9" s="14"/>
      <c r="AB9" s="14"/>
      <c r="AC9" s="97"/>
      <c r="AD9" s="14"/>
      <c r="AE9" s="14"/>
      <c r="AF9" s="97"/>
      <c r="AG9" s="14"/>
      <c r="AH9" s="14"/>
      <c r="AI9" s="14"/>
      <c r="AJ9" s="97"/>
      <c r="AK9" s="14"/>
      <c r="AL9" s="97"/>
      <c r="AM9" s="14"/>
      <c r="AN9" s="14"/>
      <c r="AO9" s="14"/>
      <c r="AP9" s="14"/>
      <c r="AQ9" s="97"/>
      <c r="AR9" s="97"/>
      <c r="AS9" s="14"/>
      <c r="AT9" s="14"/>
      <c r="AU9" s="14"/>
      <c r="AV9" s="14"/>
      <c r="AW9" s="14"/>
      <c r="AX9" s="97"/>
      <c r="AY9" s="14"/>
      <c r="AZ9" s="14"/>
      <c r="BA9" s="14"/>
      <c r="BB9" s="14"/>
      <c r="BC9" s="14"/>
      <c r="BD9" s="14"/>
      <c r="BE9" s="97"/>
      <c r="BF9" s="14"/>
      <c r="BG9" s="14"/>
      <c r="BH9" s="14"/>
      <c r="BI9" s="14"/>
      <c r="BJ9" s="97"/>
      <c r="BK9" s="14"/>
      <c r="BL9" s="97"/>
      <c r="BM9" s="14"/>
      <c r="BN9" s="14"/>
      <c r="BO9" s="14"/>
      <c r="BP9" s="97"/>
      <c r="BQ9" s="14"/>
      <c r="BR9" s="14"/>
      <c r="BS9" s="97"/>
      <c r="BT9" s="14"/>
      <c r="BU9" s="14"/>
      <c r="BV9" s="97"/>
      <c r="BW9" s="14"/>
      <c r="BX9" s="14"/>
      <c r="BY9" s="14"/>
      <c r="BZ9" s="97"/>
      <c r="CA9" s="14"/>
      <c r="CB9" s="14"/>
      <c r="CC9" s="14"/>
      <c r="CD9" s="14"/>
      <c r="CE9" s="14"/>
      <c r="CF9" s="14"/>
      <c r="CG9" s="97"/>
      <c r="CH9" s="97"/>
      <c r="CI9" s="14"/>
      <c r="CJ9" s="14"/>
      <c r="CK9" s="14"/>
      <c r="CL9" s="14"/>
      <c r="CM9" s="14"/>
      <c r="CN9" s="97"/>
      <c r="CO9" s="14"/>
      <c r="CP9" s="14"/>
      <c r="CQ9" s="14"/>
      <c r="CR9" s="14"/>
      <c r="CS9" s="14"/>
      <c r="CT9" s="14"/>
      <c r="CU9" s="97"/>
      <c r="CV9" s="14"/>
      <c r="CW9" s="14"/>
      <c r="CX9" s="14"/>
      <c r="CY9" s="14"/>
      <c r="CZ9" s="14"/>
      <c r="DA9" s="14"/>
      <c r="DB9" s="97"/>
      <c r="DC9" s="14"/>
      <c r="DD9" s="14"/>
      <c r="DE9" s="14"/>
      <c r="DF9" s="14"/>
      <c r="DG9" s="14"/>
      <c r="DH9" s="14"/>
      <c r="DI9" s="97"/>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row>
    <row r="10" spans="1:207" s="11" customFormat="1" ht="16.75" customHeight="1">
      <c r="A10" s="118" t="s">
        <v>1070</v>
      </c>
      <c r="B10" s="74"/>
      <c r="C10" s="14" t="str">
        <f>'aligning data'!C19</f>
        <v>P1</v>
      </c>
      <c r="D10" s="14" t="str">
        <f>'aligning data'!C20</f>
        <v>Q1</v>
      </c>
      <c r="E10" s="14" t="str">
        <f>'aligning data'!C21</f>
        <v>R1</v>
      </c>
      <c r="F10" s="14" t="e">
        <f t="shared" si="0"/>
        <v>#DIV/0!</v>
      </c>
      <c r="G10" s="14">
        <f t="shared" si="1"/>
        <v>0</v>
      </c>
      <c r="H10" s="97"/>
      <c r="I10" s="14" t="str">
        <f>'aligning data'!F19</f>
        <v>P1</v>
      </c>
      <c r="J10" s="14" t="str">
        <f>'aligning data'!F20</f>
        <v>Q1</v>
      </c>
      <c r="K10" s="14" t="str">
        <f>'aligning data'!F21</f>
        <v>R1</v>
      </c>
      <c r="L10" s="14" t="e">
        <f t="shared" si="2"/>
        <v>#DIV/0!</v>
      </c>
      <c r="M10" s="14">
        <f t="shared" si="3"/>
        <v>0</v>
      </c>
      <c r="N10" s="14"/>
      <c r="O10" s="97" t="str">
        <f>'aligning data'!I19</f>
        <v>P1</v>
      </c>
      <c r="P10" s="14" t="str">
        <f>'aligning data'!I20</f>
        <v>Q1</v>
      </c>
      <c r="Q10" s="14" t="str">
        <f>'aligning data'!I21</f>
        <v>R1</v>
      </c>
      <c r="R10" s="14" t="e">
        <f t="shared" si="4"/>
        <v>#DIV/0!</v>
      </c>
      <c r="S10" s="14">
        <f t="shared" si="5"/>
        <v>0</v>
      </c>
      <c r="T10" s="14"/>
      <c r="U10" s="14" t="str">
        <f>'aligning data'!L19</f>
        <v>P1</v>
      </c>
      <c r="V10" s="97" t="str">
        <f>'aligning data'!L20</f>
        <v>Q1</v>
      </c>
      <c r="W10" s="14" t="str">
        <f>'aligning data'!L21</f>
        <v>R1</v>
      </c>
      <c r="X10" s="14" t="e">
        <f t="shared" si="6"/>
        <v>#DIV/0!</v>
      </c>
      <c r="Y10" s="14">
        <f t="shared" si="7"/>
        <v>0</v>
      </c>
      <c r="Z10" s="14"/>
      <c r="AA10" s="14"/>
      <c r="AB10" s="14"/>
      <c r="AC10" s="97"/>
      <c r="AD10" s="14"/>
      <c r="AE10" s="14"/>
      <c r="AF10" s="97"/>
      <c r="AG10" s="14"/>
      <c r="AH10" s="14"/>
      <c r="AI10" s="14"/>
      <c r="AJ10" s="97"/>
      <c r="AK10" s="14"/>
      <c r="AL10" s="97"/>
      <c r="AM10" s="14"/>
      <c r="AN10" s="14"/>
      <c r="AO10" s="14"/>
      <c r="AP10" s="14"/>
      <c r="AQ10" s="97"/>
      <c r="AR10" s="97"/>
      <c r="AS10" s="14"/>
      <c r="AT10" s="14"/>
      <c r="AU10" s="14"/>
      <c r="AV10" s="14"/>
      <c r="AW10" s="14"/>
      <c r="AX10" s="97"/>
      <c r="AY10" s="14"/>
      <c r="AZ10" s="14"/>
      <c r="BA10" s="14"/>
      <c r="BB10" s="14"/>
      <c r="BC10" s="14"/>
      <c r="BD10" s="14"/>
      <c r="BE10" s="97"/>
      <c r="BF10" s="14"/>
      <c r="BG10" s="14"/>
      <c r="BH10" s="14"/>
      <c r="BI10" s="14"/>
      <c r="BJ10" s="97"/>
      <c r="BK10" s="14"/>
      <c r="BL10" s="97"/>
      <c r="BM10" s="14"/>
      <c r="BN10" s="14"/>
      <c r="BO10" s="14"/>
      <c r="BP10" s="97"/>
      <c r="BQ10" s="14"/>
      <c r="BR10" s="14"/>
      <c r="BS10" s="97"/>
      <c r="BT10" s="14"/>
      <c r="BU10" s="14"/>
      <c r="BV10" s="97"/>
      <c r="BW10" s="14"/>
      <c r="BX10" s="14"/>
      <c r="BY10" s="14"/>
      <c r="BZ10" s="97"/>
      <c r="CA10" s="14"/>
      <c r="CB10" s="14"/>
      <c r="CC10" s="14"/>
      <c r="CD10" s="14"/>
      <c r="CE10" s="14"/>
      <c r="CF10" s="14"/>
      <c r="CG10" s="97"/>
      <c r="CH10" s="97"/>
      <c r="CI10" s="14"/>
      <c r="CJ10" s="14"/>
      <c r="CK10" s="14"/>
      <c r="CL10" s="14"/>
      <c r="CM10" s="14"/>
      <c r="CN10" s="97"/>
      <c r="CO10" s="14"/>
      <c r="CP10" s="14"/>
      <c r="CQ10" s="14"/>
      <c r="CR10" s="14"/>
      <c r="CS10" s="14"/>
      <c r="CT10" s="14"/>
      <c r="CU10" s="97"/>
      <c r="CV10" s="14"/>
      <c r="CW10" s="14"/>
      <c r="CX10" s="14"/>
      <c r="CY10" s="14"/>
      <c r="CZ10" s="14"/>
      <c r="DA10" s="14"/>
      <c r="DB10" s="97"/>
      <c r="DC10" s="14"/>
      <c r="DD10" s="14"/>
      <c r="DE10" s="14"/>
      <c r="DF10" s="14"/>
      <c r="DG10" s="14"/>
      <c r="DH10" s="14"/>
      <c r="DI10" s="97"/>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row>
    <row r="11" spans="1:207" s="11" customFormat="1" ht="16.75" customHeight="1">
      <c r="A11" s="118" t="s">
        <v>1071</v>
      </c>
      <c r="B11" s="74"/>
      <c r="C11" s="14" t="str">
        <f>'aligning data'!C25</f>
        <v>V1</v>
      </c>
      <c r="D11" s="14" t="str">
        <f>'aligning data'!C26</f>
        <v>W1</v>
      </c>
      <c r="E11" s="14" t="str">
        <f>'aligning data'!C27</f>
        <v>X1</v>
      </c>
      <c r="F11" s="14" t="e">
        <f t="shared" si="0"/>
        <v>#DIV/0!</v>
      </c>
      <c r="G11" s="14">
        <f t="shared" si="1"/>
        <v>0</v>
      </c>
      <c r="H11" s="97"/>
      <c r="I11" s="14" t="str">
        <f>'aligning data'!F25</f>
        <v>V1</v>
      </c>
      <c r="J11" s="14" t="str">
        <f>'aligning data'!F26</f>
        <v>W1</v>
      </c>
      <c r="K11" s="14" t="str">
        <f>'aligning data'!F27</f>
        <v>X1</v>
      </c>
      <c r="L11" s="14" t="e">
        <f t="shared" si="2"/>
        <v>#DIV/0!</v>
      </c>
      <c r="M11" s="14">
        <f t="shared" si="3"/>
        <v>0</v>
      </c>
      <c r="N11" s="14"/>
      <c r="O11" s="97" t="str">
        <f>'aligning data'!I25</f>
        <v>V1</v>
      </c>
      <c r="P11" s="14" t="str">
        <f>'aligning data'!I26</f>
        <v>W1</v>
      </c>
      <c r="Q11" s="14" t="str">
        <f>'aligning data'!I27</f>
        <v>X1</v>
      </c>
      <c r="R11" s="14" t="e">
        <f t="shared" si="4"/>
        <v>#DIV/0!</v>
      </c>
      <c r="S11" s="14">
        <f t="shared" si="5"/>
        <v>0</v>
      </c>
      <c r="T11" s="14"/>
      <c r="U11" s="14" t="str">
        <f>'aligning data'!L25</f>
        <v>V1</v>
      </c>
      <c r="V11" s="97" t="str">
        <f>'aligning data'!L26</f>
        <v>W1</v>
      </c>
      <c r="W11" s="14" t="str">
        <f>'aligning data'!L27</f>
        <v>X1</v>
      </c>
      <c r="X11" s="14" t="e">
        <f t="shared" si="6"/>
        <v>#DIV/0!</v>
      </c>
      <c r="Y11" s="14">
        <f t="shared" si="7"/>
        <v>0</v>
      </c>
      <c r="Z11" s="14"/>
      <c r="AA11" s="14"/>
      <c r="AB11" s="14"/>
      <c r="AC11" s="97"/>
      <c r="AD11" s="14"/>
      <c r="AE11" s="14"/>
      <c r="AF11" s="97"/>
      <c r="AG11" s="14"/>
      <c r="AH11" s="14"/>
      <c r="AI11" s="14"/>
      <c r="AJ11" s="97"/>
      <c r="AK11" s="14"/>
      <c r="AL11" s="97"/>
      <c r="AM11" s="14"/>
      <c r="AN11" s="14"/>
      <c r="AO11" s="14"/>
      <c r="AP11" s="14"/>
      <c r="AQ11" s="97"/>
      <c r="AR11" s="97"/>
      <c r="AS11" s="14"/>
      <c r="AT11" s="14"/>
      <c r="AU11" s="14"/>
      <c r="AV11" s="14"/>
      <c r="AW11" s="14"/>
      <c r="AX11" s="97"/>
      <c r="AY11" s="14"/>
      <c r="AZ11" s="14"/>
      <c r="BA11" s="14"/>
      <c r="BB11" s="14"/>
      <c r="BC11" s="14"/>
      <c r="BD11" s="14"/>
      <c r="BE11" s="97"/>
      <c r="BF11" s="14"/>
      <c r="BG11" s="14"/>
      <c r="BH11" s="14"/>
      <c r="BI11" s="14"/>
      <c r="BJ11" s="97"/>
      <c r="BK11" s="14"/>
      <c r="BL11" s="97"/>
      <c r="BM11" s="14"/>
      <c r="BN11" s="14"/>
      <c r="BO11" s="14"/>
      <c r="BP11" s="97"/>
      <c r="BQ11" s="14"/>
      <c r="BR11" s="14"/>
      <c r="BS11" s="97"/>
      <c r="BT11" s="14"/>
      <c r="BU11" s="14"/>
      <c r="BV11" s="97"/>
      <c r="BW11" s="14"/>
      <c r="BX11" s="14"/>
      <c r="BY11" s="14"/>
      <c r="BZ11" s="97"/>
      <c r="CA11" s="14"/>
      <c r="CB11" s="14"/>
      <c r="CC11" s="14"/>
      <c r="CD11" s="14"/>
      <c r="CE11" s="14"/>
      <c r="CF11" s="14"/>
      <c r="CG11" s="97"/>
      <c r="CH11" s="97"/>
      <c r="CI11" s="14"/>
      <c r="CJ11" s="14"/>
      <c r="CK11" s="14"/>
      <c r="CL11" s="14"/>
      <c r="CM11" s="14"/>
      <c r="CN11" s="97"/>
      <c r="CO11" s="14"/>
      <c r="CP11" s="14"/>
      <c r="CQ11" s="14"/>
      <c r="CR11" s="14"/>
      <c r="CS11" s="14"/>
      <c r="CT11" s="14"/>
      <c r="CU11" s="97"/>
      <c r="CV11" s="14"/>
      <c r="CW11" s="14"/>
      <c r="CX11" s="14"/>
      <c r="CY11" s="14"/>
      <c r="CZ11" s="14"/>
      <c r="DA11" s="14"/>
      <c r="DB11" s="97"/>
      <c r="DC11" s="14"/>
      <c r="DD11" s="14"/>
      <c r="DE11" s="14"/>
      <c r="DF11" s="14"/>
      <c r="DG11" s="14"/>
      <c r="DH11" s="14"/>
      <c r="DI11" s="97"/>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row>
    <row r="12" spans="1:207" s="11" customFormat="1" ht="16.75" customHeight="1">
      <c r="A12" s="118" t="s">
        <v>1072</v>
      </c>
      <c r="B12" s="74"/>
      <c r="C12" s="14" t="str">
        <f>'aligning data'!C31</f>
        <v>\1</v>
      </c>
      <c r="D12" s="14" t="str">
        <f>'aligning data'!C32</f>
        <v>]1</v>
      </c>
      <c r="E12" s="14" t="str">
        <f>'aligning data'!C33</f>
        <v>^1</v>
      </c>
      <c r="F12" s="14" t="e">
        <f t="shared" si="0"/>
        <v>#DIV/0!</v>
      </c>
      <c r="G12" s="14">
        <f t="shared" si="1"/>
        <v>0</v>
      </c>
      <c r="H12" s="97"/>
      <c r="I12" s="14" t="str">
        <f>'aligning data'!F31</f>
        <v>\1</v>
      </c>
      <c r="J12" s="14" t="str">
        <f>'aligning data'!F32</f>
        <v>]1</v>
      </c>
      <c r="K12" s="14" t="str">
        <f>'aligning data'!F33</f>
        <v>^1</v>
      </c>
      <c r="L12" s="14" t="e">
        <f t="shared" si="2"/>
        <v>#DIV/0!</v>
      </c>
      <c r="M12" s="14">
        <f t="shared" si="3"/>
        <v>0</v>
      </c>
      <c r="N12" s="14"/>
      <c r="O12" s="97" t="str">
        <f>'aligning data'!I31</f>
        <v>\1</v>
      </c>
      <c r="P12" s="14" t="str">
        <f>'aligning data'!I32</f>
        <v>]1</v>
      </c>
      <c r="Q12" s="14" t="str">
        <f>'aligning data'!I33</f>
        <v>^1</v>
      </c>
      <c r="R12" s="14" t="e">
        <f t="shared" si="4"/>
        <v>#DIV/0!</v>
      </c>
      <c r="S12" s="14">
        <f t="shared" si="5"/>
        <v>0</v>
      </c>
      <c r="T12" s="14"/>
      <c r="U12" s="14" t="str">
        <f>'aligning data'!L31</f>
        <v>\1</v>
      </c>
      <c r="V12" s="97" t="str">
        <f>'aligning data'!L32</f>
        <v>]1</v>
      </c>
      <c r="W12" s="14" t="str">
        <f>'aligning data'!L33</f>
        <v>^1</v>
      </c>
      <c r="X12" s="14" t="e">
        <f t="shared" si="6"/>
        <v>#DIV/0!</v>
      </c>
      <c r="Y12" s="14">
        <f t="shared" si="7"/>
        <v>0</v>
      </c>
      <c r="Z12" s="14"/>
      <c r="AA12" s="14"/>
      <c r="AB12" s="14"/>
      <c r="AC12" s="97"/>
      <c r="AD12" s="14"/>
      <c r="AE12" s="14"/>
      <c r="AF12" s="97"/>
      <c r="AG12" s="14"/>
      <c r="AH12" s="14"/>
      <c r="AI12" s="14"/>
      <c r="AJ12" s="97"/>
      <c r="AK12" s="14"/>
      <c r="AL12" s="97"/>
      <c r="AM12" s="14"/>
      <c r="AN12" s="14"/>
      <c r="AO12" s="14"/>
      <c r="AP12" s="14"/>
      <c r="AQ12" s="97"/>
      <c r="AR12" s="97"/>
      <c r="AS12" s="14"/>
      <c r="AT12" s="14"/>
      <c r="AU12" s="14"/>
      <c r="AV12" s="14"/>
      <c r="AW12" s="14"/>
      <c r="AX12" s="97"/>
      <c r="AY12" s="14"/>
      <c r="AZ12" s="14"/>
      <c r="BA12" s="14"/>
      <c r="BB12" s="14"/>
      <c r="BC12" s="14"/>
      <c r="BD12" s="14"/>
      <c r="BE12" s="97"/>
      <c r="BF12" s="14"/>
      <c r="BG12" s="14"/>
      <c r="BH12" s="14"/>
      <c r="BI12" s="14"/>
      <c r="BJ12" s="97"/>
      <c r="BK12" s="14"/>
      <c r="BL12" s="97"/>
      <c r="BM12" s="14"/>
      <c r="BN12" s="14"/>
      <c r="BO12" s="14"/>
      <c r="BP12" s="97"/>
      <c r="BQ12" s="14"/>
      <c r="BR12" s="14"/>
      <c r="BS12" s="97"/>
      <c r="BT12" s="14"/>
      <c r="BU12" s="14"/>
      <c r="BV12" s="97"/>
      <c r="BW12" s="14"/>
      <c r="BX12" s="14"/>
      <c r="BY12" s="14"/>
      <c r="BZ12" s="97"/>
      <c r="CA12" s="14"/>
      <c r="CB12" s="14"/>
      <c r="CC12" s="14"/>
      <c r="CD12" s="14"/>
      <c r="CE12" s="14"/>
      <c r="CF12" s="14"/>
      <c r="CG12" s="97"/>
      <c r="CH12" s="97"/>
      <c r="CI12" s="14"/>
      <c r="CJ12" s="14"/>
      <c r="CK12" s="14"/>
      <c r="CL12" s="14"/>
      <c r="CM12" s="14"/>
      <c r="CN12" s="97"/>
      <c r="CO12" s="14"/>
      <c r="CP12" s="14"/>
      <c r="CQ12" s="14"/>
      <c r="CR12" s="14"/>
      <c r="CS12" s="14"/>
      <c r="CT12" s="14"/>
      <c r="CU12" s="97"/>
      <c r="CV12" s="14"/>
      <c r="CW12" s="14"/>
      <c r="CX12" s="14"/>
      <c r="CY12" s="14"/>
      <c r="CZ12" s="14"/>
      <c r="DA12" s="14"/>
      <c r="DB12" s="97"/>
      <c r="DC12" s="14"/>
      <c r="DD12" s="14"/>
      <c r="DE12" s="14"/>
      <c r="DF12" s="14"/>
      <c r="DG12" s="14"/>
      <c r="DH12" s="14"/>
      <c r="DI12" s="97"/>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row>
    <row r="13" spans="1:207" s="11" customFormat="1" ht="16.75" customHeight="1">
      <c r="A13" s="118" t="s">
        <v>116</v>
      </c>
      <c r="B13" s="74"/>
      <c r="C13" s="14" t="str">
        <f>'aligning data'!C37</f>
        <v>A2</v>
      </c>
      <c r="D13" s="14" t="str">
        <f>'aligning data'!C38</f>
        <v>B2</v>
      </c>
      <c r="E13" s="14" t="str">
        <f>'aligning data'!C39</f>
        <v>C2</v>
      </c>
      <c r="F13" s="14" t="e">
        <f t="shared" si="0"/>
        <v>#DIV/0!</v>
      </c>
      <c r="G13" s="14">
        <f t="shared" si="1"/>
        <v>0</v>
      </c>
      <c r="H13" s="97"/>
      <c r="I13" s="14" t="str">
        <f>'aligning data'!F37</f>
        <v>A2</v>
      </c>
      <c r="J13" s="14" t="str">
        <f>'aligning data'!F38</f>
        <v>B2</v>
      </c>
      <c r="K13" s="14" t="str">
        <f>'aligning data'!F39</f>
        <v>C2</v>
      </c>
      <c r="L13" s="14" t="e">
        <f t="shared" si="2"/>
        <v>#DIV/0!</v>
      </c>
      <c r="M13" s="14">
        <f t="shared" si="3"/>
        <v>0</v>
      </c>
      <c r="N13" s="14"/>
      <c r="O13" s="97" t="str">
        <f>'aligning data'!I37</f>
        <v>A2</v>
      </c>
      <c r="P13" s="14" t="str">
        <f>'aligning data'!I38</f>
        <v>B2</v>
      </c>
      <c r="Q13" s="14" t="str">
        <f>'aligning data'!I39</f>
        <v>C2</v>
      </c>
      <c r="R13" s="14" t="e">
        <f t="shared" si="4"/>
        <v>#DIV/0!</v>
      </c>
      <c r="S13" s="14">
        <f t="shared" si="5"/>
        <v>0</v>
      </c>
      <c r="T13" s="14"/>
      <c r="U13" s="14" t="str">
        <f>'aligning data'!L37</f>
        <v>A2</v>
      </c>
      <c r="V13" s="97" t="str">
        <f>'aligning data'!L38</f>
        <v>B2</v>
      </c>
      <c r="W13" s="14" t="str">
        <f>'aligning data'!L39</f>
        <v>C2</v>
      </c>
      <c r="X13" s="14" t="e">
        <f t="shared" si="6"/>
        <v>#DIV/0!</v>
      </c>
      <c r="Y13" s="14">
        <f t="shared" si="7"/>
        <v>0</v>
      </c>
      <c r="Z13" s="14"/>
      <c r="AA13" s="14"/>
      <c r="AB13" s="14"/>
      <c r="AC13" s="97"/>
      <c r="AD13" s="14"/>
      <c r="AE13" s="14"/>
      <c r="AF13" s="97"/>
      <c r="AG13" s="14"/>
      <c r="AH13" s="14"/>
      <c r="AI13" s="14"/>
      <c r="AJ13" s="97"/>
      <c r="AK13" s="14"/>
      <c r="AL13" s="97"/>
      <c r="AM13" s="14"/>
      <c r="AN13" s="14"/>
      <c r="AO13" s="14"/>
      <c r="AP13" s="14"/>
      <c r="AQ13" s="97"/>
      <c r="AR13" s="97"/>
      <c r="AS13" s="14"/>
      <c r="AT13" s="14"/>
      <c r="AU13" s="14"/>
      <c r="AV13" s="14"/>
      <c r="AW13" s="14"/>
      <c r="AX13" s="97"/>
      <c r="AY13" s="14"/>
      <c r="AZ13" s="14"/>
      <c r="BA13" s="14"/>
      <c r="BB13" s="14"/>
      <c r="BC13" s="14"/>
      <c r="BD13" s="14"/>
      <c r="BE13" s="97"/>
      <c r="BF13" s="14"/>
      <c r="BG13" s="14"/>
      <c r="BH13" s="14"/>
      <c r="BI13" s="14"/>
      <c r="BJ13" s="97"/>
      <c r="BK13" s="14"/>
      <c r="BL13" s="97"/>
      <c r="BM13" s="14"/>
      <c r="BN13" s="14"/>
      <c r="BO13" s="14"/>
      <c r="BP13" s="97"/>
      <c r="BQ13" s="14"/>
      <c r="BR13" s="14"/>
      <c r="BS13" s="97"/>
      <c r="BT13" s="14"/>
      <c r="BU13" s="14"/>
      <c r="BV13" s="97"/>
      <c r="BW13" s="14"/>
      <c r="BX13" s="14"/>
      <c r="BY13" s="14"/>
      <c r="BZ13" s="97"/>
      <c r="CA13" s="14"/>
      <c r="CB13" s="14"/>
      <c r="CC13" s="14"/>
      <c r="CD13" s="14"/>
      <c r="CE13" s="14"/>
      <c r="CF13" s="14"/>
      <c r="CG13" s="97"/>
      <c r="CH13" s="97"/>
      <c r="CI13" s="14"/>
      <c r="CJ13" s="14"/>
      <c r="CK13" s="14"/>
      <c r="CL13" s="14"/>
      <c r="CM13" s="14"/>
      <c r="CN13" s="97"/>
      <c r="CO13" s="14"/>
      <c r="CP13" s="14"/>
      <c r="CQ13" s="14"/>
      <c r="CR13" s="14"/>
      <c r="CS13" s="14"/>
      <c r="CT13" s="14"/>
      <c r="CU13" s="97"/>
      <c r="CV13" s="14"/>
      <c r="CW13" s="14"/>
      <c r="CX13" s="14"/>
      <c r="CY13" s="14"/>
      <c r="CZ13" s="14"/>
      <c r="DA13" s="14"/>
      <c r="DB13" s="97"/>
      <c r="DC13" s="14"/>
      <c r="DD13" s="14"/>
      <c r="DE13" s="14"/>
      <c r="DF13" s="14"/>
      <c r="DG13" s="14"/>
      <c r="DH13" s="14"/>
      <c r="DI13" s="97"/>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row>
    <row r="14" spans="1:207" s="11" customFormat="1" ht="16.75" customHeight="1">
      <c r="A14" s="118" t="s">
        <v>1074</v>
      </c>
      <c r="B14" s="74"/>
      <c r="C14" s="14" t="str">
        <f>'aligning data'!C40</f>
        <v>D2</v>
      </c>
      <c r="D14" s="14" t="str">
        <f>'aligning data'!C41</f>
        <v>E2</v>
      </c>
      <c r="E14" s="14" t="str">
        <f>'aligning data'!C42</f>
        <v>F2</v>
      </c>
      <c r="F14" s="14" t="e">
        <f t="shared" si="0"/>
        <v>#DIV/0!</v>
      </c>
      <c r="G14" s="14">
        <f t="shared" si="1"/>
        <v>0</v>
      </c>
      <c r="H14" s="97"/>
      <c r="I14" s="14" t="str">
        <f>'aligning data'!F40</f>
        <v>D2</v>
      </c>
      <c r="J14" s="14" t="str">
        <f>'aligning data'!F41</f>
        <v>E2</v>
      </c>
      <c r="K14" s="14" t="str">
        <f>'aligning data'!F42</f>
        <v>F2</v>
      </c>
      <c r="L14" s="14" t="e">
        <f t="shared" si="2"/>
        <v>#DIV/0!</v>
      </c>
      <c r="M14" s="14">
        <f t="shared" si="3"/>
        <v>0</v>
      </c>
      <c r="N14" s="14"/>
      <c r="O14" s="97" t="str">
        <f>'aligning data'!I40</f>
        <v>D2</v>
      </c>
      <c r="P14" s="14" t="str">
        <f>'aligning data'!I41</f>
        <v>E2</v>
      </c>
      <c r="Q14" s="14" t="str">
        <f>'aligning data'!I42</f>
        <v>F2</v>
      </c>
      <c r="R14" s="14" t="e">
        <f t="shared" si="4"/>
        <v>#DIV/0!</v>
      </c>
      <c r="S14" s="14">
        <f t="shared" si="5"/>
        <v>0</v>
      </c>
      <c r="T14" s="14"/>
      <c r="U14" s="14" t="str">
        <f>'aligning data'!L40</f>
        <v>D2</v>
      </c>
      <c r="V14" s="97" t="str">
        <f>'aligning data'!L41</f>
        <v>E2</v>
      </c>
      <c r="W14" s="14" t="str">
        <f>'aligning data'!L42</f>
        <v>F2</v>
      </c>
      <c r="X14" s="14" t="e">
        <f t="shared" si="6"/>
        <v>#DIV/0!</v>
      </c>
      <c r="Y14" s="14">
        <f t="shared" si="7"/>
        <v>0</v>
      </c>
      <c r="Z14" s="14"/>
      <c r="AA14" s="14"/>
      <c r="AB14" s="14"/>
      <c r="AC14" s="97"/>
      <c r="AD14" s="14"/>
      <c r="AE14" s="14"/>
      <c r="AF14" s="97"/>
      <c r="AG14" s="14"/>
      <c r="AH14" s="14"/>
      <c r="AI14" s="14"/>
      <c r="AJ14" s="97"/>
      <c r="AK14" s="14"/>
      <c r="AL14" s="97"/>
      <c r="AM14" s="14"/>
      <c r="AN14" s="14"/>
      <c r="AO14" s="14"/>
      <c r="AP14" s="14"/>
      <c r="AQ14" s="97"/>
      <c r="AR14" s="97"/>
      <c r="AS14" s="14"/>
      <c r="AT14" s="14"/>
      <c r="AU14" s="14"/>
      <c r="AV14" s="14"/>
      <c r="AW14" s="14"/>
      <c r="AX14" s="97"/>
      <c r="AY14" s="14"/>
      <c r="AZ14" s="14"/>
      <c r="BA14" s="14"/>
      <c r="BB14" s="14"/>
      <c r="BC14" s="14"/>
      <c r="BD14" s="14"/>
      <c r="BE14" s="97"/>
      <c r="BF14" s="14"/>
      <c r="BG14" s="14"/>
      <c r="BH14" s="14"/>
      <c r="BI14" s="14"/>
      <c r="BJ14" s="97"/>
      <c r="BK14" s="14"/>
      <c r="BL14" s="97"/>
      <c r="BM14" s="14"/>
      <c r="BN14" s="14"/>
      <c r="BO14" s="14"/>
      <c r="BP14" s="97"/>
      <c r="BQ14" s="14"/>
      <c r="BR14" s="14"/>
      <c r="BS14" s="97"/>
      <c r="BT14" s="14"/>
      <c r="BU14" s="14"/>
      <c r="BV14" s="97"/>
      <c r="BW14" s="14"/>
      <c r="BX14" s="14"/>
      <c r="BY14" s="14"/>
      <c r="BZ14" s="97"/>
      <c r="CA14" s="14"/>
      <c r="CB14" s="14"/>
      <c r="CC14" s="14"/>
      <c r="CD14" s="14"/>
      <c r="CE14" s="14"/>
      <c r="CF14" s="14"/>
      <c r="CG14" s="97"/>
      <c r="CH14" s="97"/>
      <c r="CI14" s="14"/>
      <c r="CJ14" s="14"/>
      <c r="CK14" s="14"/>
      <c r="CL14" s="14"/>
      <c r="CM14" s="14"/>
      <c r="CN14" s="97"/>
      <c r="CO14" s="14"/>
      <c r="CP14" s="14"/>
      <c r="CQ14" s="14"/>
      <c r="CR14" s="14"/>
      <c r="CS14" s="14"/>
      <c r="CT14" s="14"/>
      <c r="CU14" s="97"/>
      <c r="CV14" s="14"/>
      <c r="CW14" s="14"/>
      <c r="CX14" s="14"/>
      <c r="CY14" s="14"/>
      <c r="CZ14" s="14"/>
      <c r="DA14" s="14"/>
      <c r="DB14" s="97"/>
      <c r="DC14" s="14"/>
      <c r="DD14" s="14"/>
      <c r="DE14" s="14"/>
      <c r="DF14" s="14"/>
      <c r="DG14" s="14"/>
      <c r="DH14" s="14"/>
      <c r="DI14" s="97"/>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row>
    <row r="15" spans="1:207" s="11" customFormat="1" ht="16.75" customHeight="1">
      <c r="A15" s="118" t="s">
        <v>1137</v>
      </c>
      <c r="B15" s="74"/>
      <c r="C15" s="14" t="str">
        <f>'aligning data'!C43</f>
        <v>G2</v>
      </c>
      <c r="D15" s="14" t="str">
        <f>'aligning data'!C44</f>
        <v>H2</v>
      </c>
      <c r="E15" s="14" t="str">
        <f>'aligning data'!C45</f>
        <v>I2</v>
      </c>
      <c r="F15" s="14" t="e">
        <f t="shared" si="0"/>
        <v>#DIV/0!</v>
      </c>
      <c r="G15" s="14">
        <f t="shared" si="1"/>
        <v>0</v>
      </c>
      <c r="H15" s="97"/>
      <c r="I15" s="14" t="str">
        <f>'aligning data'!F43</f>
        <v>G2</v>
      </c>
      <c r="J15" s="14" t="str">
        <f>'aligning data'!F44</f>
        <v>H2</v>
      </c>
      <c r="K15" s="14" t="str">
        <f>'aligning data'!F45</f>
        <v>I2</v>
      </c>
      <c r="L15" s="14" t="e">
        <f t="shared" si="2"/>
        <v>#DIV/0!</v>
      </c>
      <c r="M15" s="14">
        <f t="shared" si="3"/>
        <v>0</v>
      </c>
      <c r="N15" s="14"/>
      <c r="O15" s="97" t="str">
        <f>'aligning data'!I43</f>
        <v>G2</v>
      </c>
      <c r="P15" s="14" t="str">
        <f>'aligning data'!I44</f>
        <v>H2</v>
      </c>
      <c r="Q15" s="14" t="str">
        <f>'aligning data'!I45</f>
        <v>I2</v>
      </c>
      <c r="R15" s="14" t="e">
        <f t="shared" si="4"/>
        <v>#DIV/0!</v>
      </c>
      <c r="S15" s="14">
        <f t="shared" si="5"/>
        <v>0</v>
      </c>
      <c r="T15" s="14"/>
      <c r="U15" s="14" t="str">
        <f>'aligning data'!L43</f>
        <v>G2</v>
      </c>
      <c r="V15" s="97" t="str">
        <f>'aligning data'!L44</f>
        <v>H2</v>
      </c>
      <c r="W15" s="14" t="str">
        <f>'aligning data'!L45</f>
        <v>I2</v>
      </c>
      <c r="X15" s="14" t="e">
        <f t="shared" si="6"/>
        <v>#DIV/0!</v>
      </c>
      <c r="Y15" s="14">
        <f t="shared" si="7"/>
        <v>0</v>
      </c>
      <c r="Z15" s="14"/>
      <c r="AA15" s="14"/>
      <c r="AB15" s="14"/>
      <c r="AC15" s="97"/>
      <c r="AD15" s="14"/>
      <c r="AE15" s="14"/>
      <c r="AF15" s="97"/>
      <c r="AG15" s="14"/>
      <c r="AH15" s="14"/>
      <c r="AI15" s="14"/>
      <c r="AJ15" s="97"/>
      <c r="AK15" s="14"/>
      <c r="AL15" s="97"/>
      <c r="AM15" s="14"/>
      <c r="AN15" s="14"/>
      <c r="AO15" s="14"/>
      <c r="AP15" s="14"/>
      <c r="AQ15" s="97"/>
      <c r="AR15" s="97"/>
      <c r="AS15" s="14"/>
      <c r="AT15" s="14"/>
      <c r="AU15" s="14"/>
      <c r="AV15" s="14"/>
      <c r="AW15" s="14"/>
      <c r="AX15" s="97"/>
      <c r="AY15" s="14"/>
      <c r="AZ15" s="14"/>
      <c r="BA15" s="14"/>
      <c r="BB15" s="14"/>
      <c r="BC15" s="14"/>
      <c r="BD15" s="14"/>
      <c r="BE15" s="97"/>
      <c r="BF15" s="14"/>
      <c r="BG15" s="14"/>
      <c r="BH15" s="14"/>
      <c r="BI15" s="14"/>
      <c r="BJ15" s="97"/>
      <c r="BK15" s="14"/>
      <c r="BL15" s="97"/>
      <c r="BM15" s="14"/>
      <c r="BN15" s="14"/>
      <c r="BO15" s="14"/>
      <c r="BP15" s="97"/>
      <c r="BQ15" s="14"/>
      <c r="BR15" s="14"/>
      <c r="BS15" s="97"/>
      <c r="BT15" s="14"/>
      <c r="BU15" s="14"/>
      <c r="BV15" s="97"/>
      <c r="BW15" s="14"/>
      <c r="BX15" s="14"/>
      <c r="BY15" s="14"/>
      <c r="BZ15" s="97"/>
      <c r="CA15" s="14"/>
      <c r="CB15" s="14"/>
      <c r="CC15" s="14"/>
      <c r="CD15" s="14"/>
      <c r="CE15" s="14"/>
      <c r="CF15" s="14"/>
      <c r="CG15" s="97"/>
      <c r="CH15" s="97"/>
      <c r="CI15" s="14"/>
      <c r="CJ15" s="14"/>
      <c r="CK15" s="14"/>
      <c r="CL15" s="14"/>
      <c r="CM15" s="14"/>
      <c r="CN15" s="97"/>
      <c r="CO15" s="14"/>
      <c r="CP15" s="14"/>
      <c r="CQ15" s="14"/>
      <c r="CR15" s="14"/>
      <c r="CS15" s="14"/>
      <c r="CT15" s="14"/>
      <c r="CU15" s="97"/>
      <c r="CV15" s="14"/>
      <c r="CW15" s="14"/>
      <c r="CX15" s="14"/>
      <c r="CY15" s="14"/>
      <c r="CZ15" s="14"/>
      <c r="DA15" s="14"/>
      <c r="DB15" s="97"/>
      <c r="DC15" s="14"/>
      <c r="DD15" s="14"/>
      <c r="DE15" s="14"/>
      <c r="DF15" s="14"/>
      <c r="DG15" s="14"/>
      <c r="DH15" s="14"/>
      <c r="DI15" s="97"/>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row>
    <row r="16" spans="1:207" s="11" customFormat="1" ht="16.75" customHeight="1">
      <c r="A16" s="118" t="s">
        <v>847</v>
      </c>
      <c r="B16" s="74"/>
      <c r="C16" s="14" t="str">
        <f>'aligning data'!C46</f>
        <v>J2</v>
      </c>
      <c r="D16" s="14" t="str">
        <f>'aligning data'!C47</f>
        <v>K2</v>
      </c>
      <c r="E16" s="14" t="str">
        <f>'aligning data'!C48</f>
        <v>L2</v>
      </c>
      <c r="F16" s="14" t="e">
        <f t="shared" si="0"/>
        <v>#DIV/0!</v>
      </c>
      <c r="G16" s="14">
        <f t="shared" si="1"/>
        <v>0</v>
      </c>
      <c r="H16" s="97"/>
      <c r="I16" s="14" t="str">
        <f>'aligning data'!F46</f>
        <v>J2</v>
      </c>
      <c r="J16" s="14" t="str">
        <f>'aligning data'!F47</f>
        <v>K2</v>
      </c>
      <c r="K16" s="14" t="str">
        <f>'aligning data'!F48</f>
        <v>L2</v>
      </c>
      <c r="L16" s="14" t="e">
        <f t="shared" si="2"/>
        <v>#DIV/0!</v>
      </c>
      <c r="M16" s="14">
        <f t="shared" si="3"/>
        <v>0</v>
      </c>
      <c r="N16" s="14"/>
      <c r="O16" s="97" t="str">
        <f>'aligning data'!I46</f>
        <v>J2</v>
      </c>
      <c r="P16" s="14" t="str">
        <f>'aligning data'!I47</f>
        <v>K2</v>
      </c>
      <c r="Q16" s="14" t="str">
        <f>'aligning data'!I48</f>
        <v>L2</v>
      </c>
      <c r="R16" s="14" t="e">
        <f t="shared" si="4"/>
        <v>#DIV/0!</v>
      </c>
      <c r="S16" s="14">
        <f t="shared" si="5"/>
        <v>0</v>
      </c>
      <c r="T16" s="14"/>
      <c r="U16" s="14" t="str">
        <f>'aligning data'!L46</f>
        <v>J2</v>
      </c>
      <c r="V16" s="97" t="str">
        <f>'aligning data'!L47</f>
        <v>K2</v>
      </c>
      <c r="W16" s="14" t="str">
        <f>'aligning data'!L48</f>
        <v>L2</v>
      </c>
      <c r="X16" s="14" t="e">
        <f t="shared" si="6"/>
        <v>#DIV/0!</v>
      </c>
      <c r="Y16" s="14">
        <f t="shared" si="7"/>
        <v>0</v>
      </c>
      <c r="Z16" s="14"/>
      <c r="AA16" s="14"/>
      <c r="AB16" s="14"/>
      <c r="AC16" s="97"/>
      <c r="AD16" s="14"/>
      <c r="AE16" s="14"/>
      <c r="AF16" s="97"/>
      <c r="AG16" s="14"/>
      <c r="AH16" s="14"/>
      <c r="AI16" s="14"/>
      <c r="AJ16" s="97"/>
      <c r="AK16" s="14"/>
      <c r="AL16" s="97"/>
      <c r="AM16" s="14"/>
      <c r="AN16" s="14"/>
      <c r="AO16" s="14"/>
      <c r="AP16" s="14"/>
      <c r="AQ16" s="97"/>
      <c r="AR16" s="97"/>
      <c r="AS16" s="14"/>
      <c r="AT16" s="14"/>
      <c r="AU16" s="14"/>
      <c r="AV16" s="14"/>
      <c r="AW16" s="14"/>
      <c r="AX16" s="97"/>
      <c r="AY16" s="14"/>
      <c r="AZ16" s="14"/>
      <c r="BA16" s="14"/>
      <c r="BB16" s="14"/>
      <c r="BC16" s="14"/>
      <c r="BD16" s="14"/>
      <c r="BE16" s="97"/>
      <c r="BF16" s="14"/>
      <c r="BG16" s="14"/>
      <c r="BH16" s="14"/>
      <c r="BI16" s="14"/>
      <c r="BJ16" s="97"/>
      <c r="BK16" s="14"/>
      <c r="BL16" s="97"/>
      <c r="BM16" s="14"/>
      <c r="BN16" s="14"/>
      <c r="BO16" s="14"/>
      <c r="BP16" s="97"/>
      <c r="BQ16" s="14"/>
      <c r="BR16" s="14"/>
      <c r="BS16" s="97"/>
      <c r="BT16" s="14"/>
      <c r="BU16" s="14"/>
      <c r="BV16" s="97"/>
      <c r="BW16" s="14"/>
      <c r="BX16" s="14"/>
      <c r="BY16" s="14"/>
      <c r="BZ16" s="97"/>
      <c r="CA16" s="14"/>
      <c r="CB16" s="14"/>
      <c r="CC16" s="14"/>
      <c r="CD16" s="14"/>
      <c r="CE16" s="14"/>
      <c r="CF16" s="14"/>
      <c r="CG16" s="97"/>
      <c r="CH16" s="97"/>
      <c r="CI16" s="14"/>
      <c r="CJ16" s="14"/>
      <c r="CK16" s="14"/>
      <c r="CL16" s="14"/>
      <c r="CM16" s="14"/>
      <c r="CN16" s="97"/>
      <c r="CO16" s="14"/>
      <c r="CP16" s="14"/>
      <c r="CQ16" s="14"/>
      <c r="CR16" s="14"/>
      <c r="CS16" s="14"/>
      <c r="CT16" s="14"/>
      <c r="CU16" s="97"/>
      <c r="CV16" s="14"/>
      <c r="CW16" s="14"/>
      <c r="CX16" s="14"/>
      <c r="CY16" s="14"/>
      <c r="CZ16" s="14"/>
      <c r="DA16" s="14"/>
      <c r="DB16" s="97"/>
      <c r="DC16" s="14"/>
      <c r="DD16" s="14"/>
      <c r="DE16" s="14"/>
      <c r="DF16" s="14"/>
      <c r="DG16" s="14"/>
      <c r="DH16" s="14"/>
      <c r="DI16" s="97"/>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row>
    <row r="17" spans="1:207" s="11" customFormat="1" ht="16.75" customHeight="1">
      <c r="A17" s="118" t="s">
        <v>1063</v>
      </c>
      <c r="B17" s="74"/>
      <c r="C17" s="14" t="str">
        <f>'aligning data'!C49</f>
        <v>M2</v>
      </c>
      <c r="D17" s="14" t="str">
        <f>'aligning data'!C50</f>
        <v>N2</v>
      </c>
      <c r="E17" s="14" t="str">
        <f>'aligning data'!C51</f>
        <v>O2</v>
      </c>
      <c r="F17" s="14" t="e">
        <f t="shared" si="0"/>
        <v>#DIV/0!</v>
      </c>
      <c r="G17" s="14">
        <f t="shared" si="1"/>
        <v>0</v>
      </c>
      <c r="H17" s="97"/>
      <c r="I17" s="14" t="str">
        <f>'aligning data'!F49</f>
        <v>M2</v>
      </c>
      <c r="J17" s="14" t="str">
        <f>'aligning data'!F50</f>
        <v>N2</v>
      </c>
      <c r="K17" s="14" t="str">
        <f>'aligning data'!F51</f>
        <v>O2</v>
      </c>
      <c r="L17" s="14" t="e">
        <f t="shared" si="2"/>
        <v>#DIV/0!</v>
      </c>
      <c r="M17" s="14">
        <f t="shared" si="3"/>
        <v>0</v>
      </c>
      <c r="N17" s="14"/>
      <c r="O17" s="97" t="str">
        <f>'aligning data'!I49</f>
        <v>M2</v>
      </c>
      <c r="P17" s="14" t="str">
        <f>'aligning data'!I50</f>
        <v>N2</v>
      </c>
      <c r="Q17" s="14" t="str">
        <f>'aligning data'!I51</f>
        <v>O2</v>
      </c>
      <c r="R17" s="14" t="e">
        <f t="shared" si="4"/>
        <v>#DIV/0!</v>
      </c>
      <c r="S17" s="14">
        <f t="shared" si="5"/>
        <v>0</v>
      </c>
      <c r="T17" s="14"/>
      <c r="U17" s="14" t="str">
        <f>'aligning data'!L49</f>
        <v>M2</v>
      </c>
      <c r="V17" s="97" t="str">
        <f>'aligning data'!L50</f>
        <v>N2</v>
      </c>
      <c r="W17" s="14" t="str">
        <f>'aligning data'!L51</f>
        <v>O2</v>
      </c>
      <c r="X17" s="14" t="e">
        <f t="shared" si="6"/>
        <v>#DIV/0!</v>
      </c>
      <c r="Y17" s="14">
        <f t="shared" si="7"/>
        <v>0</v>
      </c>
      <c r="Z17" s="14"/>
      <c r="AA17" s="14"/>
      <c r="AB17" s="14"/>
      <c r="AC17" s="97"/>
      <c r="AD17" s="14"/>
      <c r="AE17" s="14"/>
      <c r="AF17" s="97"/>
      <c r="AG17" s="14"/>
      <c r="AH17" s="14"/>
      <c r="AI17" s="14"/>
      <c r="AJ17" s="97"/>
      <c r="AK17" s="14"/>
      <c r="AL17" s="97"/>
      <c r="AM17" s="14"/>
      <c r="AN17" s="14"/>
      <c r="AO17" s="14"/>
      <c r="AP17" s="14"/>
      <c r="AQ17" s="97"/>
      <c r="AR17" s="97"/>
      <c r="AS17" s="14"/>
      <c r="AT17" s="14"/>
      <c r="AU17" s="14"/>
      <c r="AV17" s="14"/>
      <c r="AW17" s="14"/>
      <c r="AX17" s="97"/>
      <c r="AY17" s="14"/>
      <c r="AZ17" s="14"/>
      <c r="BA17" s="14"/>
      <c r="BB17" s="14"/>
      <c r="BC17" s="14"/>
      <c r="BD17" s="14"/>
      <c r="BE17" s="97"/>
      <c r="BF17" s="14"/>
      <c r="BG17" s="14"/>
      <c r="BH17" s="14"/>
      <c r="BI17" s="14"/>
      <c r="BJ17" s="97"/>
      <c r="BK17" s="14"/>
      <c r="BL17" s="97"/>
      <c r="BM17" s="14"/>
      <c r="BN17" s="14"/>
      <c r="BO17" s="14"/>
      <c r="BP17" s="97"/>
      <c r="BQ17" s="14"/>
      <c r="BR17" s="14"/>
      <c r="BS17" s="97"/>
      <c r="BT17" s="14"/>
      <c r="BU17" s="14"/>
      <c r="BV17" s="97"/>
      <c r="BW17" s="14"/>
      <c r="BX17" s="14"/>
      <c r="BY17" s="14"/>
      <c r="BZ17" s="97"/>
      <c r="CA17" s="14"/>
      <c r="CB17" s="14"/>
      <c r="CC17" s="14"/>
      <c r="CD17" s="14"/>
      <c r="CE17" s="14"/>
      <c r="CF17" s="14"/>
      <c r="CG17" s="97"/>
      <c r="CH17" s="97"/>
      <c r="CI17" s="14"/>
      <c r="CJ17" s="14"/>
      <c r="CK17" s="14"/>
      <c r="CL17" s="14"/>
      <c r="CM17" s="14"/>
      <c r="CN17" s="97"/>
      <c r="CO17" s="14"/>
      <c r="CP17" s="14"/>
      <c r="CQ17" s="14"/>
      <c r="CR17" s="14"/>
      <c r="CS17" s="14"/>
      <c r="CT17" s="14"/>
      <c r="CU17" s="97"/>
      <c r="CV17" s="14"/>
      <c r="CW17" s="14"/>
      <c r="CX17" s="14"/>
      <c r="CY17" s="14"/>
      <c r="CZ17" s="14"/>
      <c r="DA17" s="14"/>
      <c r="DB17" s="97"/>
      <c r="DC17" s="14"/>
      <c r="DD17" s="14"/>
      <c r="DE17" s="14"/>
      <c r="DF17" s="14"/>
      <c r="DG17" s="14"/>
      <c r="DH17" s="14"/>
      <c r="DI17" s="97"/>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row>
    <row r="18" spans="1:207" s="11" customFormat="1" ht="16.75" customHeight="1">
      <c r="A18" s="118" t="s">
        <v>848</v>
      </c>
      <c r="B18" s="74"/>
      <c r="C18" s="14" t="str">
        <f>'aligning data'!C52</f>
        <v>P2</v>
      </c>
      <c r="D18" s="14" t="str">
        <f>'aligning data'!C53</f>
        <v>Q2</v>
      </c>
      <c r="E18" s="14" t="str">
        <f>'aligning data'!C54</f>
        <v>R2</v>
      </c>
      <c r="F18" s="14" t="e">
        <f t="shared" si="0"/>
        <v>#DIV/0!</v>
      </c>
      <c r="G18" s="14">
        <f t="shared" si="1"/>
        <v>0</v>
      </c>
      <c r="H18" s="97"/>
      <c r="I18" s="14" t="str">
        <f>'aligning data'!F52</f>
        <v>P2</v>
      </c>
      <c r="J18" s="14" t="str">
        <f>'aligning data'!F53</f>
        <v>Q2</v>
      </c>
      <c r="K18" s="14" t="str">
        <f>'aligning data'!F54</f>
        <v>R2</v>
      </c>
      <c r="L18" s="14" t="e">
        <f t="shared" si="2"/>
        <v>#DIV/0!</v>
      </c>
      <c r="M18" s="14">
        <f t="shared" si="3"/>
        <v>0</v>
      </c>
      <c r="N18" s="14"/>
      <c r="O18" s="97" t="str">
        <f>'aligning data'!I52</f>
        <v>P2</v>
      </c>
      <c r="P18" s="14" t="str">
        <f>'aligning data'!I53</f>
        <v>Q2</v>
      </c>
      <c r="Q18" s="14" t="str">
        <f>'aligning data'!I54</f>
        <v>R2</v>
      </c>
      <c r="R18" s="14" t="e">
        <f t="shared" si="4"/>
        <v>#DIV/0!</v>
      </c>
      <c r="S18" s="14">
        <f t="shared" si="5"/>
        <v>0</v>
      </c>
      <c r="T18" s="14"/>
      <c r="U18" s="14" t="str">
        <f>'aligning data'!L52</f>
        <v>P2</v>
      </c>
      <c r="V18" s="97" t="str">
        <f>'aligning data'!L53</f>
        <v>Q2</v>
      </c>
      <c r="W18" s="14" t="str">
        <f>'aligning data'!L54</f>
        <v>R2</v>
      </c>
      <c r="X18" s="14" t="e">
        <f t="shared" si="6"/>
        <v>#DIV/0!</v>
      </c>
      <c r="Y18" s="14">
        <f t="shared" si="7"/>
        <v>0</v>
      </c>
      <c r="Z18" s="14"/>
      <c r="AA18" s="14"/>
      <c r="AB18" s="14"/>
      <c r="AC18" s="97"/>
      <c r="AD18" s="14"/>
      <c r="AE18" s="14"/>
      <c r="AF18" s="97"/>
      <c r="AG18" s="14"/>
      <c r="AH18" s="14"/>
      <c r="AI18" s="14"/>
      <c r="AJ18" s="97"/>
      <c r="AK18" s="14"/>
      <c r="AL18" s="97"/>
      <c r="AM18" s="14"/>
      <c r="AN18" s="14"/>
      <c r="AO18" s="14"/>
      <c r="AP18" s="14"/>
      <c r="AQ18" s="97"/>
      <c r="AR18" s="97"/>
      <c r="AS18" s="14"/>
      <c r="AT18" s="14"/>
      <c r="AU18" s="14"/>
      <c r="AV18" s="14"/>
      <c r="AW18" s="14"/>
      <c r="AX18" s="97"/>
      <c r="AY18" s="14"/>
      <c r="AZ18" s="14"/>
      <c r="BA18" s="14"/>
      <c r="BB18" s="14"/>
      <c r="BC18" s="14"/>
      <c r="BD18" s="14"/>
      <c r="BE18" s="97"/>
      <c r="BF18" s="14"/>
      <c r="BG18" s="14"/>
      <c r="BH18" s="14"/>
      <c r="BI18" s="14"/>
      <c r="BJ18" s="97"/>
      <c r="BK18" s="14"/>
      <c r="BL18" s="97"/>
      <c r="BM18" s="14"/>
      <c r="BN18" s="14"/>
      <c r="BO18" s="14"/>
      <c r="BP18" s="97"/>
      <c r="BQ18" s="14"/>
      <c r="BR18" s="14"/>
      <c r="BS18" s="97"/>
      <c r="BT18" s="14"/>
      <c r="BU18" s="14"/>
      <c r="BV18" s="97"/>
      <c r="BW18" s="14"/>
      <c r="BX18" s="14"/>
      <c r="BY18" s="14"/>
      <c r="BZ18" s="97"/>
      <c r="CA18" s="14"/>
      <c r="CB18" s="14"/>
      <c r="CC18" s="14"/>
      <c r="CD18" s="14"/>
      <c r="CE18" s="14"/>
      <c r="CF18" s="14"/>
      <c r="CG18" s="97"/>
      <c r="CH18" s="97"/>
      <c r="CI18" s="14"/>
      <c r="CJ18" s="14"/>
      <c r="CK18" s="14"/>
      <c r="CL18" s="14"/>
      <c r="CM18" s="14"/>
      <c r="CN18" s="97"/>
      <c r="CO18" s="14"/>
      <c r="CP18" s="14"/>
      <c r="CQ18" s="14"/>
      <c r="CR18" s="14"/>
      <c r="CS18" s="14"/>
      <c r="CT18" s="14"/>
      <c r="CU18" s="97"/>
      <c r="CV18" s="14"/>
      <c r="CW18" s="14"/>
      <c r="CX18" s="14"/>
      <c r="CY18" s="14"/>
      <c r="CZ18" s="14"/>
      <c r="DA18" s="14"/>
      <c r="DB18" s="97"/>
      <c r="DC18" s="14"/>
      <c r="DD18" s="14"/>
      <c r="DE18" s="14"/>
      <c r="DF18" s="14"/>
      <c r="DG18" s="14"/>
      <c r="DH18" s="14"/>
      <c r="DI18" s="97"/>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row>
    <row r="19" spans="1:207" s="11" customFormat="1" ht="16.75" customHeight="1">
      <c r="A19" s="118" t="s">
        <v>1065</v>
      </c>
      <c r="B19" s="74"/>
      <c r="C19" s="14" t="str">
        <f>'aligning data'!C55</f>
        <v>S2</v>
      </c>
      <c r="D19" s="14" t="str">
        <f>'aligning data'!C56</f>
        <v>T2</v>
      </c>
      <c r="E19" s="14" t="str">
        <f>'aligning data'!C57</f>
        <v>U2</v>
      </c>
      <c r="F19" s="14" t="e">
        <f t="shared" si="0"/>
        <v>#DIV/0!</v>
      </c>
      <c r="G19" s="14">
        <f t="shared" si="1"/>
        <v>0</v>
      </c>
      <c r="H19" s="97"/>
      <c r="I19" s="14" t="str">
        <f>'aligning data'!F55</f>
        <v>S2</v>
      </c>
      <c r="J19" s="14" t="str">
        <f>'aligning data'!F56</f>
        <v>T2</v>
      </c>
      <c r="K19" s="14" t="str">
        <f>'aligning data'!F57</f>
        <v>U2</v>
      </c>
      <c r="L19" s="14" t="e">
        <f t="shared" si="2"/>
        <v>#DIV/0!</v>
      </c>
      <c r="M19" s="14">
        <f t="shared" si="3"/>
        <v>0</v>
      </c>
      <c r="N19" s="14"/>
      <c r="O19" s="14" t="str">
        <f>'aligning data'!I55</f>
        <v>S2</v>
      </c>
      <c r="P19" s="14" t="str">
        <f>'aligning data'!I56</f>
        <v>T2</v>
      </c>
      <c r="Q19" s="14" t="str">
        <f>'aligning data'!I57</f>
        <v>U2</v>
      </c>
      <c r="R19" s="14" t="e">
        <f t="shared" si="4"/>
        <v>#DIV/0!</v>
      </c>
      <c r="S19" s="14">
        <f t="shared" si="5"/>
        <v>0</v>
      </c>
      <c r="T19" s="14"/>
      <c r="U19" s="14" t="str">
        <f>'aligning data'!L55</f>
        <v>S2</v>
      </c>
      <c r="V19" s="97" t="str">
        <f>'aligning data'!L56</f>
        <v>T2</v>
      </c>
      <c r="W19" s="14" t="str">
        <f>'aligning data'!L57</f>
        <v>U2</v>
      </c>
      <c r="X19" s="14" t="e">
        <f t="shared" si="6"/>
        <v>#DIV/0!</v>
      </c>
      <c r="Y19" s="14">
        <f t="shared" si="7"/>
        <v>0</v>
      </c>
      <c r="Z19" s="14"/>
      <c r="AA19" s="14"/>
      <c r="AB19" s="14"/>
      <c r="AC19" s="97"/>
      <c r="AD19" s="14"/>
      <c r="AE19" s="14"/>
      <c r="AF19" s="97"/>
      <c r="AG19" s="14"/>
      <c r="AH19" s="14"/>
      <c r="AI19" s="14"/>
      <c r="AJ19" s="14"/>
      <c r="AK19" s="14"/>
      <c r="AL19" s="97"/>
      <c r="AM19" s="14"/>
      <c r="AN19" s="14"/>
      <c r="AO19" s="14"/>
      <c r="AP19" s="14"/>
      <c r="AQ19" s="14"/>
      <c r="AR19" s="97"/>
      <c r="AS19" s="14"/>
      <c r="AT19" s="14"/>
      <c r="AU19" s="14"/>
      <c r="AV19" s="14"/>
      <c r="AW19" s="14"/>
      <c r="AX19" s="14"/>
      <c r="AY19" s="14"/>
      <c r="AZ19" s="14"/>
      <c r="BA19" s="14"/>
      <c r="BB19" s="14"/>
      <c r="BC19" s="14"/>
      <c r="BD19" s="14"/>
      <c r="BE19" s="97"/>
      <c r="BF19" s="14"/>
      <c r="BG19" s="14"/>
      <c r="BH19" s="14"/>
      <c r="BI19" s="14"/>
      <c r="BJ19" s="97"/>
      <c r="BK19" s="14"/>
      <c r="BL19" s="97"/>
      <c r="BM19" s="14"/>
      <c r="BN19" s="14"/>
      <c r="BO19" s="14"/>
      <c r="BP19" s="97"/>
      <c r="BQ19" s="14"/>
      <c r="BR19" s="14"/>
      <c r="BS19" s="14"/>
      <c r="BT19" s="14"/>
      <c r="BU19" s="14"/>
      <c r="BV19" s="97"/>
      <c r="BW19" s="14"/>
      <c r="BX19" s="14"/>
      <c r="BY19" s="14"/>
      <c r="BZ19" s="14"/>
      <c r="CA19" s="14"/>
      <c r="CB19" s="14"/>
      <c r="CC19" s="14"/>
      <c r="CD19" s="14"/>
      <c r="CE19" s="14"/>
      <c r="CF19" s="14"/>
      <c r="CG19" s="14"/>
      <c r="CH19" s="97"/>
      <c r="CI19" s="14"/>
      <c r="CJ19" s="14"/>
      <c r="CK19" s="14"/>
      <c r="CL19" s="14"/>
      <c r="CM19" s="14"/>
      <c r="CN19" s="97"/>
      <c r="CO19" s="14"/>
      <c r="CP19" s="14"/>
      <c r="CQ19" s="14"/>
      <c r="CR19" s="14"/>
      <c r="CS19" s="14"/>
      <c r="CT19" s="14"/>
      <c r="CU19" s="97"/>
      <c r="CV19" s="14"/>
      <c r="CW19" s="14"/>
      <c r="CX19" s="14"/>
      <c r="CY19" s="14"/>
      <c r="CZ19" s="14"/>
      <c r="DA19" s="14"/>
      <c r="DB19" s="97"/>
      <c r="DC19" s="14"/>
      <c r="DD19" s="14"/>
      <c r="DE19" s="14"/>
      <c r="DF19" s="14"/>
      <c r="DG19" s="14"/>
      <c r="DH19" s="14"/>
      <c r="DI19" s="97"/>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row>
    <row r="20" spans="1:207" s="11" customFormat="1" ht="16.75" customHeight="1">
      <c r="A20" s="118" t="s">
        <v>849</v>
      </c>
      <c r="B20" s="74"/>
      <c r="C20" s="14" t="str">
        <f>'aligning data'!C58</f>
        <v>V2</v>
      </c>
      <c r="D20" s="14" t="str">
        <f>'aligning data'!C59</f>
        <v>W2</v>
      </c>
      <c r="E20" s="14" t="str">
        <f>'aligning data'!C60</f>
        <v>X2</v>
      </c>
      <c r="F20" s="14" t="e">
        <f t="shared" si="0"/>
        <v>#DIV/0!</v>
      </c>
      <c r="G20" s="14">
        <f t="shared" si="1"/>
        <v>0</v>
      </c>
      <c r="H20" s="97"/>
      <c r="I20" s="14" t="str">
        <f>'aligning data'!F58</f>
        <v>V2</v>
      </c>
      <c r="J20" s="14" t="str">
        <f>'aligning data'!F59</f>
        <v>W2</v>
      </c>
      <c r="K20" s="14" t="str">
        <f>'aligning data'!F60</f>
        <v>X2</v>
      </c>
      <c r="L20" s="14" t="e">
        <f t="shared" si="2"/>
        <v>#DIV/0!</v>
      </c>
      <c r="M20" s="14">
        <f t="shared" si="3"/>
        <v>0</v>
      </c>
      <c r="N20" s="14"/>
      <c r="O20" s="14" t="str">
        <f>'aligning data'!I58</f>
        <v>V2</v>
      </c>
      <c r="P20" s="14" t="str">
        <f>'aligning data'!I59</f>
        <v>W2</v>
      </c>
      <c r="Q20" s="14" t="str">
        <f>'aligning data'!I60</f>
        <v>X2</v>
      </c>
      <c r="R20" s="14" t="e">
        <f t="shared" si="4"/>
        <v>#DIV/0!</v>
      </c>
      <c r="S20" s="14">
        <f t="shared" si="5"/>
        <v>0</v>
      </c>
      <c r="T20" s="14"/>
      <c r="U20" s="14" t="str">
        <f>'aligning data'!L58</f>
        <v>V2</v>
      </c>
      <c r="V20" s="97" t="str">
        <f>'aligning data'!L59</f>
        <v>W2</v>
      </c>
      <c r="W20" s="14" t="str">
        <f>'aligning data'!L60</f>
        <v>X2</v>
      </c>
      <c r="X20" s="14" t="e">
        <f t="shared" si="6"/>
        <v>#DIV/0!</v>
      </c>
      <c r="Y20" s="14">
        <f t="shared" si="7"/>
        <v>0</v>
      </c>
      <c r="Z20" s="14"/>
      <c r="AA20" s="14"/>
      <c r="AB20" s="14"/>
      <c r="AC20" s="97"/>
      <c r="AD20" s="14"/>
      <c r="AE20" s="14"/>
      <c r="AF20" s="97"/>
      <c r="AG20" s="14"/>
      <c r="AH20" s="14"/>
      <c r="AI20" s="14"/>
      <c r="AJ20" s="14"/>
      <c r="AK20" s="14"/>
      <c r="AL20" s="97"/>
      <c r="AM20" s="14"/>
      <c r="AN20" s="14"/>
      <c r="AO20" s="14"/>
      <c r="AP20" s="14"/>
      <c r="AQ20" s="14"/>
      <c r="AR20" s="97"/>
      <c r="AS20" s="14"/>
      <c r="AT20" s="14"/>
      <c r="AU20" s="14"/>
      <c r="AV20" s="14"/>
      <c r="AW20" s="14"/>
      <c r="AX20" s="14"/>
      <c r="AY20" s="14"/>
      <c r="AZ20" s="14"/>
      <c r="BA20" s="14"/>
      <c r="BB20" s="14"/>
      <c r="BC20" s="14"/>
      <c r="BD20" s="14"/>
      <c r="BE20" s="97"/>
      <c r="BF20" s="14"/>
      <c r="BG20" s="14"/>
      <c r="BH20" s="14"/>
      <c r="BI20" s="14"/>
      <c r="BJ20" s="97"/>
      <c r="BK20" s="14"/>
      <c r="BL20" s="97"/>
      <c r="BM20" s="14"/>
      <c r="BN20" s="14"/>
      <c r="BO20" s="14"/>
      <c r="BP20" s="97"/>
      <c r="BQ20" s="14"/>
      <c r="BR20" s="14"/>
      <c r="BS20" s="14"/>
      <c r="BT20" s="14"/>
      <c r="BU20" s="14"/>
      <c r="BV20" s="97"/>
      <c r="BW20" s="14"/>
      <c r="BX20" s="14"/>
      <c r="BY20" s="14"/>
      <c r="BZ20" s="14"/>
      <c r="CA20" s="14"/>
      <c r="CB20" s="14"/>
      <c r="CC20" s="14"/>
      <c r="CD20" s="14"/>
      <c r="CE20" s="14"/>
      <c r="CF20" s="14"/>
      <c r="CG20" s="14"/>
      <c r="CH20" s="97"/>
      <c r="CI20" s="14"/>
      <c r="CJ20" s="14"/>
      <c r="CK20" s="14"/>
      <c r="CL20" s="14"/>
      <c r="CM20" s="14"/>
      <c r="CN20" s="97"/>
      <c r="CO20" s="14"/>
      <c r="CP20" s="14"/>
      <c r="CQ20" s="14"/>
      <c r="CR20" s="14"/>
      <c r="CS20" s="14"/>
      <c r="CT20" s="14"/>
      <c r="CU20" s="97"/>
      <c r="CV20" s="14"/>
      <c r="CW20" s="14"/>
      <c r="CX20" s="14"/>
      <c r="CY20" s="14"/>
      <c r="CZ20" s="14"/>
      <c r="DA20" s="14"/>
      <c r="DB20" s="97"/>
      <c r="DC20" s="14"/>
      <c r="DD20" s="14"/>
      <c r="DE20" s="14"/>
      <c r="DF20" s="14"/>
      <c r="DG20" s="14"/>
      <c r="DH20" s="14"/>
      <c r="DI20" s="97"/>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row>
    <row r="21" spans="1:207" s="11" customFormat="1" ht="16.75" customHeight="1">
      <c r="A21" s="118" t="s">
        <v>1067</v>
      </c>
      <c r="B21" s="74"/>
      <c r="C21" s="14" t="str">
        <f>'aligning data'!C61</f>
        <v>Y2</v>
      </c>
      <c r="D21" s="14" t="str">
        <f>'aligning data'!C62</f>
        <v>Z2</v>
      </c>
      <c r="E21" s="14" t="str">
        <f>'aligning data'!C63</f>
        <v>[2</v>
      </c>
      <c r="F21" s="14" t="e">
        <f t="shared" si="0"/>
        <v>#DIV/0!</v>
      </c>
      <c r="G21" s="14">
        <f t="shared" si="1"/>
        <v>0</v>
      </c>
      <c r="H21" s="97"/>
      <c r="I21" s="14" t="str">
        <f>'aligning data'!F61</f>
        <v>Y2</v>
      </c>
      <c r="J21" s="14" t="str">
        <f>'aligning data'!F62</f>
        <v>Z2</v>
      </c>
      <c r="K21" s="14" t="str">
        <f>'aligning data'!F63</f>
        <v>[2</v>
      </c>
      <c r="L21" s="14" t="e">
        <f t="shared" si="2"/>
        <v>#DIV/0!</v>
      </c>
      <c r="M21" s="14">
        <f t="shared" si="3"/>
        <v>0</v>
      </c>
      <c r="N21" s="14"/>
      <c r="O21" s="14" t="str">
        <f>'aligning data'!I61</f>
        <v>Y2</v>
      </c>
      <c r="P21" s="14" t="str">
        <f>'aligning data'!I62</f>
        <v>Z2</v>
      </c>
      <c r="Q21" s="14" t="str">
        <f>'aligning data'!I63</f>
        <v>[2</v>
      </c>
      <c r="R21" s="14" t="e">
        <f t="shared" si="4"/>
        <v>#DIV/0!</v>
      </c>
      <c r="S21" s="14">
        <f t="shared" si="5"/>
        <v>0</v>
      </c>
      <c r="T21" s="14"/>
      <c r="U21" s="14" t="str">
        <f>'aligning data'!L61</f>
        <v>Y2</v>
      </c>
      <c r="V21" s="97" t="str">
        <f>'aligning data'!L62</f>
        <v>Z2</v>
      </c>
      <c r="W21" s="14" t="str">
        <f>'aligning data'!L63</f>
        <v>[2</v>
      </c>
      <c r="X21" s="14" t="e">
        <f t="shared" si="6"/>
        <v>#DIV/0!</v>
      </c>
      <c r="Y21" s="14">
        <f t="shared" si="7"/>
        <v>0</v>
      </c>
      <c r="Z21" s="14"/>
      <c r="AA21" s="14"/>
      <c r="AB21" s="14"/>
      <c r="AC21" s="97"/>
      <c r="AD21" s="14"/>
      <c r="AE21" s="14"/>
      <c r="AF21" s="97"/>
      <c r="AG21" s="14"/>
      <c r="AH21" s="14"/>
      <c r="AI21" s="14"/>
      <c r="AJ21" s="14"/>
      <c r="AK21" s="14"/>
      <c r="AL21" s="97"/>
      <c r="AM21" s="14"/>
      <c r="AN21" s="14"/>
      <c r="AO21" s="14"/>
      <c r="AP21" s="14"/>
      <c r="AQ21" s="14"/>
      <c r="AR21" s="97"/>
      <c r="AS21" s="14"/>
      <c r="AT21" s="14"/>
      <c r="AU21" s="14"/>
      <c r="AV21" s="14"/>
      <c r="AW21" s="14"/>
      <c r="AX21" s="14"/>
      <c r="AY21" s="14"/>
      <c r="AZ21" s="14"/>
      <c r="BA21" s="14"/>
      <c r="BB21" s="14"/>
      <c r="BC21" s="14"/>
      <c r="BD21" s="14"/>
      <c r="BE21" s="97"/>
      <c r="BF21" s="14"/>
      <c r="BG21" s="14"/>
      <c r="BH21" s="14"/>
      <c r="BI21" s="14"/>
      <c r="BJ21" s="97"/>
      <c r="BK21" s="14"/>
      <c r="BL21" s="97"/>
      <c r="BM21" s="14"/>
      <c r="BN21" s="14"/>
      <c r="BO21" s="14"/>
      <c r="BP21" s="97"/>
      <c r="BQ21" s="14"/>
      <c r="BR21" s="14"/>
      <c r="BS21" s="14"/>
      <c r="BT21" s="14"/>
      <c r="BU21" s="14"/>
      <c r="BV21" s="97"/>
      <c r="BW21" s="14"/>
      <c r="BX21" s="14"/>
      <c r="BY21" s="14"/>
      <c r="BZ21" s="14"/>
      <c r="CA21" s="14"/>
      <c r="CB21" s="14"/>
      <c r="CC21" s="14"/>
      <c r="CD21" s="14"/>
      <c r="CE21" s="14"/>
      <c r="CF21" s="14"/>
      <c r="CG21" s="14"/>
      <c r="CH21" s="97"/>
      <c r="CI21" s="14"/>
      <c r="CJ21" s="14"/>
      <c r="CK21" s="14"/>
      <c r="CL21" s="14"/>
      <c r="CM21" s="14"/>
      <c r="CN21" s="97"/>
      <c r="CO21" s="14"/>
      <c r="CP21" s="14"/>
      <c r="CQ21" s="14"/>
      <c r="CR21" s="14"/>
      <c r="CS21" s="14"/>
      <c r="CT21" s="14"/>
      <c r="CU21" s="97"/>
      <c r="CV21" s="14"/>
      <c r="CW21" s="14"/>
      <c r="CX21" s="14"/>
      <c r="CY21" s="14"/>
      <c r="CZ21" s="14"/>
      <c r="DA21" s="14"/>
      <c r="DB21" s="97"/>
      <c r="DC21" s="14"/>
      <c r="DD21" s="14"/>
      <c r="DE21" s="14"/>
      <c r="DF21" s="14"/>
      <c r="DG21" s="14"/>
      <c r="DH21" s="14"/>
      <c r="DI21" s="97"/>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row>
    <row r="22" spans="1:207" s="11" customFormat="1" ht="16.75" customHeight="1">
      <c r="A22" s="118" t="s">
        <v>850</v>
      </c>
      <c r="B22" s="74"/>
      <c r="C22" s="14" t="str">
        <f>'aligning data'!C64</f>
        <v>\2</v>
      </c>
      <c r="D22" s="14" t="str">
        <f>'aligning data'!C65</f>
        <v>]2</v>
      </c>
      <c r="E22" s="14" t="str">
        <f>'aligning data'!C66</f>
        <v>^2</v>
      </c>
      <c r="F22" s="14" t="e">
        <f t="shared" si="0"/>
        <v>#DIV/0!</v>
      </c>
      <c r="G22" s="14">
        <f t="shared" si="1"/>
        <v>0</v>
      </c>
      <c r="H22" s="97"/>
      <c r="I22" s="14" t="str">
        <f>'aligning data'!F64</f>
        <v>\2</v>
      </c>
      <c r="J22" s="14" t="str">
        <f>'aligning data'!F65</f>
        <v>]2</v>
      </c>
      <c r="K22" s="14" t="str">
        <f>'aligning data'!F66</f>
        <v>^2</v>
      </c>
      <c r="L22" s="14" t="e">
        <f t="shared" si="2"/>
        <v>#DIV/0!</v>
      </c>
      <c r="M22" s="14">
        <f t="shared" si="3"/>
        <v>0</v>
      </c>
      <c r="N22" s="14"/>
      <c r="O22" s="14" t="str">
        <f>'aligning data'!I64</f>
        <v>\2</v>
      </c>
      <c r="P22" s="14" t="str">
        <f>'aligning data'!I65</f>
        <v>]2</v>
      </c>
      <c r="Q22" s="14" t="str">
        <f>'aligning data'!I66</f>
        <v>^2</v>
      </c>
      <c r="R22" s="14" t="e">
        <f t="shared" si="4"/>
        <v>#DIV/0!</v>
      </c>
      <c r="S22" s="14">
        <f t="shared" si="5"/>
        <v>0</v>
      </c>
      <c r="T22" s="14"/>
      <c r="U22" s="14" t="str">
        <f>'aligning data'!L64</f>
        <v>\2</v>
      </c>
      <c r="V22" s="97" t="str">
        <f>'aligning data'!L65</f>
        <v>]2</v>
      </c>
      <c r="W22" s="14" t="str">
        <f>'aligning data'!L66</f>
        <v>^2</v>
      </c>
      <c r="X22" s="14" t="e">
        <f t="shared" si="6"/>
        <v>#DIV/0!</v>
      </c>
      <c r="Y22" s="14">
        <f t="shared" si="7"/>
        <v>0</v>
      </c>
      <c r="Z22" s="14"/>
      <c r="AA22" s="14"/>
      <c r="AB22" s="14"/>
      <c r="AC22" s="97"/>
      <c r="AD22" s="14"/>
      <c r="AE22" s="14"/>
      <c r="AF22" s="97"/>
      <c r="AG22" s="14"/>
      <c r="AH22" s="14"/>
      <c r="AI22" s="14"/>
      <c r="AJ22" s="14"/>
      <c r="AK22" s="14"/>
      <c r="AL22" s="97"/>
      <c r="AM22" s="14"/>
      <c r="AN22" s="14"/>
      <c r="AO22" s="14"/>
      <c r="AP22" s="14"/>
      <c r="AQ22" s="14"/>
      <c r="AR22" s="97"/>
      <c r="AS22" s="14"/>
      <c r="AT22" s="14"/>
      <c r="AU22" s="14"/>
      <c r="AV22" s="14"/>
      <c r="AW22" s="14"/>
      <c r="AX22" s="14"/>
      <c r="AY22" s="14"/>
      <c r="AZ22" s="14"/>
      <c r="BA22" s="14"/>
      <c r="BB22" s="14"/>
      <c r="BC22" s="14"/>
      <c r="BD22" s="14"/>
      <c r="BE22" s="97"/>
      <c r="BF22" s="14"/>
      <c r="BG22" s="14"/>
      <c r="BH22" s="14"/>
      <c r="BI22" s="14"/>
      <c r="BJ22" s="97"/>
      <c r="BK22" s="14"/>
      <c r="BL22" s="97"/>
      <c r="BM22" s="14"/>
      <c r="BN22" s="14"/>
      <c r="BO22" s="14"/>
      <c r="BP22" s="97"/>
      <c r="BQ22" s="14"/>
      <c r="BR22" s="14"/>
      <c r="BS22" s="14"/>
      <c r="BT22" s="14"/>
      <c r="BU22" s="14"/>
      <c r="BV22" s="97"/>
      <c r="BW22" s="14"/>
      <c r="BX22" s="14"/>
      <c r="BY22" s="14"/>
      <c r="BZ22" s="14"/>
      <c r="CA22" s="14"/>
      <c r="CB22" s="14"/>
      <c r="CC22" s="14"/>
      <c r="CD22" s="14"/>
      <c r="CE22" s="14"/>
      <c r="CF22" s="14"/>
      <c r="CG22" s="14"/>
      <c r="CH22" s="97"/>
      <c r="CI22" s="14"/>
      <c r="CJ22" s="14"/>
      <c r="CK22" s="14"/>
      <c r="CL22" s="14"/>
      <c r="CM22" s="14"/>
      <c r="CN22" s="97"/>
      <c r="CO22" s="14"/>
      <c r="CP22" s="14"/>
      <c r="CQ22" s="14"/>
      <c r="CR22" s="14"/>
      <c r="CS22" s="14"/>
      <c r="CT22" s="14"/>
      <c r="CU22" s="97"/>
      <c r="CV22" s="14"/>
      <c r="CW22" s="14"/>
      <c r="CX22" s="14"/>
      <c r="CY22" s="14"/>
      <c r="CZ22" s="14"/>
      <c r="DA22" s="14"/>
      <c r="DB22" s="97"/>
      <c r="DC22" s="14"/>
      <c r="DD22" s="14"/>
      <c r="DE22" s="14"/>
      <c r="DF22" s="14"/>
      <c r="DG22" s="14"/>
      <c r="DH22" s="14"/>
      <c r="DI22" s="97"/>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row>
    <row r="23" spans="1:207" s="11" customFormat="1" ht="16.75" customHeight="1">
      <c r="A23" s="118" t="s">
        <v>1069</v>
      </c>
      <c r="B23" s="74"/>
      <c r="C23" s="14" t="str">
        <f>'aligning data'!C67</f>
        <v>_2</v>
      </c>
      <c r="D23" s="14" t="str">
        <f>'aligning data'!C68</f>
        <v>`2</v>
      </c>
      <c r="E23" s="14" t="str">
        <f>'aligning data'!C69</f>
        <v>a2</v>
      </c>
      <c r="F23" s="14" t="e">
        <f t="shared" si="0"/>
        <v>#DIV/0!</v>
      </c>
      <c r="G23" s="14">
        <f t="shared" si="1"/>
        <v>0</v>
      </c>
      <c r="H23" s="97"/>
      <c r="I23" s="14" t="str">
        <f>'aligning data'!F67</f>
        <v>_2</v>
      </c>
      <c r="J23" s="14" t="str">
        <f>'aligning data'!F68</f>
        <v>`2</v>
      </c>
      <c r="K23" s="14" t="str">
        <f>'aligning data'!F69</f>
        <v>a2</v>
      </c>
      <c r="L23" s="14" t="e">
        <f t="shared" si="2"/>
        <v>#DIV/0!</v>
      </c>
      <c r="M23" s="14">
        <f t="shared" si="3"/>
        <v>0</v>
      </c>
      <c r="N23" s="14"/>
      <c r="O23" s="14" t="str">
        <f>'aligning data'!I67</f>
        <v>_2</v>
      </c>
      <c r="P23" s="14" t="str">
        <f>'aligning data'!I68</f>
        <v>`2</v>
      </c>
      <c r="Q23" s="14" t="str">
        <f>'aligning data'!I69</f>
        <v>a2</v>
      </c>
      <c r="R23" s="14" t="e">
        <f t="shared" si="4"/>
        <v>#DIV/0!</v>
      </c>
      <c r="S23" s="14">
        <f t="shared" si="5"/>
        <v>0</v>
      </c>
      <c r="T23" s="14"/>
      <c r="U23" s="14" t="str">
        <f>'aligning data'!L67</f>
        <v>_2</v>
      </c>
      <c r="V23" s="97" t="str">
        <f>'aligning data'!L68</f>
        <v>`2</v>
      </c>
      <c r="W23" s="14" t="str">
        <f>'aligning data'!L69</f>
        <v>a2</v>
      </c>
      <c r="X23" s="14" t="e">
        <f t="shared" si="6"/>
        <v>#DIV/0!</v>
      </c>
      <c r="Y23" s="14">
        <f t="shared" si="7"/>
        <v>0</v>
      </c>
      <c r="Z23" s="14"/>
      <c r="AA23" s="14"/>
      <c r="AB23" s="14"/>
      <c r="AC23" s="97"/>
      <c r="AD23" s="14"/>
      <c r="AE23" s="14"/>
      <c r="AF23" s="97"/>
      <c r="AG23" s="14"/>
      <c r="AH23" s="14"/>
      <c r="AI23" s="14"/>
      <c r="AJ23" s="14"/>
      <c r="AK23" s="14"/>
      <c r="AL23" s="97"/>
      <c r="AM23" s="14"/>
      <c r="AN23" s="14"/>
      <c r="AO23" s="14"/>
      <c r="AP23" s="14"/>
      <c r="AQ23" s="14"/>
      <c r="AR23" s="97"/>
      <c r="AS23" s="14"/>
      <c r="AT23" s="14"/>
      <c r="AU23" s="14"/>
      <c r="AV23" s="14"/>
      <c r="AW23" s="14"/>
      <c r="AX23" s="14"/>
      <c r="AY23" s="14"/>
      <c r="AZ23" s="14"/>
      <c r="BA23" s="14"/>
      <c r="BB23" s="14"/>
      <c r="BC23" s="14"/>
      <c r="BD23" s="14"/>
      <c r="BE23" s="97"/>
      <c r="BF23" s="14"/>
      <c r="BG23" s="14"/>
      <c r="BH23" s="14"/>
      <c r="BI23" s="14"/>
      <c r="BJ23" s="97"/>
      <c r="BK23" s="14"/>
      <c r="BL23" s="97"/>
      <c r="BM23" s="14"/>
      <c r="BN23" s="14"/>
      <c r="BO23" s="14"/>
      <c r="BP23" s="97"/>
      <c r="BQ23" s="14"/>
      <c r="BR23" s="14"/>
      <c r="BS23" s="14"/>
      <c r="BT23" s="14"/>
      <c r="BU23" s="14"/>
      <c r="BV23" s="97"/>
      <c r="BW23" s="14"/>
      <c r="BX23" s="14"/>
      <c r="BY23" s="14"/>
      <c r="BZ23" s="14"/>
      <c r="CA23" s="14"/>
      <c r="CB23" s="14"/>
      <c r="CC23" s="14"/>
      <c r="CD23" s="14"/>
      <c r="CE23" s="14"/>
      <c r="CF23" s="14"/>
      <c r="CG23" s="14"/>
      <c r="CH23" s="97"/>
      <c r="CI23" s="14"/>
      <c r="CJ23" s="14"/>
      <c r="CK23" s="14"/>
      <c r="CL23" s="14"/>
      <c r="CM23" s="14"/>
      <c r="CN23" s="97"/>
      <c r="CO23" s="14"/>
      <c r="CP23" s="14"/>
      <c r="CQ23" s="14"/>
      <c r="CR23" s="14"/>
      <c r="CS23" s="14"/>
      <c r="CT23" s="14"/>
      <c r="CU23" s="97"/>
      <c r="CV23" s="14"/>
      <c r="CW23" s="14"/>
      <c r="CX23" s="14"/>
      <c r="CY23" s="14"/>
      <c r="CZ23" s="14"/>
      <c r="DA23" s="14"/>
      <c r="DB23" s="97"/>
      <c r="DC23" s="14"/>
      <c r="DD23" s="14"/>
      <c r="DE23" s="14"/>
      <c r="DF23" s="14"/>
      <c r="DG23" s="14"/>
      <c r="DH23" s="14"/>
      <c r="DI23" s="97"/>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row>
    <row r="24" spans="1:207" s="11" customFormat="1" ht="16.75" customHeight="1">
      <c r="A24" s="118" t="s">
        <v>212</v>
      </c>
      <c r="B24" s="74"/>
      <c r="C24" s="14" t="str">
        <f>'aligning data'!C70</f>
        <v>A3</v>
      </c>
      <c r="D24" s="14" t="str">
        <f>'aligning data'!C71</f>
        <v>B3</v>
      </c>
      <c r="E24" s="14" t="str">
        <f>'aligning data'!C72</f>
        <v>C3</v>
      </c>
      <c r="F24" s="14" t="e">
        <f t="shared" si="0"/>
        <v>#DIV/0!</v>
      </c>
      <c r="G24" s="14">
        <f t="shared" si="1"/>
        <v>0</v>
      </c>
      <c r="H24" s="97"/>
      <c r="I24" s="14" t="str">
        <f>'aligning data'!F70</f>
        <v>A3</v>
      </c>
      <c r="J24" s="14" t="str">
        <f>'aligning data'!F71</f>
        <v>B3</v>
      </c>
      <c r="K24" s="14" t="str">
        <f>'aligning data'!F72</f>
        <v>C3</v>
      </c>
      <c r="L24" s="14" t="e">
        <f t="shared" si="2"/>
        <v>#DIV/0!</v>
      </c>
      <c r="M24" s="14">
        <f t="shared" si="3"/>
        <v>0</v>
      </c>
      <c r="N24" s="14"/>
      <c r="O24" s="14" t="str">
        <f>'aligning data'!I70</f>
        <v>A3</v>
      </c>
      <c r="P24" s="14" t="str">
        <f>'aligning data'!I71</f>
        <v>B3</v>
      </c>
      <c r="Q24" s="14" t="str">
        <f>'aligning data'!I72</f>
        <v>C3</v>
      </c>
      <c r="R24" s="14" t="e">
        <f t="shared" si="4"/>
        <v>#DIV/0!</v>
      </c>
      <c r="S24" s="14">
        <f t="shared" si="5"/>
        <v>0</v>
      </c>
      <c r="T24" s="14"/>
      <c r="U24" s="14" t="str">
        <f>'aligning data'!L70</f>
        <v>A3</v>
      </c>
      <c r="V24" s="97" t="str">
        <f>'aligning data'!L71</f>
        <v>B3</v>
      </c>
      <c r="W24" s="14" t="str">
        <f>'aligning data'!L72</f>
        <v>C3</v>
      </c>
      <c r="X24" s="14" t="e">
        <f t="shared" si="6"/>
        <v>#DIV/0!</v>
      </c>
      <c r="Y24" s="14">
        <f t="shared" si="7"/>
        <v>0</v>
      </c>
      <c r="Z24" s="14"/>
      <c r="AA24" s="14"/>
      <c r="AB24" s="14"/>
      <c r="AC24" s="97"/>
      <c r="AD24" s="14"/>
      <c r="AE24" s="14"/>
      <c r="AF24" s="97"/>
      <c r="AG24" s="14"/>
      <c r="AH24" s="14"/>
      <c r="AI24" s="14"/>
      <c r="AJ24" s="14"/>
      <c r="AK24" s="14"/>
      <c r="AL24" s="97"/>
      <c r="AM24" s="14"/>
      <c r="AN24" s="14"/>
      <c r="AO24" s="14"/>
      <c r="AP24" s="14"/>
      <c r="AQ24" s="14"/>
      <c r="AR24" s="97"/>
      <c r="AS24" s="14"/>
      <c r="AT24" s="14"/>
      <c r="AU24" s="14"/>
      <c r="AV24" s="14"/>
      <c r="AW24" s="14"/>
      <c r="AX24" s="14"/>
      <c r="AY24" s="14"/>
      <c r="AZ24" s="14"/>
      <c r="BA24" s="14"/>
      <c r="BB24" s="14"/>
      <c r="BC24" s="14"/>
      <c r="BD24" s="14"/>
      <c r="BE24" s="97"/>
      <c r="BF24" s="14"/>
      <c r="BG24" s="14"/>
      <c r="BH24" s="14"/>
      <c r="BI24" s="14"/>
      <c r="BJ24" s="97"/>
      <c r="BK24" s="14"/>
      <c r="BL24" s="97"/>
      <c r="BM24" s="14"/>
      <c r="BN24" s="14"/>
      <c r="BO24" s="14"/>
      <c r="BP24" s="97"/>
      <c r="BQ24" s="14"/>
      <c r="BR24" s="14"/>
      <c r="BS24" s="14"/>
      <c r="BT24" s="14"/>
      <c r="BU24" s="14"/>
      <c r="BV24" s="97"/>
      <c r="BW24" s="14"/>
      <c r="BX24" s="14"/>
      <c r="BY24" s="14"/>
      <c r="BZ24" s="14"/>
      <c r="CA24" s="14"/>
      <c r="CB24" s="14"/>
      <c r="CC24" s="14"/>
      <c r="CD24" s="14"/>
      <c r="CE24" s="14"/>
      <c r="CF24" s="14"/>
      <c r="CG24" s="14"/>
      <c r="CH24" s="97"/>
      <c r="CI24" s="14"/>
      <c r="CJ24" s="14"/>
      <c r="CK24" s="14"/>
      <c r="CL24" s="14"/>
      <c r="CM24" s="14"/>
      <c r="CN24" s="97"/>
      <c r="CO24" s="14"/>
      <c r="CP24" s="14"/>
      <c r="CQ24" s="14"/>
      <c r="CR24" s="14"/>
      <c r="CS24" s="14"/>
      <c r="CT24" s="14"/>
      <c r="CU24" s="97"/>
      <c r="CV24" s="14"/>
      <c r="CW24" s="14"/>
      <c r="CX24" s="14"/>
      <c r="CY24" s="14"/>
      <c r="CZ24" s="14"/>
      <c r="DA24" s="14"/>
      <c r="DB24" s="97"/>
      <c r="DC24" s="14"/>
      <c r="DD24" s="14"/>
      <c r="DE24" s="14"/>
      <c r="DF24" s="14"/>
      <c r="DG24" s="14"/>
      <c r="DH24" s="14"/>
      <c r="DI24" s="97"/>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row>
    <row r="25" spans="1:207" s="11" customFormat="1" ht="16.75" customHeight="1">
      <c r="A25" s="118" t="s">
        <v>1075</v>
      </c>
      <c r="B25" s="74"/>
      <c r="C25" s="14" t="str">
        <f>'aligning data'!C73</f>
        <v>D3</v>
      </c>
      <c r="D25" s="14" t="str">
        <f>'aligning data'!C74</f>
        <v>E3</v>
      </c>
      <c r="E25" s="14" t="str">
        <f>'aligning data'!C75</f>
        <v>F3</v>
      </c>
      <c r="F25" s="14" t="e">
        <f t="shared" si="0"/>
        <v>#DIV/0!</v>
      </c>
      <c r="G25" s="14">
        <f t="shared" si="1"/>
        <v>0</v>
      </c>
      <c r="H25" s="97"/>
      <c r="I25" s="14" t="str">
        <f>'aligning data'!F73</f>
        <v>D3</v>
      </c>
      <c r="J25" s="14" t="str">
        <f>'aligning data'!F74</f>
        <v>E3</v>
      </c>
      <c r="K25" s="14" t="str">
        <f>'aligning data'!F75</f>
        <v>F3</v>
      </c>
      <c r="L25" s="14" t="e">
        <f t="shared" si="2"/>
        <v>#DIV/0!</v>
      </c>
      <c r="M25" s="14">
        <f t="shared" si="3"/>
        <v>0</v>
      </c>
      <c r="N25" s="14"/>
      <c r="O25" s="14" t="str">
        <f>'aligning data'!I73</f>
        <v>D3</v>
      </c>
      <c r="P25" s="14" t="str">
        <f>'aligning data'!I74</f>
        <v>E3</v>
      </c>
      <c r="Q25" s="14" t="str">
        <f>'aligning data'!I75</f>
        <v>F3</v>
      </c>
      <c r="R25" s="14" t="e">
        <f t="shared" si="4"/>
        <v>#DIV/0!</v>
      </c>
      <c r="S25" s="14">
        <f t="shared" si="5"/>
        <v>0</v>
      </c>
      <c r="T25" s="14"/>
      <c r="U25" s="14" t="str">
        <f>'aligning data'!L73</f>
        <v>D3</v>
      </c>
      <c r="V25" s="97" t="str">
        <f>'aligning data'!L74</f>
        <v>E3</v>
      </c>
      <c r="W25" s="14" t="str">
        <f>'aligning data'!L75</f>
        <v>F3</v>
      </c>
      <c r="X25" s="14" t="e">
        <f t="shared" si="6"/>
        <v>#DIV/0!</v>
      </c>
      <c r="Y25" s="14">
        <f t="shared" si="7"/>
        <v>0</v>
      </c>
      <c r="Z25" s="14"/>
      <c r="AA25" s="14"/>
      <c r="AB25" s="14"/>
      <c r="AC25" s="97"/>
      <c r="AD25" s="14"/>
      <c r="AE25" s="14"/>
      <c r="AF25" s="97"/>
      <c r="AG25" s="14"/>
      <c r="AH25" s="14"/>
      <c r="AI25" s="14"/>
      <c r="AJ25" s="14"/>
      <c r="AK25" s="14"/>
      <c r="AL25" s="97"/>
      <c r="AM25" s="14"/>
      <c r="AN25" s="14"/>
      <c r="AO25" s="14"/>
      <c r="AP25" s="14"/>
      <c r="AQ25" s="14"/>
      <c r="AR25" s="97"/>
      <c r="AS25" s="14"/>
      <c r="AT25" s="14"/>
      <c r="AU25" s="14"/>
      <c r="AV25" s="14"/>
      <c r="AW25" s="14"/>
      <c r="AX25" s="14"/>
      <c r="AY25" s="14"/>
      <c r="AZ25" s="14"/>
      <c r="BA25" s="14"/>
      <c r="BB25" s="14"/>
      <c r="BC25" s="14"/>
      <c r="BD25" s="14"/>
      <c r="BE25" s="97"/>
      <c r="BF25" s="14"/>
      <c r="BG25" s="14"/>
      <c r="BH25" s="14"/>
      <c r="BI25" s="14"/>
      <c r="BJ25" s="97"/>
      <c r="BK25" s="14"/>
      <c r="BL25" s="97"/>
      <c r="BM25" s="14"/>
      <c r="BN25" s="14"/>
      <c r="BO25" s="14"/>
      <c r="BP25" s="97"/>
      <c r="BQ25" s="14"/>
      <c r="BR25" s="14"/>
      <c r="BS25" s="14"/>
      <c r="BT25" s="14"/>
      <c r="BU25" s="14"/>
      <c r="BV25" s="97"/>
      <c r="BW25" s="14"/>
      <c r="BX25" s="14"/>
      <c r="BY25" s="14"/>
      <c r="BZ25" s="14"/>
      <c r="CA25" s="14"/>
      <c r="CB25" s="14"/>
      <c r="CC25" s="14"/>
      <c r="CD25" s="14"/>
      <c r="CE25" s="14"/>
      <c r="CF25" s="14"/>
      <c r="CG25" s="14"/>
      <c r="CH25" s="97"/>
      <c r="CI25" s="14"/>
      <c r="CJ25" s="14"/>
      <c r="CK25" s="14"/>
      <c r="CL25" s="14"/>
      <c r="CM25" s="14"/>
      <c r="CN25" s="97"/>
      <c r="CO25" s="14"/>
      <c r="CP25" s="14"/>
      <c r="CQ25" s="14"/>
      <c r="CR25" s="14"/>
      <c r="CS25" s="14"/>
      <c r="CT25" s="14"/>
      <c r="CU25" s="97"/>
      <c r="CV25" s="14"/>
      <c r="CW25" s="14"/>
      <c r="CX25" s="14"/>
      <c r="CY25" s="14"/>
      <c r="CZ25" s="14"/>
      <c r="DA25" s="14"/>
      <c r="DB25" s="97"/>
      <c r="DC25" s="14"/>
      <c r="DD25" s="14"/>
      <c r="DE25" s="14"/>
      <c r="DF25" s="14"/>
      <c r="DG25" s="14"/>
      <c r="DH25" s="14"/>
      <c r="DI25" s="97"/>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row>
    <row r="26" spans="1:207" s="11" customFormat="1" ht="16.75" customHeight="1">
      <c r="A26" s="118" t="s">
        <v>1076</v>
      </c>
      <c r="B26" s="74"/>
      <c r="C26" s="14" t="str">
        <f>'aligning data'!C76</f>
        <v>G3</v>
      </c>
      <c r="D26" s="14" t="str">
        <f>'aligning data'!C77</f>
        <v>H3</v>
      </c>
      <c r="E26" s="14" t="str">
        <f>'aligning data'!C78</f>
        <v>I3</v>
      </c>
      <c r="F26" s="14" t="e">
        <f t="shared" si="0"/>
        <v>#DIV/0!</v>
      </c>
      <c r="G26" s="14">
        <f t="shared" si="1"/>
        <v>0</v>
      </c>
      <c r="H26" s="97"/>
      <c r="I26" s="14" t="str">
        <f>'aligning data'!F76</f>
        <v>G3</v>
      </c>
      <c r="J26" s="14" t="str">
        <f>'aligning data'!F77</f>
        <v>H3</v>
      </c>
      <c r="K26" s="14" t="str">
        <f>'aligning data'!F78</f>
        <v>I3</v>
      </c>
      <c r="L26" s="14" t="e">
        <f t="shared" si="2"/>
        <v>#DIV/0!</v>
      </c>
      <c r="M26" s="14">
        <f t="shared" si="3"/>
        <v>0</v>
      </c>
      <c r="N26" s="14"/>
      <c r="O26" s="14" t="str">
        <f>'aligning data'!I76</f>
        <v>G3</v>
      </c>
      <c r="P26" s="14" t="str">
        <f>'aligning data'!I77</f>
        <v>H3</v>
      </c>
      <c r="Q26" s="14" t="str">
        <f>'aligning data'!I78</f>
        <v>I3</v>
      </c>
      <c r="R26" s="14" t="e">
        <f t="shared" si="4"/>
        <v>#DIV/0!</v>
      </c>
      <c r="S26" s="14">
        <f t="shared" si="5"/>
        <v>0</v>
      </c>
      <c r="T26" s="14"/>
      <c r="U26" s="14" t="str">
        <f>'aligning data'!L76</f>
        <v>G3</v>
      </c>
      <c r="V26" s="97" t="str">
        <f>'aligning data'!L77</f>
        <v>H3</v>
      </c>
      <c r="W26" s="14" t="str">
        <f>'aligning data'!L78</f>
        <v>I3</v>
      </c>
      <c r="X26" s="14" t="e">
        <f t="shared" si="6"/>
        <v>#DIV/0!</v>
      </c>
      <c r="Y26" s="14">
        <f t="shared" si="7"/>
        <v>0</v>
      </c>
      <c r="Z26" s="14"/>
      <c r="AA26" s="14"/>
      <c r="AB26" s="14"/>
      <c r="AC26" s="97"/>
      <c r="AD26" s="14"/>
      <c r="AE26" s="14"/>
      <c r="AF26" s="97"/>
      <c r="AG26" s="14"/>
      <c r="AH26" s="14"/>
      <c r="AI26" s="14"/>
      <c r="AJ26" s="14"/>
      <c r="AK26" s="14"/>
      <c r="AL26" s="97"/>
      <c r="AM26" s="14"/>
      <c r="AN26" s="14"/>
      <c r="AO26" s="14"/>
      <c r="AP26" s="14"/>
      <c r="AQ26" s="14"/>
      <c r="AR26" s="97"/>
      <c r="AS26" s="14"/>
      <c r="AT26" s="14"/>
      <c r="AU26" s="14"/>
      <c r="AV26" s="14"/>
      <c r="AW26" s="14"/>
      <c r="AX26" s="14"/>
      <c r="AY26" s="14"/>
      <c r="AZ26" s="14"/>
      <c r="BA26" s="14"/>
      <c r="BB26" s="14"/>
      <c r="BC26" s="14"/>
      <c r="BD26" s="14"/>
      <c r="BE26" s="97"/>
      <c r="BF26" s="14"/>
      <c r="BG26" s="14"/>
      <c r="BH26" s="14"/>
      <c r="BI26" s="14"/>
      <c r="BJ26" s="97"/>
      <c r="BK26" s="14"/>
      <c r="BL26" s="97"/>
      <c r="BM26" s="14"/>
      <c r="BN26" s="14"/>
      <c r="BO26" s="14"/>
      <c r="BP26" s="97"/>
      <c r="BQ26" s="14"/>
      <c r="BR26" s="14"/>
      <c r="BS26" s="14"/>
      <c r="BT26" s="14"/>
      <c r="BU26" s="14"/>
      <c r="BV26" s="97"/>
      <c r="BW26" s="14"/>
      <c r="BX26" s="14"/>
      <c r="BY26" s="14"/>
      <c r="BZ26" s="14"/>
      <c r="CA26" s="14"/>
      <c r="CB26" s="14"/>
      <c r="CC26" s="14"/>
      <c r="CD26" s="14"/>
      <c r="CE26" s="14"/>
      <c r="CF26" s="14"/>
      <c r="CG26" s="14"/>
      <c r="CH26" s="97"/>
      <c r="CI26" s="14"/>
      <c r="CJ26" s="14"/>
      <c r="CK26" s="14"/>
      <c r="CL26" s="14"/>
      <c r="CM26" s="14"/>
      <c r="CN26" s="97"/>
      <c r="CO26" s="14"/>
      <c r="CP26" s="14"/>
      <c r="CQ26" s="14"/>
      <c r="CR26" s="14"/>
      <c r="CS26" s="14"/>
      <c r="CT26" s="14"/>
      <c r="CU26" s="97"/>
      <c r="CV26" s="14"/>
      <c r="CW26" s="14"/>
      <c r="CX26" s="14"/>
      <c r="CY26" s="14"/>
      <c r="CZ26" s="14"/>
      <c r="DA26" s="14"/>
      <c r="DB26" s="97"/>
      <c r="DC26" s="14"/>
      <c r="DD26" s="14"/>
      <c r="DE26" s="14"/>
      <c r="DF26" s="14"/>
      <c r="DG26" s="14"/>
      <c r="DH26" s="14"/>
      <c r="DI26" s="97"/>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row>
    <row r="27" spans="1:207" s="11" customFormat="1" ht="16.75" customHeight="1">
      <c r="A27" s="118" t="s">
        <v>851</v>
      </c>
      <c r="B27" s="74"/>
      <c r="C27" s="14" t="str">
        <f>'aligning data'!C79</f>
        <v>J3</v>
      </c>
      <c r="D27" s="14" t="str">
        <f>'aligning data'!C80</f>
        <v>K3</v>
      </c>
      <c r="E27" s="14" t="str">
        <f>'aligning data'!C81</f>
        <v>L3</v>
      </c>
      <c r="F27" s="14" t="e">
        <f t="shared" si="0"/>
        <v>#DIV/0!</v>
      </c>
      <c r="G27" s="14">
        <f t="shared" si="1"/>
        <v>0</v>
      </c>
      <c r="H27" s="97"/>
      <c r="I27" s="14" t="str">
        <f>'aligning data'!F79</f>
        <v>J3</v>
      </c>
      <c r="J27" s="14" t="str">
        <f>'aligning data'!F80</f>
        <v>K3</v>
      </c>
      <c r="K27" s="14" t="str">
        <f>'aligning data'!F81</f>
        <v>L3</v>
      </c>
      <c r="L27" s="14" t="e">
        <f t="shared" si="2"/>
        <v>#DIV/0!</v>
      </c>
      <c r="M27" s="14">
        <f t="shared" si="3"/>
        <v>0</v>
      </c>
      <c r="N27" s="14"/>
      <c r="O27" s="14" t="str">
        <f>'aligning data'!I79</f>
        <v>J3</v>
      </c>
      <c r="P27" s="14" t="str">
        <f>'aligning data'!I80</f>
        <v>K3</v>
      </c>
      <c r="Q27" s="14" t="str">
        <f>'aligning data'!I81</f>
        <v>L3</v>
      </c>
      <c r="R27" s="14" t="e">
        <f t="shared" si="4"/>
        <v>#DIV/0!</v>
      </c>
      <c r="S27" s="14">
        <f t="shared" si="5"/>
        <v>0</v>
      </c>
      <c r="T27" s="14"/>
      <c r="U27" s="14" t="str">
        <f>'aligning data'!L79</f>
        <v>J3</v>
      </c>
      <c r="V27" s="97" t="str">
        <f>'aligning data'!L80</f>
        <v>K3</v>
      </c>
      <c r="W27" s="14" t="str">
        <f>'aligning data'!L81</f>
        <v>L3</v>
      </c>
      <c r="X27" s="14" t="e">
        <f t="shared" si="6"/>
        <v>#DIV/0!</v>
      </c>
      <c r="Y27" s="14">
        <f t="shared" si="7"/>
        <v>0</v>
      </c>
      <c r="Z27" s="14"/>
      <c r="AA27" s="14"/>
      <c r="AB27" s="14"/>
      <c r="AC27" s="97"/>
      <c r="AD27" s="14"/>
      <c r="AE27" s="14"/>
      <c r="AF27" s="97"/>
      <c r="AG27" s="14"/>
      <c r="AH27" s="14"/>
      <c r="AI27" s="14"/>
      <c r="AJ27" s="14"/>
      <c r="AK27" s="14"/>
      <c r="AL27" s="97"/>
      <c r="AM27" s="14"/>
      <c r="AN27" s="14"/>
      <c r="AO27" s="14"/>
      <c r="AP27" s="14"/>
      <c r="AQ27" s="14"/>
      <c r="AR27" s="97"/>
      <c r="AS27" s="14"/>
      <c r="AT27" s="14"/>
      <c r="AU27" s="14"/>
      <c r="AV27" s="14"/>
      <c r="AW27" s="14"/>
      <c r="AX27" s="14"/>
      <c r="AY27" s="14"/>
      <c r="AZ27" s="14"/>
      <c r="BA27" s="14"/>
      <c r="BB27" s="14"/>
      <c r="BC27" s="14"/>
      <c r="BD27" s="14"/>
      <c r="BE27" s="97"/>
      <c r="BF27" s="14"/>
      <c r="BG27" s="14"/>
      <c r="BH27" s="14"/>
      <c r="BI27" s="14"/>
      <c r="BJ27" s="97"/>
      <c r="BK27" s="14"/>
      <c r="BL27" s="97"/>
      <c r="BM27" s="14"/>
      <c r="BN27" s="14"/>
      <c r="BO27" s="14"/>
      <c r="BP27" s="97"/>
      <c r="BQ27" s="14"/>
      <c r="BR27" s="14"/>
      <c r="BS27" s="14"/>
      <c r="BT27" s="14"/>
      <c r="BU27" s="14"/>
      <c r="BV27" s="97"/>
      <c r="BW27" s="14"/>
      <c r="BX27" s="14"/>
      <c r="BY27" s="14"/>
      <c r="BZ27" s="14"/>
      <c r="CA27" s="14"/>
      <c r="CB27" s="14"/>
      <c r="CC27" s="14"/>
      <c r="CD27" s="14"/>
      <c r="CE27" s="14"/>
      <c r="CF27" s="14"/>
      <c r="CG27" s="14"/>
      <c r="CH27" s="97"/>
      <c r="CI27" s="14"/>
      <c r="CJ27" s="14"/>
      <c r="CK27" s="14"/>
      <c r="CL27" s="14"/>
      <c r="CM27" s="14"/>
      <c r="CN27" s="97"/>
      <c r="CO27" s="14"/>
      <c r="CP27" s="14"/>
      <c r="CQ27" s="14"/>
      <c r="CR27" s="14"/>
      <c r="CS27" s="14"/>
      <c r="CT27" s="14"/>
      <c r="CU27" s="97"/>
      <c r="CV27" s="14"/>
      <c r="CW27" s="14"/>
      <c r="CX27" s="14"/>
      <c r="CY27" s="14"/>
      <c r="CZ27" s="14"/>
      <c r="DA27" s="14"/>
      <c r="DB27" s="97"/>
      <c r="DC27" s="14"/>
      <c r="DD27" s="14"/>
      <c r="DE27" s="14"/>
      <c r="DF27" s="14"/>
      <c r="DG27" s="14"/>
      <c r="DH27" s="14"/>
      <c r="DI27" s="97"/>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row>
    <row r="28" spans="1:207" s="11" customFormat="1" ht="16.75" customHeight="1">
      <c r="A28" s="118" t="s">
        <v>852</v>
      </c>
      <c r="B28" s="74"/>
      <c r="C28" s="14" t="str">
        <f>'aligning data'!C82</f>
        <v>M3</v>
      </c>
      <c r="D28" s="14" t="str">
        <f>'aligning data'!C83</f>
        <v>N3</v>
      </c>
      <c r="E28" s="14" t="str">
        <f>'aligning data'!C84</f>
        <v>O3</v>
      </c>
      <c r="F28" s="14" t="e">
        <f t="shared" si="0"/>
        <v>#DIV/0!</v>
      </c>
      <c r="G28" s="14">
        <f t="shared" si="1"/>
        <v>0</v>
      </c>
      <c r="H28" s="97"/>
      <c r="I28" s="14" t="str">
        <f>'aligning data'!F82</f>
        <v>M3</v>
      </c>
      <c r="J28" s="14" t="str">
        <f>'aligning data'!F83</f>
        <v>N3</v>
      </c>
      <c r="K28" s="14" t="str">
        <f>'aligning data'!F84</f>
        <v>O3</v>
      </c>
      <c r="L28" s="14" t="e">
        <f t="shared" si="2"/>
        <v>#DIV/0!</v>
      </c>
      <c r="M28" s="14">
        <f t="shared" si="3"/>
        <v>0</v>
      </c>
      <c r="N28" s="14"/>
      <c r="O28" s="14" t="str">
        <f>'aligning data'!I82</f>
        <v>M3</v>
      </c>
      <c r="P28" s="14" t="str">
        <f>'aligning data'!I83</f>
        <v>N3</v>
      </c>
      <c r="Q28" s="14" t="str">
        <f>'aligning data'!I84</f>
        <v>O3</v>
      </c>
      <c r="R28" s="14" t="e">
        <f t="shared" si="4"/>
        <v>#DIV/0!</v>
      </c>
      <c r="S28" s="14">
        <f t="shared" si="5"/>
        <v>0</v>
      </c>
      <c r="T28" s="14"/>
      <c r="U28" s="14" t="str">
        <f>'aligning data'!L82</f>
        <v>M3</v>
      </c>
      <c r="V28" s="97" t="str">
        <f>'aligning data'!L83</f>
        <v>N3</v>
      </c>
      <c r="W28" s="14" t="str">
        <f>'aligning data'!L84</f>
        <v>O3</v>
      </c>
      <c r="X28" s="14" t="e">
        <f t="shared" si="6"/>
        <v>#DIV/0!</v>
      </c>
      <c r="Y28" s="14">
        <f t="shared" si="7"/>
        <v>0</v>
      </c>
      <c r="Z28" s="14"/>
      <c r="AA28" s="14"/>
      <c r="AB28" s="14"/>
      <c r="AC28" s="97"/>
      <c r="AD28" s="14"/>
      <c r="AE28" s="14"/>
      <c r="AF28" s="97"/>
      <c r="AG28" s="14"/>
      <c r="AH28" s="14"/>
      <c r="AI28" s="14"/>
      <c r="AJ28" s="14"/>
      <c r="AK28" s="14"/>
      <c r="AL28" s="97"/>
      <c r="AM28" s="14"/>
      <c r="AN28" s="14"/>
      <c r="AO28" s="14"/>
      <c r="AP28" s="14"/>
      <c r="AQ28" s="14"/>
      <c r="AR28" s="97"/>
      <c r="AS28" s="14"/>
      <c r="AT28" s="14"/>
      <c r="AU28" s="14"/>
      <c r="AV28" s="14"/>
      <c r="AW28" s="14"/>
      <c r="AX28" s="14"/>
      <c r="AY28" s="14"/>
      <c r="AZ28" s="14"/>
      <c r="BA28" s="14"/>
      <c r="BB28" s="14"/>
      <c r="BC28" s="14"/>
      <c r="BD28" s="14"/>
      <c r="BE28" s="97"/>
      <c r="BF28" s="14"/>
      <c r="BG28" s="14"/>
      <c r="BH28" s="14"/>
      <c r="BI28" s="14"/>
      <c r="BJ28" s="97"/>
      <c r="BK28" s="14"/>
      <c r="BL28" s="97"/>
      <c r="BM28" s="14"/>
      <c r="BN28" s="14"/>
      <c r="BO28" s="14"/>
      <c r="BP28" s="97"/>
      <c r="BQ28" s="14"/>
      <c r="BR28" s="14"/>
      <c r="BS28" s="14"/>
      <c r="BT28" s="14"/>
      <c r="BU28" s="14"/>
      <c r="BV28" s="97"/>
      <c r="BW28" s="14"/>
      <c r="BX28" s="14"/>
      <c r="BY28" s="14"/>
      <c r="BZ28" s="14"/>
      <c r="CA28" s="14"/>
      <c r="CB28" s="14"/>
      <c r="CC28" s="14"/>
      <c r="CD28" s="14"/>
      <c r="CE28" s="14"/>
      <c r="CF28" s="14"/>
      <c r="CG28" s="14"/>
      <c r="CH28" s="97"/>
      <c r="CI28" s="14"/>
      <c r="CJ28" s="14"/>
      <c r="CK28" s="14"/>
      <c r="CL28" s="14"/>
      <c r="CM28" s="14"/>
      <c r="CN28" s="97"/>
      <c r="CO28" s="14"/>
      <c r="CP28" s="14"/>
      <c r="CQ28" s="14"/>
      <c r="CR28" s="14"/>
      <c r="CS28" s="14"/>
      <c r="CT28" s="14"/>
      <c r="CU28" s="97"/>
      <c r="CV28" s="14"/>
      <c r="CW28" s="14"/>
      <c r="CX28" s="14"/>
      <c r="CY28" s="14"/>
      <c r="CZ28" s="14"/>
      <c r="DA28" s="14"/>
      <c r="DB28" s="97"/>
      <c r="DC28" s="14"/>
      <c r="DD28" s="14"/>
      <c r="DE28" s="14"/>
      <c r="DF28" s="14"/>
      <c r="DG28" s="14"/>
      <c r="DH28" s="14"/>
      <c r="DI28" s="97"/>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row>
    <row r="29" spans="1:207" s="11" customFormat="1" ht="16.75" customHeight="1">
      <c r="A29" s="118" t="s">
        <v>853</v>
      </c>
      <c r="B29" s="74"/>
      <c r="C29" s="14" t="str">
        <f>'aligning data'!C85</f>
        <v>P3</v>
      </c>
      <c r="D29" s="14" t="str">
        <f>'aligning data'!C86</f>
        <v>Q3</v>
      </c>
      <c r="E29" s="14" t="str">
        <f>'aligning data'!C87</f>
        <v>R3</v>
      </c>
      <c r="F29" s="14" t="e">
        <f t="shared" si="0"/>
        <v>#DIV/0!</v>
      </c>
      <c r="G29" s="14">
        <f t="shared" si="1"/>
        <v>0</v>
      </c>
      <c r="H29" s="97"/>
      <c r="I29" s="14" t="str">
        <f>'aligning data'!F85</f>
        <v>P3</v>
      </c>
      <c r="J29" s="14" t="str">
        <f>'aligning data'!F86</f>
        <v>Q3</v>
      </c>
      <c r="K29" s="14" t="str">
        <f>'aligning data'!F87</f>
        <v>R3</v>
      </c>
      <c r="L29" s="14" t="e">
        <f t="shared" si="2"/>
        <v>#DIV/0!</v>
      </c>
      <c r="M29" s="14">
        <f t="shared" si="3"/>
        <v>0</v>
      </c>
      <c r="N29" s="14"/>
      <c r="O29" s="14" t="str">
        <f>'aligning data'!I85</f>
        <v>P3</v>
      </c>
      <c r="P29" s="14" t="str">
        <f>'aligning data'!I86</f>
        <v>Q3</v>
      </c>
      <c r="Q29" s="14" t="str">
        <f>'aligning data'!I87</f>
        <v>R3</v>
      </c>
      <c r="R29" s="14" t="e">
        <f t="shared" si="4"/>
        <v>#DIV/0!</v>
      </c>
      <c r="S29" s="14">
        <f t="shared" si="5"/>
        <v>0</v>
      </c>
      <c r="T29" s="14"/>
      <c r="U29" s="14" t="str">
        <f>'aligning data'!L85</f>
        <v>P3</v>
      </c>
      <c r="V29" s="97" t="str">
        <f>'aligning data'!L86</f>
        <v>Q3</v>
      </c>
      <c r="W29" s="14" t="str">
        <f>'aligning data'!L87</f>
        <v>R3</v>
      </c>
      <c r="X29" s="14" t="e">
        <f t="shared" si="6"/>
        <v>#DIV/0!</v>
      </c>
      <c r="Y29" s="14">
        <f t="shared" si="7"/>
        <v>0</v>
      </c>
      <c r="Z29" s="14"/>
      <c r="AA29" s="14"/>
      <c r="AB29" s="14"/>
      <c r="AC29" s="97"/>
      <c r="AD29" s="14"/>
      <c r="AE29" s="14"/>
      <c r="AF29" s="97"/>
      <c r="AG29" s="14"/>
      <c r="AH29" s="14"/>
      <c r="AI29" s="14"/>
      <c r="AJ29" s="14"/>
      <c r="AK29" s="14"/>
      <c r="AL29" s="97"/>
      <c r="AM29" s="14"/>
      <c r="AN29" s="14"/>
      <c r="AO29" s="14"/>
      <c r="AP29" s="14"/>
      <c r="AQ29" s="14"/>
      <c r="AR29" s="97"/>
      <c r="AS29" s="14"/>
      <c r="AT29" s="14"/>
      <c r="AU29" s="14"/>
      <c r="AV29" s="14"/>
      <c r="AW29" s="14"/>
      <c r="AX29" s="14"/>
      <c r="AY29" s="14"/>
      <c r="AZ29" s="14"/>
      <c r="BA29" s="14"/>
      <c r="BB29" s="14"/>
      <c r="BC29" s="14"/>
      <c r="BD29" s="14"/>
      <c r="BE29" s="97"/>
      <c r="BF29" s="14"/>
      <c r="BG29" s="14"/>
      <c r="BH29" s="14"/>
      <c r="BI29" s="14"/>
      <c r="BJ29" s="97"/>
      <c r="BK29" s="14"/>
      <c r="BL29" s="97"/>
      <c r="BM29" s="14"/>
      <c r="BN29" s="14"/>
      <c r="BO29" s="14"/>
      <c r="BP29" s="97"/>
      <c r="BQ29" s="14"/>
      <c r="BR29" s="14"/>
      <c r="BS29" s="14"/>
      <c r="BT29" s="14"/>
      <c r="BU29" s="14"/>
      <c r="BV29" s="97"/>
      <c r="BW29" s="14"/>
      <c r="BX29" s="14"/>
      <c r="BY29" s="14"/>
      <c r="BZ29" s="14"/>
      <c r="CA29" s="14"/>
      <c r="CB29" s="14"/>
      <c r="CC29" s="14"/>
      <c r="CD29" s="14"/>
      <c r="CE29" s="14"/>
      <c r="CF29" s="14"/>
      <c r="CG29" s="14"/>
      <c r="CH29" s="97"/>
      <c r="CI29" s="14"/>
      <c r="CJ29" s="14"/>
      <c r="CK29" s="14"/>
      <c r="CL29" s="14"/>
      <c r="CM29" s="14"/>
      <c r="CN29" s="97"/>
      <c r="CO29" s="14"/>
      <c r="CP29" s="14"/>
      <c r="CQ29" s="14"/>
      <c r="CR29" s="14"/>
      <c r="CS29" s="14"/>
      <c r="CT29" s="14"/>
      <c r="CU29" s="97"/>
      <c r="CV29" s="14"/>
      <c r="CW29" s="14"/>
      <c r="CX29" s="14"/>
      <c r="CY29" s="14"/>
      <c r="CZ29" s="14"/>
      <c r="DA29" s="14"/>
      <c r="DB29" s="97"/>
      <c r="DC29" s="14"/>
      <c r="DD29" s="14"/>
      <c r="DE29" s="14"/>
      <c r="DF29" s="14"/>
      <c r="DG29" s="14"/>
      <c r="DH29" s="14"/>
      <c r="DI29" s="97"/>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row>
    <row r="30" spans="1:207" s="11" customFormat="1" ht="16.75" customHeight="1">
      <c r="A30" s="118" t="s">
        <v>854</v>
      </c>
      <c r="B30" s="74"/>
      <c r="C30" s="14" t="str">
        <f>'aligning data'!C88</f>
        <v>S3</v>
      </c>
      <c r="D30" s="14" t="str">
        <f>'aligning data'!C89</f>
        <v>T3</v>
      </c>
      <c r="E30" s="14" t="str">
        <f>'aligning data'!C90</f>
        <v>U3</v>
      </c>
      <c r="F30" s="14" t="e">
        <f t="shared" si="0"/>
        <v>#DIV/0!</v>
      </c>
      <c r="G30" s="14">
        <f t="shared" si="1"/>
        <v>0</v>
      </c>
      <c r="H30" s="97"/>
      <c r="I30" s="14" t="str">
        <f>'aligning data'!F88</f>
        <v>S3</v>
      </c>
      <c r="J30" s="14" t="str">
        <f>'aligning data'!F89</f>
        <v>T3</v>
      </c>
      <c r="K30" s="14" t="str">
        <f>'aligning data'!F90</f>
        <v>U3</v>
      </c>
      <c r="L30" s="14" t="e">
        <f t="shared" si="2"/>
        <v>#DIV/0!</v>
      </c>
      <c r="M30" s="14">
        <f t="shared" si="3"/>
        <v>0</v>
      </c>
      <c r="N30" s="14"/>
      <c r="O30" s="14" t="str">
        <f>'aligning data'!I88</f>
        <v>S3</v>
      </c>
      <c r="P30" s="14" t="str">
        <f>'aligning data'!I89</f>
        <v>T3</v>
      </c>
      <c r="Q30" s="14" t="str">
        <f>'aligning data'!I90</f>
        <v>U3</v>
      </c>
      <c r="R30" s="14" t="e">
        <f t="shared" si="4"/>
        <v>#DIV/0!</v>
      </c>
      <c r="S30" s="14">
        <f t="shared" si="5"/>
        <v>0</v>
      </c>
      <c r="T30" s="14"/>
      <c r="U30" s="14" t="str">
        <f>'aligning data'!L88</f>
        <v>S3</v>
      </c>
      <c r="V30" s="97" t="str">
        <f>'aligning data'!L89</f>
        <v>T3</v>
      </c>
      <c r="W30" s="14" t="str">
        <f>'aligning data'!L90</f>
        <v>U3</v>
      </c>
      <c r="X30" s="14" t="e">
        <f t="shared" si="6"/>
        <v>#DIV/0!</v>
      </c>
      <c r="Y30" s="14">
        <f t="shared" si="7"/>
        <v>0</v>
      </c>
      <c r="Z30" s="14"/>
      <c r="AA30" s="14"/>
      <c r="AB30" s="14"/>
      <c r="AC30" s="97"/>
      <c r="AD30" s="14"/>
      <c r="AE30" s="14"/>
      <c r="AF30" s="97"/>
      <c r="AG30" s="14"/>
      <c r="AH30" s="14"/>
      <c r="AI30" s="14"/>
      <c r="AJ30" s="14"/>
      <c r="AK30" s="14"/>
      <c r="AL30" s="97"/>
      <c r="AM30" s="14"/>
      <c r="AN30" s="14"/>
      <c r="AO30" s="14"/>
      <c r="AP30" s="14"/>
      <c r="AQ30" s="14"/>
      <c r="AR30" s="97"/>
      <c r="AS30" s="14"/>
      <c r="AT30" s="14"/>
      <c r="AU30" s="14"/>
      <c r="AV30" s="14"/>
      <c r="AW30" s="14"/>
      <c r="AX30" s="14"/>
      <c r="AY30" s="14"/>
      <c r="AZ30" s="14"/>
      <c r="BA30" s="14"/>
      <c r="BB30" s="14"/>
      <c r="BC30" s="14"/>
      <c r="BD30" s="14"/>
      <c r="BE30" s="97"/>
      <c r="BF30" s="14"/>
      <c r="BG30" s="14"/>
      <c r="BH30" s="14"/>
      <c r="BI30" s="14"/>
      <c r="BJ30" s="97"/>
      <c r="BK30" s="14"/>
      <c r="BL30" s="97"/>
      <c r="BM30" s="14"/>
      <c r="BN30" s="14"/>
      <c r="BO30" s="14"/>
      <c r="BP30" s="97"/>
      <c r="BQ30" s="14"/>
      <c r="BR30" s="14"/>
      <c r="BS30" s="14"/>
      <c r="BT30" s="14"/>
      <c r="BU30" s="14"/>
      <c r="BV30" s="97"/>
      <c r="BW30" s="14"/>
      <c r="BX30" s="14"/>
      <c r="BY30" s="14"/>
      <c r="BZ30" s="14"/>
      <c r="CA30" s="14"/>
      <c r="CB30" s="14"/>
      <c r="CC30" s="14"/>
      <c r="CD30" s="14"/>
      <c r="CE30" s="14"/>
      <c r="CF30" s="14"/>
      <c r="CG30" s="14"/>
      <c r="CH30" s="97"/>
      <c r="CI30" s="14"/>
      <c r="CJ30" s="14"/>
      <c r="CK30" s="14"/>
      <c r="CL30" s="14"/>
      <c r="CM30" s="14"/>
      <c r="CN30" s="97"/>
      <c r="CO30" s="14"/>
      <c r="CP30" s="14"/>
      <c r="CQ30" s="14"/>
      <c r="CR30" s="14"/>
      <c r="CS30" s="14"/>
      <c r="CT30" s="14"/>
      <c r="CU30" s="97"/>
      <c r="CV30" s="14"/>
      <c r="CW30" s="14"/>
      <c r="CX30" s="14"/>
      <c r="CY30" s="14"/>
      <c r="CZ30" s="14"/>
      <c r="DA30" s="14"/>
      <c r="DB30" s="97"/>
      <c r="DC30" s="14"/>
      <c r="DD30" s="14"/>
      <c r="DE30" s="14"/>
      <c r="DF30" s="14"/>
      <c r="DG30" s="14"/>
      <c r="DH30" s="14"/>
      <c r="DI30" s="97"/>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row>
    <row r="31" spans="1:207" s="11" customFormat="1" ht="16.75" customHeight="1">
      <c r="A31" s="118" t="s">
        <v>855</v>
      </c>
      <c r="B31" s="74"/>
      <c r="C31" s="14" t="str">
        <f>'aligning data'!C91</f>
        <v>V3</v>
      </c>
      <c r="D31" s="14" t="str">
        <f>'aligning data'!C92</f>
        <v>W3</v>
      </c>
      <c r="E31" s="14" t="str">
        <f>'aligning data'!C93</f>
        <v>X3</v>
      </c>
      <c r="F31" s="14" t="e">
        <f t="shared" si="0"/>
        <v>#DIV/0!</v>
      </c>
      <c r="G31" s="14">
        <f t="shared" si="1"/>
        <v>0</v>
      </c>
      <c r="H31" s="97"/>
      <c r="I31" s="14" t="str">
        <f>'aligning data'!F91</f>
        <v>V3</v>
      </c>
      <c r="J31" s="14" t="str">
        <f>'aligning data'!F92</f>
        <v>W3</v>
      </c>
      <c r="K31" s="14" t="str">
        <f>'aligning data'!F93</f>
        <v>X3</v>
      </c>
      <c r="L31" s="14" t="e">
        <f t="shared" si="2"/>
        <v>#DIV/0!</v>
      </c>
      <c r="M31" s="14">
        <f t="shared" si="3"/>
        <v>0</v>
      </c>
      <c r="N31" s="14"/>
      <c r="O31" s="14" t="str">
        <f>'aligning data'!I91</f>
        <v>V3</v>
      </c>
      <c r="P31" s="14" t="str">
        <f>'aligning data'!I92</f>
        <v>W3</v>
      </c>
      <c r="Q31" s="14" t="str">
        <f>'aligning data'!I93</f>
        <v>X3</v>
      </c>
      <c r="R31" s="14" t="e">
        <f t="shared" si="4"/>
        <v>#DIV/0!</v>
      </c>
      <c r="S31" s="14">
        <f t="shared" si="5"/>
        <v>0</v>
      </c>
      <c r="T31" s="14"/>
      <c r="U31" s="14" t="str">
        <f>'aligning data'!L91</f>
        <v>V3</v>
      </c>
      <c r="V31" s="97" t="str">
        <f>'aligning data'!L92</f>
        <v>W3</v>
      </c>
      <c r="W31" s="14" t="str">
        <f>'aligning data'!L93</f>
        <v>X3</v>
      </c>
      <c r="X31" s="14" t="e">
        <f t="shared" si="6"/>
        <v>#DIV/0!</v>
      </c>
      <c r="Y31" s="14">
        <f t="shared" si="7"/>
        <v>0</v>
      </c>
      <c r="Z31" s="14"/>
      <c r="AA31" s="14"/>
      <c r="AB31" s="14"/>
      <c r="AC31" s="97"/>
      <c r="AD31" s="14"/>
      <c r="AE31" s="14"/>
      <c r="AF31" s="97"/>
      <c r="AG31" s="14"/>
      <c r="AH31" s="14"/>
      <c r="AI31" s="14"/>
      <c r="AJ31" s="14"/>
      <c r="AK31" s="14"/>
      <c r="AL31" s="97"/>
      <c r="AM31" s="14"/>
      <c r="AN31" s="14"/>
      <c r="AO31" s="14"/>
      <c r="AP31" s="14"/>
      <c r="AQ31" s="14"/>
      <c r="AR31" s="97"/>
      <c r="AS31" s="14"/>
      <c r="AT31" s="14"/>
      <c r="AU31" s="14"/>
      <c r="AV31" s="14"/>
      <c r="AW31" s="14"/>
      <c r="AX31" s="14"/>
      <c r="AY31" s="14"/>
      <c r="AZ31" s="14"/>
      <c r="BA31" s="14"/>
      <c r="BB31" s="14"/>
      <c r="BC31" s="14"/>
      <c r="BD31" s="14"/>
      <c r="BE31" s="97"/>
      <c r="BF31" s="14"/>
      <c r="BG31" s="14"/>
      <c r="BH31" s="14"/>
      <c r="BI31" s="14"/>
      <c r="BJ31" s="97"/>
      <c r="BK31" s="14"/>
      <c r="BL31" s="97"/>
      <c r="BM31" s="14"/>
      <c r="BN31" s="14"/>
      <c r="BO31" s="14"/>
      <c r="BP31" s="97"/>
      <c r="BQ31" s="14"/>
      <c r="BR31" s="14"/>
      <c r="BS31" s="14"/>
      <c r="BT31" s="14"/>
      <c r="BU31" s="14"/>
      <c r="BV31" s="97"/>
      <c r="BW31" s="14"/>
      <c r="BX31" s="14"/>
      <c r="BY31" s="14"/>
      <c r="BZ31" s="14"/>
      <c r="CA31" s="14"/>
      <c r="CB31" s="14"/>
      <c r="CC31" s="14"/>
      <c r="CD31" s="14"/>
      <c r="CE31" s="14"/>
      <c r="CF31" s="14"/>
      <c r="CG31" s="14"/>
      <c r="CH31" s="97"/>
      <c r="CI31" s="14"/>
      <c r="CJ31" s="14"/>
      <c r="CK31" s="14"/>
      <c r="CL31" s="14"/>
      <c r="CM31" s="14"/>
      <c r="CN31" s="97"/>
      <c r="CO31" s="14"/>
      <c r="CP31" s="14"/>
      <c r="CQ31" s="14"/>
      <c r="CR31" s="14"/>
      <c r="CS31" s="14"/>
      <c r="CT31" s="14"/>
      <c r="CU31" s="97"/>
      <c r="CV31" s="14"/>
      <c r="CW31" s="14"/>
      <c r="CX31" s="14"/>
      <c r="CY31" s="14"/>
      <c r="CZ31" s="14"/>
      <c r="DA31" s="14"/>
      <c r="DB31" s="97"/>
      <c r="DC31" s="14"/>
      <c r="DD31" s="14"/>
      <c r="DE31" s="14"/>
      <c r="DF31" s="14"/>
      <c r="DG31" s="14"/>
      <c r="DH31" s="14"/>
      <c r="DI31" s="97"/>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row>
    <row r="32" spans="1:207" s="11" customFormat="1" ht="16.75" customHeight="1">
      <c r="A32" s="118" t="s">
        <v>856</v>
      </c>
      <c r="B32" s="74"/>
      <c r="C32" s="14" t="str">
        <f>'aligning data'!C94</f>
        <v>Y3</v>
      </c>
      <c r="D32" s="14" t="str">
        <f>'aligning data'!C95</f>
        <v>Z3</v>
      </c>
      <c r="E32" s="14" t="str">
        <f>'aligning data'!C96</f>
        <v>[3</v>
      </c>
      <c r="F32" s="14" t="e">
        <f t="shared" si="0"/>
        <v>#DIV/0!</v>
      </c>
      <c r="G32" s="14">
        <f t="shared" si="1"/>
        <v>0</v>
      </c>
      <c r="H32" s="97"/>
      <c r="I32" s="14" t="str">
        <f>'aligning data'!F94</f>
        <v>Y3</v>
      </c>
      <c r="J32" s="14" t="str">
        <f>'aligning data'!F95</f>
        <v>Z3</v>
      </c>
      <c r="K32" s="14" t="str">
        <f>'aligning data'!F96</f>
        <v>[3</v>
      </c>
      <c r="L32" s="14" t="e">
        <f t="shared" si="2"/>
        <v>#DIV/0!</v>
      </c>
      <c r="M32" s="14">
        <f t="shared" si="3"/>
        <v>0</v>
      </c>
      <c r="N32" s="14"/>
      <c r="O32" s="14" t="str">
        <f>'aligning data'!I94</f>
        <v>Y3</v>
      </c>
      <c r="P32" s="14" t="str">
        <f>'aligning data'!I95</f>
        <v>Z3</v>
      </c>
      <c r="Q32" s="14" t="str">
        <f>'aligning data'!I96</f>
        <v>[3</v>
      </c>
      <c r="R32" s="14" t="e">
        <f t="shared" si="4"/>
        <v>#DIV/0!</v>
      </c>
      <c r="S32" s="14">
        <f t="shared" si="5"/>
        <v>0</v>
      </c>
      <c r="T32" s="14"/>
      <c r="U32" s="14" t="str">
        <f>'aligning data'!L94</f>
        <v>Y3</v>
      </c>
      <c r="V32" s="97" t="str">
        <f>'aligning data'!L95</f>
        <v>Z3</v>
      </c>
      <c r="W32" s="14" t="str">
        <f>'aligning data'!L96</f>
        <v>[3</v>
      </c>
      <c r="X32" s="14" t="e">
        <f t="shared" si="6"/>
        <v>#DIV/0!</v>
      </c>
      <c r="Y32" s="14">
        <f t="shared" si="7"/>
        <v>0</v>
      </c>
      <c r="Z32" s="14"/>
      <c r="AA32" s="14"/>
      <c r="AB32" s="14"/>
      <c r="AC32" s="97"/>
      <c r="AD32" s="14"/>
      <c r="AE32" s="14"/>
      <c r="AF32" s="97"/>
      <c r="AG32" s="14"/>
      <c r="AH32" s="14"/>
      <c r="AI32" s="14"/>
      <c r="AJ32" s="14"/>
      <c r="AK32" s="14"/>
      <c r="AL32" s="97"/>
      <c r="AM32" s="14"/>
      <c r="AN32" s="14"/>
      <c r="AO32" s="14"/>
      <c r="AP32" s="14"/>
      <c r="AQ32" s="14"/>
      <c r="AR32" s="97"/>
      <c r="AS32" s="14"/>
      <c r="AT32" s="14"/>
      <c r="AU32" s="14"/>
      <c r="AV32" s="14"/>
      <c r="AW32" s="14"/>
      <c r="AX32" s="14"/>
      <c r="AY32" s="14"/>
      <c r="AZ32" s="14"/>
      <c r="BA32" s="14"/>
      <c r="BB32" s="14"/>
      <c r="BC32" s="14"/>
      <c r="BD32" s="14"/>
      <c r="BE32" s="97"/>
      <c r="BF32" s="14"/>
      <c r="BG32" s="14"/>
      <c r="BH32" s="14"/>
      <c r="BI32" s="14"/>
      <c r="BJ32" s="97"/>
      <c r="BK32" s="14"/>
      <c r="BL32" s="97"/>
      <c r="BM32" s="14"/>
      <c r="BN32" s="14"/>
      <c r="BO32" s="14"/>
      <c r="BP32" s="97"/>
      <c r="BQ32" s="14"/>
      <c r="BR32" s="14"/>
      <c r="BS32" s="14"/>
      <c r="BT32" s="14"/>
      <c r="BU32" s="14"/>
      <c r="BV32" s="97"/>
      <c r="BW32" s="14"/>
      <c r="BX32" s="14"/>
      <c r="BY32" s="14"/>
      <c r="BZ32" s="14"/>
      <c r="CA32" s="14"/>
      <c r="CB32" s="14"/>
      <c r="CC32" s="14"/>
      <c r="CD32" s="14"/>
      <c r="CE32" s="14"/>
      <c r="CF32" s="14"/>
      <c r="CG32" s="14"/>
      <c r="CH32" s="97"/>
      <c r="CI32" s="14"/>
      <c r="CJ32" s="14"/>
      <c r="CK32" s="14"/>
      <c r="CL32" s="14"/>
      <c r="CM32" s="14"/>
      <c r="CN32" s="97"/>
      <c r="CO32" s="14"/>
      <c r="CP32" s="14"/>
      <c r="CQ32" s="14"/>
      <c r="CR32" s="14"/>
      <c r="CS32" s="14"/>
      <c r="CT32" s="14"/>
      <c r="CU32" s="97"/>
      <c r="CV32" s="14"/>
      <c r="CW32" s="14"/>
      <c r="CX32" s="14"/>
      <c r="CY32" s="14"/>
      <c r="CZ32" s="14"/>
      <c r="DA32" s="14"/>
      <c r="DB32" s="97"/>
      <c r="DC32" s="14"/>
      <c r="DD32" s="14"/>
      <c r="DE32" s="14"/>
      <c r="DF32" s="14"/>
      <c r="DG32" s="14"/>
      <c r="DH32" s="14"/>
      <c r="DI32" s="97"/>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row>
    <row r="33" spans="1:207" s="11" customFormat="1" ht="16.75" customHeight="1">
      <c r="A33" s="118" t="s">
        <v>857</v>
      </c>
      <c r="B33" s="74"/>
      <c r="C33" s="14" t="str">
        <f>'aligning data'!C97</f>
        <v>\3</v>
      </c>
      <c r="D33" s="14" t="str">
        <f>'aligning data'!C98</f>
        <v>]3</v>
      </c>
      <c r="E33" s="14" t="str">
        <f>'aligning data'!C99</f>
        <v>^3</v>
      </c>
      <c r="F33" s="14" t="e">
        <f t="shared" si="0"/>
        <v>#DIV/0!</v>
      </c>
      <c r="G33" s="14">
        <f t="shared" si="1"/>
        <v>0</v>
      </c>
      <c r="H33" s="97"/>
      <c r="I33" s="14" t="str">
        <f>'aligning data'!F97</f>
        <v>\3</v>
      </c>
      <c r="J33" s="14" t="str">
        <f>'aligning data'!F98</f>
        <v>]3</v>
      </c>
      <c r="K33" s="14" t="str">
        <f>'aligning data'!F99</f>
        <v>^3</v>
      </c>
      <c r="L33" s="14" t="e">
        <f t="shared" si="2"/>
        <v>#DIV/0!</v>
      </c>
      <c r="M33" s="14">
        <f t="shared" si="3"/>
        <v>0</v>
      </c>
      <c r="N33" s="14"/>
      <c r="O33" s="14" t="str">
        <f>'aligning data'!I97</f>
        <v>\3</v>
      </c>
      <c r="P33" s="14" t="str">
        <f>'aligning data'!I98</f>
        <v>]3</v>
      </c>
      <c r="Q33" s="14" t="str">
        <f>'aligning data'!I99</f>
        <v>^3</v>
      </c>
      <c r="R33" s="14" t="e">
        <f t="shared" si="4"/>
        <v>#DIV/0!</v>
      </c>
      <c r="S33" s="14">
        <f t="shared" si="5"/>
        <v>0</v>
      </c>
      <c r="T33" s="14"/>
      <c r="U33" s="14" t="str">
        <f>'aligning data'!L97</f>
        <v>\3</v>
      </c>
      <c r="V33" s="97" t="str">
        <f>'aligning data'!L98</f>
        <v>]3</v>
      </c>
      <c r="W33" s="14" t="str">
        <f>'aligning data'!L99</f>
        <v>^3</v>
      </c>
      <c r="X33" s="14" t="e">
        <f t="shared" si="6"/>
        <v>#DIV/0!</v>
      </c>
      <c r="Y33" s="14">
        <f t="shared" si="7"/>
        <v>0</v>
      </c>
      <c r="Z33" s="14"/>
      <c r="AA33" s="14"/>
      <c r="AB33" s="14"/>
      <c r="AC33" s="97"/>
      <c r="AD33" s="14"/>
      <c r="AE33" s="14"/>
      <c r="AF33" s="97"/>
      <c r="AG33" s="14"/>
      <c r="AH33" s="14"/>
      <c r="AI33" s="14"/>
      <c r="AJ33" s="14"/>
      <c r="AK33" s="14"/>
      <c r="AL33" s="97"/>
      <c r="AM33" s="14"/>
      <c r="AN33" s="14"/>
      <c r="AO33" s="14"/>
      <c r="AP33" s="14"/>
      <c r="AQ33" s="14"/>
      <c r="AR33" s="97"/>
      <c r="AS33" s="14"/>
      <c r="AT33" s="14"/>
      <c r="AU33" s="14"/>
      <c r="AV33" s="14"/>
      <c r="AW33" s="14"/>
      <c r="AX33" s="14"/>
      <c r="AY33" s="14"/>
      <c r="AZ33" s="14"/>
      <c r="BA33" s="14"/>
      <c r="BB33" s="14"/>
      <c r="BC33" s="14"/>
      <c r="BD33" s="14"/>
      <c r="BE33" s="97"/>
      <c r="BF33" s="14"/>
      <c r="BG33" s="14"/>
      <c r="BH33" s="14"/>
      <c r="BI33" s="14"/>
      <c r="BJ33" s="97"/>
      <c r="BK33" s="14"/>
      <c r="BL33" s="97"/>
      <c r="BM33" s="14"/>
      <c r="BN33" s="14"/>
      <c r="BO33" s="14"/>
      <c r="BP33" s="97"/>
      <c r="BQ33" s="14"/>
      <c r="BR33" s="14"/>
      <c r="BS33" s="14"/>
      <c r="BT33" s="14"/>
      <c r="BU33" s="14"/>
      <c r="BV33" s="97"/>
      <c r="BW33" s="14"/>
      <c r="BX33" s="14"/>
      <c r="BY33" s="14"/>
      <c r="BZ33" s="14"/>
      <c r="CA33" s="14"/>
      <c r="CB33" s="14"/>
      <c r="CC33" s="14"/>
      <c r="CD33" s="14"/>
      <c r="CE33" s="14"/>
      <c r="CF33" s="14"/>
      <c r="CG33" s="14"/>
      <c r="CH33" s="97"/>
      <c r="CI33" s="14"/>
      <c r="CJ33" s="14"/>
      <c r="CK33" s="14"/>
      <c r="CL33" s="14"/>
      <c r="CM33" s="14"/>
      <c r="CN33" s="97"/>
      <c r="CO33" s="14"/>
      <c r="CP33" s="14"/>
      <c r="CQ33" s="14"/>
      <c r="CR33" s="14"/>
      <c r="CS33" s="14"/>
      <c r="CT33" s="14"/>
      <c r="CU33" s="97"/>
      <c r="CV33" s="14"/>
      <c r="CW33" s="14"/>
      <c r="CX33" s="14"/>
      <c r="CY33" s="14"/>
      <c r="CZ33" s="14"/>
      <c r="DA33" s="14"/>
      <c r="DB33" s="97"/>
      <c r="DC33" s="14"/>
      <c r="DD33" s="14"/>
      <c r="DE33" s="14"/>
      <c r="DF33" s="14"/>
      <c r="DG33" s="14"/>
      <c r="DH33" s="14"/>
      <c r="DI33" s="97"/>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row>
    <row r="34" spans="1:207" s="11" customFormat="1" ht="16.75" customHeight="1">
      <c r="A34" s="118" t="s">
        <v>858</v>
      </c>
      <c r="B34" s="74"/>
      <c r="C34" s="14" t="str">
        <f>'aligning data'!C100</f>
        <v>_3</v>
      </c>
      <c r="D34" s="14" t="str">
        <f>'aligning data'!C101</f>
        <v>`3</v>
      </c>
      <c r="E34" s="14" t="str">
        <f>'aligning data'!C102</f>
        <v>a3</v>
      </c>
      <c r="F34" s="14" t="e">
        <f t="shared" si="0"/>
        <v>#DIV/0!</v>
      </c>
      <c r="G34" s="14">
        <f t="shared" si="1"/>
        <v>0</v>
      </c>
      <c r="H34" s="97"/>
      <c r="I34" s="14" t="str">
        <f>'aligning data'!F100</f>
        <v>_3</v>
      </c>
      <c r="J34" s="14" t="str">
        <f>'aligning data'!F101</f>
        <v>`3</v>
      </c>
      <c r="K34" s="14" t="str">
        <f>'aligning data'!F102</f>
        <v>a3</v>
      </c>
      <c r="L34" s="14" t="e">
        <f t="shared" si="2"/>
        <v>#DIV/0!</v>
      </c>
      <c r="M34" s="14">
        <f t="shared" si="3"/>
        <v>0</v>
      </c>
      <c r="N34" s="14"/>
      <c r="O34" s="14" t="str">
        <f>'aligning data'!I100</f>
        <v>_3</v>
      </c>
      <c r="P34" s="14" t="str">
        <f>'aligning data'!I101</f>
        <v>`3</v>
      </c>
      <c r="Q34" s="14" t="str">
        <f>'aligning data'!I102</f>
        <v>a3</v>
      </c>
      <c r="R34" s="14" t="e">
        <f t="shared" si="4"/>
        <v>#DIV/0!</v>
      </c>
      <c r="S34" s="14">
        <f t="shared" si="5"/>
        <v>0</v>
      </c>
      <c r="T34" s="14"/>
      <c r="U34" s="14" t="str">
        <f>'aligning data'!L100</f>
        <v>_3</v>
      </c>
      <c r="V34" s="97" t="str">
        <f>'aligning data'!L101</f>
        <v>`3</v>
      </c>
      <c r="W34" s="14" t="str">
        <f>'aligning data'!L102</f>
        <v>a3</v>
      </c>
      <c r="X34" s="14" t="e">
        <f t="shared" si="6"/>
        <v>#DIV/0!</v>
      </c>
      <c r="Y34" s="14">
        <f t="shared" si="7"/>
        <v>0</v>
      </c>
      <c r="Z34" s="14"/>
      <c r="AA34" s="14"/>
      <c r="AB34" s="14"/>
      <c r="AC34" s="97"/>
      <c r="AD34" s="14"/>
      <c r="AE34" s="14"/>
      <c r="AF34" s="97"/>
      <c r="AG34" s="14"/>
      <c r="AH34" s="14"/>
      <c r="AI34" s="14"/>
      <c r="AJ34" s="14"/>
      <c r="AK34" s="14"/>
      <c r="AL34" s="97"/>
      <c r="AM34" s="14"/>
      <c r="AN34" s="14"/>
      <c r="AO34" s="14"/>
      <c r="AP34" s="14"/>
      <c r="AQ34" s="14"/>
      <c r="AR34" s="97"/>
      <c r="AS34" s="14"/>
      <c r="AT34" s="14"/>
      <c r="AU34" s="14"/>
      <c r="AV34" s="14"/>
      <c r="AW34" s="14"/>
      <c r="AX34" s="14"/>
      <c r="AY34" s="14"/>
      <c r="AZ34" s="14"/>
      <c r="BA34" s="14"/>
      <c r="BB34" s="14"/>
      <c r="BC34" s="14"/>
      <c r="BD34" s="14"/>
      <c r="BE34" s="97"/>
      <c r="BF34" s="14"/>
      <c r="BG34" s="14"/>
      <c r="BH34" s="14"/>
      <c r="BI34" s="14"/>
      <c r="BJ34" s="97"/>
      <c r="BK34" s="14"/>
      <c r="BL34" s="97"/>
      <c r="BM34" s="14"/>
      <c r="BN34" s="14"/>
      <c r="BO34" s="14"/>
      <c r="BP34" s="97"/>
      <c r="BQ34" s="14"/>
      <c r="BR34" s="14"/>
      <c r="BS34" s="14"/>
      <c r="BT34" s="14"/>
      <c r="BU34" s="14"/>
      <c r="BV34" s="97"/>
      <c r="BW34" s="14"/>
      <c r="BX34" s="14"/>
      <c r="BY34" s="14"/>
      <c r="BZ34" s="14"/>
      <c r="CA34" s="14"/>
      <c r="CB34" s="14"/>
      <c r="CC34" s="14"/>
      <c r="CD34" s="14"/>
      <c r="CE34" s="14"/>
      <c r="CF34" s="14"/>
      <c r="CG34" s="14"/>
      <c r="CH34" s="97"/>
      <c r="CI34" s="14"/>
      <c r="CJ34" s="14"/>
      <c r="CK34" s="14"/>
      <c r="CL34" s="14"/>
      <c r="CM34" s="14"/>
      <c r="CN34" s="97"/>
      <c r="CO34" s="14"/>
      <c r="CP34" s="14"/>
      <c r="CQ34" s="14"/>
      <c r="CR34" s="14"/>
      <c r="CS34" s="14"/>
      <c r="CT34" s="14"/>
      <c r="CU34" s="97"/>
      <c r="CV34" s="14"/>
      <c r="CW34" s="14"/>
      <c r="CX34" s="14"/>
      <c r="CY34" s="14"/>
      <c r="CZ34" s="14"/>
      <c r="DA34" s="14"/>
      <c r="DB34" s="97"/>
      <c r="DC34" s="14"/>
      <c r="DD34" s="14"/>
      <c r="DE34" s="14"/>
      <c r="DF34" s="14"/>
      <c r="DG34" s="14"/>
      <c r="DH34" s="14"/>
      <c r="DI34" s="97"/>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row>
    <row r="35" spans="1:207" s="11" customFormat="1" ht="16.75" customHeight="1">
      <c r="A35" s="118" t="s">
        <v>238</v>
      </c>
      <c r="B35" s="74"/>
      <c r="C35" s="14" t="str">
        <f>'aligning data'!C103</f>
        <v>A4</v>
      </c>
      <c r="D35" s="14" t="str">
        <f>'aligning data'!C104</f>
        <v>B4</v>
      </c>
      <c r="E35" s="14" t="str">
        <f>'aligning data'!C105</f>
        <v>C4</v>
      </c>
      <c r="F35" s="14" t="e">
        <f t="shared" si="0"/>
        <v>#DIV/0!</v>
      </c>
      <c r="G35" s="14">
        <f t="shared" si="1"/>
        <v>0</v>
      </c>
      <c r="H35" s="97"/>
      <c r="I35" s="14" t="str">
        <f>'aligning data'!F103</f>
        <v>A4</v>
      </c>
      <c r="J35" s="14" t="str">
        <f>'aligning data'!F104</f>
        <v>B4</v>
      </c>
      <c r="K35" s="14" t="str">
        <f>'aligning data'!F105</f>
        <v>C4</v>
      </c>
      <c r="L35" s="14" t="e">
        <f t="shared" si="2"/>
        <v>#DIV/0!</v>
      </c>
      <c r="M35" s="14">
        <f t="shared" si="3"/>
        <v>0</v>
      </c>
      <c r="N35" s="14"/>
      <c r="O35" s="14" t="str">
        <f>'aligning data'!I103</f>
        <v>A4</v>
      </c>
      <c r="P35" s="14" t="str">
        <f>'aligning data'!I104</f>
        <v>B4</v>
      </c>
      <c r="Q35" s="14" t="str">
        <f>'aligning data'!I105</f>
        <v>C4</v>
      </c>
      <c r="R35" s="14" t="e">
        <f t="shared" si="4"/>
        <v>#DIV/0!</v>
      </c>
      <c r="S35" s="14">
        <f t="shared" si="5"/>
        <v>0</v>
      </c>
      <c r="T35" s="14"/>
      <c r="U35" s="14" t="str">
        <f>'aligning data'!L103</f>
        <v>A4</v>
      </c>
      <c r="V35" s="97" t="str">
        <f>'aligning data'!L104</f>
        <v>B4</v>
      </c>
      <c r="W35" s="14" t="str">
        <f>'aligning data'!L105</f>
        <v>C4</v>
      </c>
      <c r="X35" s="14" t="e">
        <f t="shared" si="6"/>
        <v>#DIV/0!</v>
      </c>
      <c r="Y35" s="14">
        <f t="shared" si="7"/>
        <v>0</v>
      </c>
      <c r="Z35" s="14"/>
      <c r="AA35" s="14"/>
      <c r="AB35" s="14"/>
      <c r="AC35" s="97"/>
      <c r="AD35" s="14"/>
      <c r="AE35" s="14"/>
      <c r="AF35" s="97"/>
      <c r="AG35" s="14"/>
      <c r="AH35" s="14"/>
      <c r="AI35" s="14"/>
      <c r="AJ35" s="14"/>
      <c r="AK35" s="14"/>
      <c r="AL35" s="97"/>
      <c r="AM35" s="14"/>
      <c r="AN35" s="14"/>
      <c r="AO35" s="14"/>
      <c r="AP35" s="14"/>
      <c r="AQ35" s="14"/>
      <c r="AR35" s="97"/>
      <c r="AS35" s="14"/>
      <c r="AT35" s="14"/>
      <c r="AU35" s="14"/>
      <c r="AV35" s="14"/>
      <c r="AW35" s="14"/>
      <c r="AX35" s="14"/>
      <c r="AY35" s="14"/>
      <c r="AZ35" s="14"/>
      <c r="BA35" s="14"/>
      <c r="BB35" s="14"/>
      <c r="BC35" s="14"/>
      <c r="BD35" s="14"/>
      <c r="BE35" s="97"/>
      <c r="BF35" s="14"/>
      <c r="BG35" s="14"/>
      <c r="BH35" s="14"/>
      <c r="BI35" s="14"/>
      <c r="BJ35" s="97"/>
      <c r="BK35" s="14"/>
      <c r="BL35" s="97"/>
      <c r="BM35" s="14"/>
      <c r="BN35" s="14"/>
      <c r="BO35" s="14"/>
      <c r="BP35" s="97"/>
      <c r="BQ35" s="14"/>
      <c r="BR35" s="14"/>
      <c r="BS35" s="14"/>
      <c r="BT35" s="14"/>
      <c r="BU35" s="14"/>
      <c r="BV35" s="97"/>
      <c r="BW35" s="14"/>
      <c r="BX35" s="14"/>
      <c r="BY35" s="14"/>
      <c r="BZ35" s="14"/>
      <c r="CA35" s="14"/>
      <c r="CB35" s="14"/>
      <c r="CC35" s="14"/>
      <c r="CD35" s="14"/>
      <c r="CE35" s="14"/>
      <c r="CF35" s="14"/>
      <c r="CG35" s="14"/>
      <c r="CH35" s="97"/>
      <c r="CI35" s="14"/>
      <c r="CJ35" s="14"/>
      <c r="CK35" s="14"/>
      <c r="CL35" s="14"/>
      <c r="CM35" s="14"/>
      <c r="CN35" s="97"/>
      <c r="CO35" s="14"/>
      <c r="CP35" s="14"/>
      <c r="CQ35" s="14"/>
      <c r="CR35" s="14"/>
      <c r="CS35" s="14"/>
      <c r="CT35" s="14"/>
      <c r="CU35" s="97"/>
      <c r="CV35" s="14"/>
      <c r="CW35" s="14"/>
      <c r="CX35" s="14"/>
      <c r="CY35" s="14"/>
      <c r="CZ35" s="14"/>
      <c r="DA35" s="14"/>
      <c r="DB35" s="97"/>
      <c r="DC35" s="14"/>
      <c r="DD35" s="14"/>
      <c r="DE35" s="14"/>
      <c r="DF35" s="14"/>
      <c r="DG35" s="14"/>
      <c r="DH35" s="14"/>
      <c r="DI35" s="97"/>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row>
    <row r="36" spans="1:207" s="11" customFormat="1" ht="16.75" customHeight="1">
      <c r="A36" s="118" t="s">
        <v>1077</v>
      </c>
      <c r="B36" s="74"/>
      <c r="C36" s="14" t="str">
        <f>'aligning data'!C106</f>
        <v>D4</v>
      </c>
      <c r="D36" s="14" t="str">
        <f>'aligning data'!C107</f>
        <v>E4</v>
      </c>
      <c r="E36" s="14" t="str">
        <f>'aligning data'!C108</f>
        <v>F4</v>
      </c>
      <c r="F36" s="14" t="e">
        <f t="shared" si="0"/>
        <v>#DIV/0!</v>
      </c>
      <c r="G36" s="14">
        <f t="shared" si="1"/>
        <v>0</v>
      </c>
      <c r="H36" s="97"/>
      <c r="I36" s="14" t="str">
        <f>'aligning data'!F106</f>
        <v>D4</v>
      </c>
      <c r="J36" s="14" t="str">
        <f>'aligning data'!F107</f>
        <v>E4</v>
      </c>
      <c r="K36" s="14" t="str">
        <f>'aligning data'!F108</f>
        <v>F4</v>
      </c>
      <c r="L36" s="14" t="e">
        <f t="shared" si="2"/>
        <v>#DIV/0!</v>
      </c>
      <c r="M36" s="14">
        <f t="shared" si="3"/>
        <v>0</v>
      </c>
      <c r="N36" s="14"/>
      <c r="O36" s="14" t="str">
        <f>'aligning data'!I106</f>
        <v>D4</v>
      </c>
      <c r="P36" s="14" t="str">
        <f>'aligning data'!I107</f>
        <v>E4</v>
      </c>
      <c r="Q36" s="14" t="str">
        <f>'aligning data'!I108</f>
        <v>F4</v>
      </c>
      <c r="R36" s="14" t="e">
        <f t="shared" si="4"/>
        <v>#DIV/0!</v>
      </c>
      <c r="S36" s="14">
        <f t="shared" si="5"/>
        <v>0</v>
      </c>
      <c r="T36" s="14"/>
      <c r="U36" s="14" t="str">
        <f>'aligning data'!L106</f>
        <v>D4</v>
      </c>
      <c r="V36" s="97" t="str">
        <f>'aligning data'!L107</f>
        <v>E4</v>
      </c>
      <c r="W36" s="14" t="str">
        <f>'aligning data'!L108</f>
        <v>F4</v>
      </c>
      <c r="X36" s="14" t="e">
        <f t="shared" si="6"/>
        <v>#DIV/0!</v>
      </c>
      <c r="Y36" s="14">
        <f t="shared" si="7"/>
        <v>0</v>
      </c>
      <c r="Z36" s="14"/>
      <c r="AA36" s="14"/>
      <c r="AB36" s="14"/>
      <c r="AC36" s="97"/>
      <c r="AD36" s="14"/>
      <c r="AE36" s="14"/>
      <c r="AF36" s="97"/>
      <c r="AG36" s="14"/>
      <c r="AH36" s="14"/>
      <c r="AI36" s="14"/>
      <c r="AJ36" s="14"/>
      <c r="AK36" s="14"/>
      <c r="AL36" s="97"/>
      <c r="AM36" s="14"/>
      <c r="AN36" s="14"/>
      <c r="AO36" s="14"/>
      <c r="AP36" s="14"/>
      <c r="AQ36" s="14"/>
      <c r="AR36" s="97"/>
      <c r="AS36" s="14"/>
      <c r="AT36" s="14"/>
      <c r="AU36" s="14"/>
      <c r="AV36" s="14"/>
      <c r="AW36" s="14"/>
      <c r="AX36" s="14"/>
      <c r="AY36" s="14"/>
      <c r="AZ36" s="14"/>
      <c r="BA36" s="14"/>
      <c r="BB36" s="14"/>
      <c r="BC36" s="14"/>
      <c r="BD36" s="14"/>
      <c r="BE36" s="97"/>
      <c r="BF36" s="14"/>
      <c r="BG36" s="14"/>
      <c r="BH36" s="14"/>
      <c r="BI36" s="14"/>
      <c r="BJ36" s="97"/>
      <c r="BK36" s="14"/>
      <c r="BL36" s="97"/>
      <c r="BM36" s="14"/>
      <c r="BN36" s="14"/>
      <c r="BO36" s="14"/>
      <c r="BP36" s="97"/>
      <c r="BQ36" s="14"/>
      <c r="BR36" s="14"/>
      <c r="BS36" s="14"/>
      <c r="BT36" s="14"/>
      <c r="BU36" s="14"/>
      <c r="BV36" s="97"/>
      <c r="BW36" s="14"/>
      <c r="BX36" s="14"/>
      <c r="BY36" s="14"/>
      <c r="BZ36" s="14"/>
      <c r="CA36" s="14"/>
      <c r="CB36" s="14"/>
      <c r="CC36" s="14"/>
      <c r="CD36" s="14"/>
      <c r="CE36" s="14"/>
      <c r="CF36" s="14"/>
      <c r="CG36" s="14"/>
      <c r="CH36" s="97"/>
      <c r="CI36" s="14"/>
      <c r="CJ36" s="14"/>
      <c r="CK36" s="14"/>
      <c r="CL36" s="14"/>
      <c r="CM36" s="14"/>
      <c r="CN36" s="97"/>
      <c r="CO36" s="14"/>
      <c r="CP36" s="14"/>
      <c r="CQ36" s="14"/>
      <c r="CR36" s="14"/>
      <c r="CS36" s="14"/>
      <c r="CT36" s="14"/>
      <c r="CU36" s="97"/>
      <c r="CV36" s="14"/>
      <c r="CW36" s="14"/>
      <c r="CX36" s="14"/>
      <c r="CY36" s="14"/>
      <c r="CZ36" s="14"/>
      <c r="DA36" s="14"/>
      <c r="DB36" s="97"/>
      <c r="DC36" s="14"/>
      <c r="DD36" s="14"/>
      <c r="DE36" s="14"/>
      <c r="DF36" s="14"/>
      <c r="DG36" s="14"/>
      <c r="DH36" s="14"/>
      <c r="DI36" s="97"/>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row>
    <row r="37" spans="1:207" s="11" customFormat="1" ht="16.75" customHeight="1">
      <c r="A37" s="118" t="s">
        <v>1078</v>
      </c>
      <c r="B37" s="74"/>
      <c r="C37" s="14" t="str">
        <f>'aligning data'!C109</f>
        <v>G4</v>
      </c>
      <c r="D37" s="14" t="str">
        <f>'aligning data'!C110</f>
        <v>H4</v>
      </c>
      <c r="E37" s="14" t="str">
        <f>'aligning data'!C111</f>
        <v>I4</v>
      </c>
      <c r="F37" s="14" t="e">
        <f t="shared" si="0"/>
        <v>#DIV/0!</v>
      </c>
      <c r="G37" s="14">
        <f t="shared" si="1"/>
        <v>0</v>
      </c>
      <c r="H37" s="97"/>
      <c r="I37" s="14" t="str">
        <f>'aligning data'!F109</f>
        <v>G4</v>
      </c>
      <c r="J37" s="14" t="str">
        <f>'aligning data'!F110</f>
        <v>H4</v>
      </c>
      <c r="K37" s="14" t="str">
        <f>'aligning data'!F111</f>
        <v>I4</v>
      </c>
      <c r="L37" s="14" t="e">
        <f t="shared" si="2"/>
        <v>#DIV/0!</v>
      </c>
      <c r="M37" s="14">
        <f t="shared" si="3"/>
        <v>0</v>
      </c>
      <c r="N37" s="14"/>
      <c r="O37" s="14" t="str">
        <f>'aligning data'!I109</f>
        <v>G4</v>
      </c>
      <c r="P37" s="14" t="str">
        <f>'aligning data'!I110</f>
        <v>H4</v>
      </c>
      <c r="Q37" s="14" t="str">
        <f>'aligning data'!I111</f>
        <v>I4</v>
      </c>
      <c r="R37" s="14" t="e">
        <f t="shared" si="4"/>
        <v>#DIV/0!</v>
      </c>
      <c r="S37" s="14">
        <f t="shared" si="5"/>
        <v>0</v>
      </c>
      <c r="T37" s="14"/>
      <c r="U37" s="14" t="str">
        <f>'aligning data'!L109</f>
        <v>G4</v>
      </c>
      <c r="V37" s="97" t="str">
        <f>'aligning data'!L110</f>
        <v>H4</v>
      </c>
      <c r="W37" s="14" t="str">
        <f>'aligning data'!L111</f>
        <v>I4</v>
      </c>
      <c r="X37" s="14" t="e">
        <f t="shared" si="6"/>
        <v>#DIV/0!</v>
      </c>
      <c r="Y37" s="14">
        <f t="shared" si="7"/>
        <v>0</v>
      </c>
      <c r="Z37" s="14"/>
      <c r="AA37" s="14"/>
      <c r="AB37" s="14"/>
      <c r="AC37" s="97"/>
      <c r="AD37" s="14"/>
      <c r="AE37" s="14"/>
      <c r="AF37" s="97"/>
      <c r="AG37" s="14"/>
      <c r="AH37" s="14"/>
      <c r="AI37" s="14"/>
      <c r="AJ37" s="14"/>
      <c r="AK37" s="14"/>
      <c r="AL37" s="97"/>
      <c r="AM37" s="14"/>
      <c r="AN37" s="14"/>
      <c r="AO37" s="14"/>
      <c r="AP37" s="14"/>
      <c r="AQ37" s="14"/>
      <c r="AR37" s="97"/>
      <c r="AS37" s="14"/>
      <c r="AT37" s="14"/>
      <c r="AU37" s="14"/>
      <c r="AV37" s="14"/>
      <c r="AW37" s="14"/>
      <c r="AX37" s="14"/>
      <c r="AY37" s="14"/>
      <c r="AZ37" s="14"/>
      <c r="BA37" s="14"/>
      <c r="BB37" s="14"/>
      <c r="BC37" s="14"/>
      <c r="BD37" s="14"/>
      <c r="BE37" s="97"/>
      <c r="BF37" s="14"/>
      <c r="BG37" s="14"/>
      <c r="BH37" s="14"/>
      <c r="BI37" s="14"/>
      <c r="BJ37" s="97"/>
      <c r="BK37" s="14"/>
      <c r="BL37" s="97"/>
      <c r="BM37" s="14"/>
      <c r="BN37" s="14"/>
      <c r="BO37" s="14"/>
      <c r="BP37" s="97"/>
      <c r="BQ37" s="14"/>
      <c r="BR37" s="14"/>
      <c r="BS37" s="14"/>
      <c r="BT37" s="14"/>
      <c r="BU37" s="14"/>
      <c r="BV37" s="97"/>
      <c r="BW37" s="14"/>
      <c r="BX37" s="14"/>
      <c r="BY37" s="14"/>
      <c r="BZ37" s="14"/>
      <c r="CA37" s="14"/>
      <c r="CB37" s="14"/>
      <c r="CC37" s="14"/>
      <c r="CD37" s="14"/>
      <c r="CE37" s="14"/>
      <c r="CF37" s="14"/>
      <c r="CG37" s="14"/>
      <c r="CH37" s="97"/>
      <c r="CI37" s="14"/>
      <c r="CJ37" s="14"/>
      <c r="CK37" s="14"/>
      <c r="CL37" s="14"/>
      <c r="CM37" s="14"/>
      <c r="CN37" s="97"/>
      <c r="CO37" s="14"/>
      <c r="CP37" s="14"/>
      <c r="CQ37" s="14"/>
      <c r="CR37" s="14"/>
      <c r="CS37" s="14"/>
      <c r="CT37" s="14"/>
      <c r="CU37" s="97"/>
      <c r="CV37" s="14"/>
      <c r="CW37" s="14"/>
      <c r="CX37" s="14"/>
      <c r="CY37" s="14"/>
      <c r="CZ37" s="14"/>
      <c r="DA37" s="14"/>
      <c r="DB37" s="97"/>
      <c r="DC37" s="14"/>
      <c r="DD37" s="14"/>
      <c r="DE37" s="14"/>
      <c r="DF37" s="14"/>
      <c r="DG37" s="14"/>
      <c r="DH37" s="14"/>
      <c r="DI37" s="97"/>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row>
    <row r="38" spans="1:207" s="11" customFormat="1" ht="16.75" customHeight="1">
      <c r="A38" s="118" t="s">
        <v>859</v>
      </c>
      <c r="B38" s="74"/>
      <c r="C38" s="14" t="str">
        <f>'aligning data'!C112</f>
        <v>J4</v>
      </c>
      <c r="D38" s="14" t="str">
        <f>'aligning data'!C113</f>
        <v>K4</v>
      </c>
      <c r="E38" s="14" t="str">
        <f>'aligning data'!C114</f>
        <v>L4</v>
      </c>
      <c r="F38" s="14" t="e">
        <f t="shared" si="0"/>
        <v>#DIV/0!</v>
      </c>
      <c r="G38" s="14">
        <f t="shared" si="1"/>
        <v>0</v>
      </c>
      <c r="H38" s="97"/>
      <c r="I38" s="14" t="str">
        <f>'aligning data'!F112</f>
        <v>J4</v>
      </c>
      <c r="J38" s="14" t="str">
        <f>'aligning data'!F113</f>
        <v>K4</v>
      </c>
      <c r="K38" s="14" t="str">
        <f>'aligning data'!F114</f>
        <v>L4</v>
      </c>
      <c r="L38" s="14" t="e">
        <f t="shared" si="2"/>
        <v>#DIV/0!</v>
      </c>
      <c r="M38" s="14">
        <f t="shared" si="3"/>
        <v>0</v>
      </c>
      <c r="N38" s="14"/>
      <c r="O38" s="14" t="str">
        <f>'aligning data'!I112</f>
        <v>J4</v>
      </c>
      <c r="P38" s="14" t="str">
        <f>'aligning data'!I113</f>
        <v>K4</v>
      </c>
      <c r="Q38" s="14" t="str">
        <f>'aligning data'!I114</f>
        <v>L4</v>
      </c>
      <c r="R38" s="14" t="e">
        <f t="shared" si="4"/>
        <v>#DIV/0!</v>
      </c>
      <c r="S38" s="14">
        <f t="shared" si="5"/>
        <v>0</v>
      </c>
      <c r="T38" s="14"/>
      <c r="U38" s="14" t="str">
        <f>'aligning data'!L112</f>
        <v>J4</v>
      </c>
      <c r="V38" s="97" t="str">
        <f>'aligning data'!L113</f>
        <v>K4</v>
      </c>
      <c r="W38" s="14" t="str">
        <f>'aligning data'!L114</f>
        <v>L4</v>
      </c>
      <c r="X38" s="14" t="e">
        <f t="shared" si="6"/>
        <v>#DIV/0!</v>
      </c>
      <c r="Y38" s="14">
        <f t="shared" si="7"/>
        <v>0</v>
      </c>
      <c r="Z38" s="14"/>
      <c r="AA38" s="14"/>
      <c r="AB38" s="14"/>
      <c r="AC38" s="97"/>
      <c r="AD38" s="14"/>
      <c r="AE38" s="14"/>
      <c r="AF38" s="97"/>
      <c r="AG38" s="14"/>
      <c r="AH38" s="14"/>
      <c r="AI38" s="14"/>
      <c r="AJ38" s="14"/>
      <c r="AK38" s="14"/>
      <c r="AL38" s="97"/>
      <c r="AM38" s="14"/>
      <c r="AN38" s="14"/>
      <c r="AO38" s="14"/>
      <c r="AP38" s="14"/>
      <c r="AQ38" s="14"/>
      <c r="AR38" s="97"/>
      <c r="AS38" s="14"/>
      <c r="AT38" s="14"/>
      <c r="AU38" s="14"/>
      <c r="AV38" s="14"/>
      <c r="AW38" s="14"/>
      <c r="AX38" s="14"/>
      <c r="AY38" s="14"/>
      <c r="AZ38" s="14"/>
      <c r="BA38" s="14"/>
      <c r="BB38" s="14"/>
      <c r="BC38" s="14"/>
      <c r="BD38" s="14"/>
      <c r="BE38" s="97"/>
      <c r="BF38" s="14"/>
      <c r="BG38" s="14"/>
      <c r="BH38" s="14"/>
      <c r="BI38" s="14"/>
      <c r="BJ38" s="97"/>
      <c r="BK38" s="14"/>
      <c r="BL38" s="97"/>
      <c r="BM38" s="14"/>
      <c r="BN38" s="14"/>
      <c r="BO38" s="14"/>
      <c r="BP38" s="97"/>
      <c r="BQ38" s="14"/>
      <c r="BR38" s="14"/>
      <c r="BS38" s="14"/>
      <c r="BT38" s="14"/>
      <c r="BU38" s="14"/>
      <c r="BV38" s="97"/>
      <c r="BW38" s="14"/>
      <c r="BX38" s="14"/>
      <c r="BY38" s="14"/>
      <c r="BZ38" s="14"/>
      <c r="CA38" s="14"/>
      <c r="CB38" s="14"/>
      <c r="CC38" s="14"/>
      <c r="CD38" s="14"/>
      <c r="CE38" s="14"/>
      <c r="CF38" s="14"/>
      <c r="CG38" s="14"/>
      <c r="CH38" s="97"/>
      <c r="CI38" s="14"/>
      <c r="CJ38" s="14"/>
      <c r="CK38" s="14"/>
      <c r="CL38" s="14"/>
      <c r="CM38" s="14"/>
      <c r="CN38" s="97"/>
      <c r="CO38" s="14"/>
      <c r="CP38" s="14"/>
      <c r="CQ38" s="14"/>
      <c r="CR38" s="14"/>
      <c r="CS38" s="14"/>
      <c r="CT38" s="14"/>
      <c r="CU38" s="97"/>
      <c r="CV38" s="14"/>
      <c r="CW38" s="14"/>
      <c r="CX38" s="14"/>
      <c r="CY38" s="14"/>
      <c r="CZ38" s="14"/>
      <c r="DA38" s="14"/>
      <c r="DB38" s="97"/>
      <c r="DC38" s="14"/>
      <c r="DD38" s="14"/>
      <c r="DE38" s="14"/>
      <c r="DF38" s="14"/>
      <c r="DG38" s="14"/>
      <c r="DH38" s="14"/>
      <c r="DI38" s="97"/>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row>
    <row r="39" spans="1:207" s="11" customFormat="1" ht="16.75" customHeight="1">
      <c r="A39" s="118" t="s">
        <v>860</v>
      </c>
      <c r="B39" s="74"/>
      <c r="C39" s="14" t="str">
        <f>'aligning data'!C115</f>
        <v>M4</v>
      </c>
      <c r="D39" s="14" t="str">
        <f>'aligning data'!C116</f>
        <v>N4</v>
      </c>
      <c r="E39" s="14" t="str">
        <f>'aligning data'!C117</f>
        <v>O4</v>
      </c>
      <c r="F39" s="14" t="e">
        <f t="shared" si="0"/>
        <v>#DIV/0!</v>
      </c>
      <c r="G39" s="14">
        <f t="shared" si="1"/>
        <v>0</v>
      </c>
      <c r="H39" s="97"/>
      <c r="I39" s="14" t="str">
        <f>'aligning data'!F115</f>
        <v>M4</v>
      </c>
      <c r="J39" s="14" t="str">
        <f>'aligning data'!F116</f>
        <v>N4</v>
      </c>
      <c r="K39" s="14" t="str">
        <f>'aligning data'!F117</f>
        <v>O4</v>
      </c>
      <c r="L39" s="14" t="e">
        <f t="shared" si="2"/>
        <v>#DIV/0!</v>
      </c>
      <c r="M39" s="14">
        <f t="shared" si="3"/>
        <v>0</v>
      </c>
      <c r="N39" s="14"/>
      <c r="O39" s="14" t="str">
        <f>'aligning data'!I115</f>
        <v>M4</v>
      </c>
      <c r="P39" s="14" t="str">
        <f>'aligning data'!I116</f>
        <v>N4</v>
      </c>
      <c r="Q39" s="14" t="str">
        <f>'aligning data'!I117</f>
        <v>O4</v>
      </c>
      <c r="R39" s="14" t="e">
        <f t="shared" si="4"/>
        <v>#DIV/0!</v>
      </c>
      <c r="S39" s="14">
        <f t="shared" si="5"/>
        <v>0</v>
      </c>
      <c r="T39" s="14"/>
      <c r="U39" s="14" t="str">
        <f>'aligning data'!L115</f>
        <v>M4</v>
      </c>
      <c r="V39" s="97" t="str">
        <f>'aligning data'!L116</f>
        <v>N4</v>
      </c>
      <c r="W39" s="14" t="str">
        <f>'aligning data'!L117</f>
        <v>O4</v>
      </c>
      <c r="X39" s="14" t="e">
        <f t="shared" si="6"/>
        <v>#DIV/0!</v>
      </c>
      <c r="Y39" s="14">
        <f t="shared" si="7"/>
        <v>0</v>
      </c>
      <c r="Z39" s="14"/>
      <c r="AA39" s="14"/>
      <c r="AB39" s="14"/>
      <c r="AC39" s="97"/>
      <c r="AD39" s="14"/>
      <c r="AE39" s="14"/>
      <c r="AF39" s="97"/>
      <c r="AG39" s="14"/>
      <c r="AH39" s="14"/>
      <c r="AI39" s="14"/>
      <c r="AJ39" s="14"/>
      <c r="AK39" s="14"/>
      <c r="AL39" s="97"/>
      <c r="AM39" s="14"/>
      <c r="AN39" s="14"/>
      <c r="AO39" s="14"/>
      <c r="AP39" s="14"/>
      <c r="AQ39" s="14"/>
      <c r="AR39" s="97"/>
      <c r="AS39" s="14"/>
      <c r="AT39" s="14"/>
      <c r="AU39" s="14"/>
      <c r="AV39" s="14"/>
      <c r="AW39" s="14"/>
      <c r="AX39" s="14"/>
      <c r="AY39" s="14"/>
      <c r="AZ39" s="14"/>
      <c r="BA39" s="14"/>
      <c r="BB39" s="14"/>
      <c r="BC39" s="14"/>
      <c r="BD39" s="14"/>
      <c r="BE39" s="97"/>
      <c r="BF39" s="14"/>
      <c r="BG39" s="14"/>
      <c r="BH39" s="14"/>
      <c r="BI39" s="14"/>
      <c r="BJ39" s="97"/>
      <c r="BK39" s="14"/>
      <c r="BL39" s="97"/>
      <c r="BM39" s="14"/>
      <c r="BN39" s="14"/>
      <c r="BO39" s="14"/>
      <c r="BP39" s="97"/>
      <c r="BQ39" s="14"/>
      <c r="BR39" s="14"/>
      <c r="BS39" s="14"/>
      <c r="BT39" s="14"/>
      <c r="BU39" s="14"/>
      <c r="BV39" s="97"/>
      <c r="BW39" s="14"/>
      <c r="BX39" s="14"/>
      <c r="BY39" s="14"/>
      <c r="BZ39" s="14"/>
      <c r="CA39" s="14"/>
      <c r="CB39" s="14"/>
      <c r="CC39" s="14"/>
      <c r="CD39" s="14"/>
      <c r="CE39" s="14"/>
      <c r="CF39" s="14"/>
      <c r="CG39" s="14"/>
      <c r="CH39" s="97"/>
      <c r="CI39" s="14"/>
      <c r="CJ39" s="14"/>
      <c r="CK39" s="14"/>
      <c r="CL39" s="14"/>
      <c r="CM39" s="14"/>
      <c r="CN39" s="97"/>
      <c r="CO39" s="14"/>
      <c r="CP39" s="14"/>
      <c r="CQ39" s="14"/>
      <c r="CR39" s="14"/>
      <c r="CS39" s="14"/>
      <c r="CT39" s="14"/>
      <c r="CU39" s="97"/>
      <c r="CV39" s="14"/>
      <c r="CW39" s="14"/>
      <c r="CX39" s="14"/>
      <c r="CY39" s="14"/>
      <c r="CZ39" s="14"/>
      <c r="DA39" s="14"/>
      <c r="DB39" s="97"/>
      <c r="DC39" s="14"/>
      <c r="DD39" s="14"/>
      <c r="DE39" s="14"/>
      <c r="DF39" s="14"/>
      <c r="DG39" s="14"/>
      <c r="DH39" s="14"/>
      <c r="DI39" s="97"/>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row>
    <row r="40" spans="1:207" s="11" customFormat="1" ht="16.75" customHeight="1">
      <c r="A40" s="118" t="s">
        <v>861</v>
      </c>
      <c r="B40" s="74"/>
      <c r="C40" s="14" t="str">
        <f>'aligning data'!C118</f>
        <v>P4</v>
      </c>
      <c r="D40" s="14" t="str">
        <f>'aligning data'!C119</f>
        <v>Q4</v>
      </c>
      <c r="E40" s="14" t="str">
        <f>'aligning data'!C120</f>
        <v>R4</v>
      </c>
      <c r="F40" s="14" t="e">
        <f t="shared" si="0"/>
        <v>#DIV/0!</v>
      </c>
      <c r="G40" s="14">
        <f t="shared" si="1"/>
        <v>0</v>
      </c>
      <c r="H40" s="97"/>
      <c r="I40" s="14" t="str">
        <f>'aligning data'!F118</f>
        <v>P4</v>
      </c>
      <c r="J40" s="14" t="str">
        <f>'aligning data'!F119</f>
        <v>Q4</v>
      </c>
      <c r="K40" s="14" t="str">
        <f>'aligning data'!F120</f>
        <v>R4</v>
      </c>
      <c r="L40" s="14" t="e">
        <f t="shared" si="2"/>
        <v>#DIV/0!</v>
      </c>
      <c r="M40" s="14">
        <f t="shared" si="3"/>
        <v>0</v>
      </c>
      <c r="N40" s="14"/>
      <c r="O40" s="14" t="str">
        <f>'aligning data'!I118</f>
        <v>P4</v>
      </c>
      <c r="P40" s="14" t="str">
        <f>'aligning data'!I119</f>
        <v>Q4</v>
      </c>
      <c r="Q40" s="14" t="str">
        <f>'aligning data'!I120</f>
        <v>R4</v>
      </c>
      <c r="R40" s="14" t="e">
        <f t="shared" si="4"/>
        <v>#DIV/0!</v>
      </c>
      <c r="S40" s="14">
        <f t="shared" si="5"/>
        <v>0</v>
      </c>
      <c r="T40" s="14"/>
      <c r="U40" s="14" t="str">
        <f>'aligning data'!L118</f>
        <v>P4</v>
      </c>
      <c r="V40" s="97" t="str">
        <f>'aligning data'!L119</f>
        <v>Q4</v>
      </c>
      <c r="W40" s="14" t="str">
        <f>'aligning data'!L120</f>
        <v>R4</v>
      </c>
      <c r="X40" s="14" t="e">
        <f t="shared" si="6"/>
        <v>#DIV/0!</v>
      </c>
      <c r="Y40" s="14">
        <f t="shared" si="7"/>
        <v>0</v>
      </c>
      <c r="Z40" s="14"/>
      <c r="AA40" s="14"/>
      <c r="AB40" s="14"/>
      <c r="AC40" s="97"/>
      <c r="AD40" s="14"/>
      <c r="AE40" s="14"/>
      <c r="AF40" s="97"/>
      <c r="AG40" s="14"/>
      <c r="AH40" s="14"/>
      <c r="AI40" s="14"/>
      <c r="AJ40" s="14"/>
      <c r="AK40" s="14"/>
      <c r="AL40" s="97"/>
      <c r="AM40" s="14"/>
      <c r="AN40" s="14"/>
      <c r="AO40" s="14"/>
      <c r="AP40" s="14"/>
      <c r="AQ40" s="14"/>
      <c r="AR40" s="97"/>
      <c r="AS40" s="14"/>
      <c r="AT40" s="14"/>
      <c r="AU40" s="14"/>
      <c r="AV40" s="14"/>
      <c r="AW40" s="14"/>
      <c r="AX40" s="14"/>
      <c r="AY40" s="14"/>
      <c r="AZ40" s="14"/>
      <c r="BA40" s="14"/>
      <c r="BB40" s="14"/>
      <c r="BC40" s="14"/>
      <c r="BD40" s="14"/>
      <c r="BE40" s="97"/>
      <c r="BF40" s="14"/>
      <c r="BG40" s="14"/>
      <c r="BH40" s="14"/>
      <c r="BI40" s="14"/>
      <c r="BJ40" s="97"/>
      <c r="BK40" s="14"/>
      <c r="BL40" s="97"/>
      <c r="BM40" s="14"/>
      <c r="BN40" s="14"/>
      <c r="BO40" s="14"/>
      <c r="BP40" s="97"/>
      <c r="BQ40" s="14"/>
      <c r="BR40" s="14"/>
      <c r="BS40" s="14"/>
      <c r="BT40" s="14"/>
      <c r="BU40" s="14"/>
      <c r="BV40" s="97"/>
      <c r="BW40" s="14"/>
      <c r="BX40" s="14"/>
      <c r="BY40" s="14"/>
      <c r="BZ40" s="14"/>
      <c r="CA40" s="14"/>
      <c r="CB40" s="14"/>
      <c r="CC40" s="14"/>
      <c r="CD40" s="14"/>
      <c r="CE40" s="14"/>
      <c r="CF40" s="14"/>
      <c r="CG40" s="14"/>
      <c r="CH40" s="97"/>
      <c r="CI40" s="14"/>
      <c r="CJ40" s="14"/>
      <c r="CK40" s="14"/>
      <c r="CL40" s="14"/>
      <c r="CM40" s="14"/>
      <c r="CN40" s="97"/>
      <c r="CO40" s="14"/>
      <c r="CP40" s="14"/>
      <c r="CQ40" s="14"/>
      <c r="CR40" s="14"/>
      <c r="CS40" s="14"/>
      <c r="CT40" s="14"/>
      <c r="CU40" s="97"/>
      <c r="CV40" s="14"/>
      <c r="CW40" s="14"/>
      <c r="CX40" s="14"/>
      <c r="CY40" s="14"/>
      <c r="CZ40" s="14"/>
      <c r="DA40" s="14"/>
      <c r="DB40" s="97"/>
      <c r="DC40" s="14"/>
      <c r="DD40" s="14"/>
      <c r="DE40" s="14"/>
      <c r="DF40" s="14"/>
      <c r="DG40" s="14"/>
      <c r="DH40" s="14"/>
      <c r="DI40" s="97"/>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row>
    <row r="41" spans="1:207" s="11" customFormat="1" ht="16.75" customHeight="1">
      <c r="A41" s="118" t="s">
        <v>862</v>
      </c>
      <c r="B41" s="74"/>
      <c r="C41" s="14" t="str">
        <f>'aligning data'!C121</f>
        <v>S4</v>
      </c>
      <c r="D41" s="14" t="str">
        <f>'aligning data'!C122</f>
        <v>T4</v>
      </c>
      <c r="E41" s="14" t="str">
        <f>'aligning data'!C123</f>
        <v>U4</v>
      </c>
      <c r="F41" s="14" t="e">
        <f t="shared" si="0"/>
        <v>#DIV/0!</v>
      </c>
      <c r="G41" s="14">
        <f t="shared" si="1"/>
        <v>0</v>
      </c>
      <c r="H41" s="97"/>
      <c r="I41" s="14" t="str">
        <f>'aligning data'!F121</f>
        <v>S4</v>
      </c>
      <c r="J41" s="14" t="str">
        <f>'aligning data'!F122</f>
        <v>T4</v>
      </c>
      <c r="K41" s="14" t="str">
        <f>'aligning data'!F123</f>
        <v>U4</v>
      </c>
      <c r="L41" s="14" t="e">
        <f t="shared" si="2"/>
        <v>#DIV/0!</v>
      </c>
      <c r="M41" s="14">
        <f t="shared" si="3"/>
        <v>0</v>
      </c>
      <c r="N41" s="14"/>
      <c r="O41" s="14" t="str">
        <f>'aligning data'!I121</f>
        <v>S4</v>
      </c>
      <c r="P41" s="14" t="str">
        <f>'aligning data'!I122</f>
        <v>T4</v>
      </c>
      <c r="Q41" s="14" t="str">
        <f>'aligning data'!I123</f>
        <v>U4</v>
      </c>
      <c r="R41" s="14" t="e">
        <f t="shared" si="4"/>
        <v>#DIV/0!</v>
      </c>
      <c r="S41" s="14">
        <f t="shared" si="5"/>
        <v>0</v>
      </c>
      <c r="T41" s="14"/>
      <c r="U41" s="14" t="str">
        <f>'aligning data'!L121</f>
        <v>S4</v>
      </c>
      <c r="V41" s="97" t="str">
        <f>'aligning data'!L122</f>
        <v>T4</v>
      </c>
      <c r="W41" s="14" t="str">
        <f>'aligning data'!L123</f>
        <v>U4</v>
      </c>
      <c r="X41" s="14" t="e">
        <f t="shared" si="6"/>
        <v>#DIV/0!</v>
      </c>
      <c r="Y41" s="14">
        <f t="shared" si="7"/>
        <v>0</v>
      </c>
      <c r="Z41" s="14"/>
      <c r="AA41" s="14"/>
      <c r="AB41" s="14"/>
      <c r="AC41" s="97"/>
      <c r="AD41" s="14"/>
      <c r="AE41" s="14"/>
      <c r="AF41" s="97"/>
      <c r="AG41" s="14"/>
      <c r="AH41" s="14"/>
      <c r="AI41" s="14"/>
      <c r="AJ41" s="14"/>
      <c r="AK41" s="14"/>
      <c r="AL41" s="97"/>
      <c r="AM41" s="14"/>
      <c r="AN41" s="14"/>
      <c r="AO41" s="14"/>
      <c r="AP41" s="14"/>
      <c r="AQ41" s="14"/>
      <c r="AR41" s="97"/>
      <c r="AS41" s="14"/>
      <c r="AT41" s="14"/>
      <c r="AU41" s="14"/>
      <c r="AV41" s="14"/>
      <c r="AW41" s="14"/>
      <c r="AX41" s="14"/>
      <c r="AY41" s="14"/>
      <c r="AZ41" s="14"/>
      <c r="BA41" s="14"/>
      <c r="BB41" s="14"/>
      <c r="BC41" s="14"/>
      <c r="BD41" s="14"/>
      <c r="BE41" s="97"/>
      <c r="BF41" s="14"/>
      <c r="BG41" s="14"/>
      <c r="BH41" s="14"/>
      <c r="BI41" s="14"/>
      <c r="BJ41" s="97"/>
      <c r="BK41" s="14"/>
      <c r="BL41" s="97"/>
      <c r="BM41" s="14"/>
      <c r="BN41" s="14"/>
      <c r="BO41" s="14"/>
      <c r="BP41" s="97"/>
      <c r="BQ41" s="14"/>
      <c r="BR41" s="14"/>
      <c r="BS41" s="14"/>
      <c r="BT41" s="14"/>
      <c r="BU41" s="14"/>
      <c r="BV41" s="97"/>
      <c r="BW41" s="14"/>
      <c r="BX41" s="14"/>
      <c r="BY41" s="14"/>
      <c r="BZ41" s="14"/>
      <c r="CA41" s="14"/>
      <c r="CB41" s="14"/>
      <c r="CC41" s="14"/>
      <c r="CD41" s="14"/>
      <c r="CE41" s="14"/>
      <c r="CF41" s="14"/>
      <c r="CG41" s="14"/>
      <c r="CH41" s="97"/>
      <c r="CI41" s="14"/>
      <c r="CJ41" s="14"/>
      <c r="CK41" s="14"/>
      <c r="CL41" s="14"/>
      <c r="CM41" s="14"/>
      <c r="CN41" s="97"/>
      <c r="CO41" s="14"/>
      <c r="CP41" s="14"/>
      <c r="CQ41" s="14"/>
      <c r="CR41" s="14"/>
      <c r="CS41" s="14"/>
      <c r="CT41" s="14"/>
      <c r="CU41" s="97"/>
      <c r="CV41" s="14"/>
      <c r="CW41" s="14"/>
      <c r="CX41" s="14"/>
      <c r="CY41" s="14"/>
      <c r="CZ41" s="14"/>
      <c r="DA41" s="14"/>
      <c r="DB41" s="97"/>
      <c r="DC41" s="14"/>
      <c r="DD41" s="14"/>
      <c r="DE41" s="14"/>
      <c r="DF41" s="14"/>
      <c r="DG41" s="14"/>
      <c r="DH41" s="14"/>
      <c r="DI41" s="97"/>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row>
    <row r="42" spans="1:207" s="11" customFormat="1" ht="16.75" customHeight="1">
      <c r="A42" s="118" t="s">
        <v>863</v>
      </c>
      <c r="B42" s="74"/>
      <c r="C42" s="14" t="str">
        <f>'aligning data'!C124</f>
        <v>V4</v>
      </c>
      <c r="D42" s="14" t="str">
        <f>'aligning data'!C125</f>
        <v>W4</v>
      </c>
      <c r="E42" s="14" t="str">
        <f>'aligning data'!C126</f>
        <v>X4</v>
      </c>
      <c r="F42" s="14" t="e">
        <f t="shared" si="0"/>
        <v>#DIV/0!</v>
      </c>
      <c r="G42" s="14">
        <f t="shared" si="1"/>
        <v>0</v>
      </c>
      <c r="H42" s="97"/>
      <c r="I42" s="14" t="str">
        <f>'aligning data'!F124</f>
        <v>V4</v>
      </c>
      <c r="J42" s="14" t="str">
        <f>'aligning data'!F125</f>
        <v>W4</v>
      </c>
      <c r="K42" s="14" t="str">
        <f>'aligning data'!F126</f>
        <v>X4</v>
      </c>
      <c r="L42" s="14" t="e">
        <f t="shared" si="2"/>
        <v>#DIV/0!</v>
      </c>
      <c r="M42" s="14">
        <f t="shared" si="3"/>
        <v>0</v>
      </c>
      <c r="N42" s="14"/>
      <c r="O42" s="14" t="str">
        <f>'aligning data'!I124</f>
        <v>V4</v>
      </c>
      <c r="P42" s="14" t="str">
        <f>'aligning data'!I125</f>
        <v>W4</v>
      </c>
      <c r="Q42" s="14" t="str">
        <f>'aligning data'!I126</f>
        <v>X4</v>
      </c>
      <c r="R42" s="14" t="e">
        <f t="shared" si="4"/>
        <v>#DIV/0!</v>
      </c>
      <c r="S42" s="14">
        <f t="shared" si="5"/>
        <v>0</v>
      </c>
      <c r="T42" s="14"/>
      <c r="U42" s="14" t="str">
        <f>'aligning data'!L124</f>
        <v>V4</v>
      </c>
      <c r="V42" s="97" t="str">
        <f>'aligning data'!L125</f>
        <v>W4</v>
      </c>
      <c r="W42" s="14" t="str">
        <f>'aligning data'!L126</f>
        <v>X4</v>
      </c>
      <c r="X42" s="14" t="e">
        <f t="shared" si="6"/>
        <v>#DIV/0!</v>
      </c>
      <c r="Y42" s="14">
        <f t="shared" si="7"/>
        <v>0</v>
      </c>
      <c r="Z42" s="14"/>
      <c r="AA42" s="14"/>
      <c r="AB42" s="14"/>
      <c r="AC42" s="97"/>
      <c r="AD42" s="14"/>
      <c r="AE42" s="14"/>
      <c r="AF42" s="97"/>
      <c r="AG42" s="14"/>
      <c r="AH42" s="14"/>
      <c r="AI42" s="14"/>
      <c r="AJ42" s="14"/>
      <c r="AK42" s="14"/>
      <c r="AL42" s="97"/>
      <c r="AM42" s="14"/>
      <c r="AN42" s="14"/>
      <c r="AO42" s="14"/>
      <c r="AP42" s="14"/>
      <c r="AQ42" s="14"/>
      <c r="AR42" s="97"/>
      <c r="AS42" s="14"/>
      <c r="AT42" s="14"/>
      <c r="AU42" s="14"/>
      <c r="AV42" s="14"/>
      <c r="AW42" s="14"/>
      <c r="AX42" s="14"/>
      <c r="AY42" s="14"/>
      <c r="AZ42" s="14"/>
      <c r="BA42" s="14"/>
      <c r="BB42" s="14"/>
      <c r="BC42" s="14"/>
      <c r="BD42" s="14"/>
      <c r="BE42" s="97"/>
      <c r="BF42" s="14"/>
      <c r="BG42" s="14"/>
      <c r="BH42" s="14"/>
      <c r="BI42" s="14"/>
      <c r="BJ42" s="97"/>
      <c r="BK42" s="14"/>
      <c r="BL42" s="97"/>
      <c r="BM42" s="14"/>
      <c r="BN42" s="14"/>
      <c r="BO42" s="14"/>
      <c r="BP42" s="97"/>
      <c r="BQ42" s="14"/>
      <c r="BR42" s="14"/>
      <c r="BS42" s="14"/>
      <c r="BT42" s="14"/>
      <c r="BU42" s="14"/>
      <c r="BV42" s="97"/>
      <c r="BW42" s="14"/>
      <c r="BX42" s="14"/>
      <c r="BY42" s="14"/>
      <c r="BZ42" s="14"/>
      <c r="CA42" s="14"/>
      <c r="CB42" s="14"/>
      <c r="CC42" s="14"/>
      <c r="CD42" s="14"/>
      <c r="CE42" s="14"/>
      <c r="CF42" s="14"/>
      <c r="CG42" s="14"/>
      <c r="CH42" s="97"/>
      <c r="CI42" s="14"/>
      <c r="CJ42" s="14"/>
      <c r="CK42" s="14"/>
      <c r="CL42" s="14"/>
      <c r="CM42" s="14"/>
      <c r="CN42" s="97"/>
      <c r="CO42" s="14"/>
      <c r="CP42" s="14"/>
      <c r="CQ42" s="14"/>
      <c r="CR42" s="14"/>
      <c r="CS42" s="14"/>
      <c r="CT42" s="14"/>
      <c r="CU42" s="97"/>
      <c r="CV42" s="14"/>
      <c r="CW42" s="14"/>
      <c r="CX42" s="14"/>
      <c r="CY42" s="14"/>
      <c r="CZ42" s="14"/>
      <c r="DA42" s="14"/>
      <c r="DB42" s="97"/>
      <c r="DC42" s="14"/>
      <c r="DD42" s="14"/>
      <c r="DE42" s="14"/>
      <c r="DF42" s="14"/>
      <c r="DG42" s="14"/>
      <c r="DH42" s="14"/>
      <c r="DI42" s="97"/>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row>
    <row r="43" spans="1:207" s="11" customFormat="1" ht="16.75" customHeight="1">
      <c r="A43" s="118" t="s">
        <v>864</v>
      </c>
      <c r="B43" s="74"/>
      <c r="C43" s="14" t="str">
        <f>'aligning data'!C127</f>
        <v>Y4</v>
      </c>
      <c r="D43" s="14" t="str">
        <f>'aligning data'!C128</f>
        <v>Z4</v>
      </c>
      <c r="E43" s="14" t="str">
        <f>'aligning data'!C129</f>
        <v>[4</v>
      </c>
      <c r="F43" s="14" t="e">
        <f t="shared" si="0"/>
        <v>#DIV/0!</v>
      </c>
      <c r="G43" s="14">
        <f t="shared" si="1"/>
        <v>0</v>
      </c>
      <c r="H43" s="97"/>
      <c r="I43" s="14" t="str">
        <f>'aligning data'!F127</f>
        <v>Y4</v>
      </c>
      <c r="J43" s="14" t="str">
        <f>'aligning data'!F128</f>
        <v>Z4</v>
      </c>
      <c r="K43" s="14" t="str">
        <f>'aligning data'!F129</f>
        <v>[4</v>
      </c>
      <c r="L43" s="14" t="e">
        <f t="shared" si="2"/>
        <v>#DIV/0!</v>
      </c>
      <c r="M43" s="14">
        <f t="shared" si="3"/>
        <v>0</v>
      </c>
      <c r="N43" s="14"/>
      <c r="O43" s="14" t="str">
        <f>'aligning data'!I127</f>
        <v>Y4</v>
      </c>
      <c r="P43" s="14" t="str">
        <f>'aligning data'!I128</f>
        <v>Z4</v>
      </c>
      <c r="Q43" s="14" t="str">
        <f>'aligning data'!I129</f>
        <v>[4</v>
      </c>
      <c r="R43" s="14" t="e">
        <f t="shared" si="4"/>
        <v>#DIV/0!</v>
      </c>
      <c r="S43" s="14">
        <f t="shared" si="5"/>
        <v>0</v>
      </c>
      <c r="T43" s="14"/>
      <c r="U43" s="14" t="str">
        <f>'aligning data'!L127</f>
        <v>Y4</v>
      </c>
      <c r="V43" s="97" t="str">
        <f>'aligning data'!L128</f>
        <v>Z4</v>
      </c>
      <c r="W43" s="14" t="str">
        <f>'aligning data'!L129</f>
        <v>[4</v>
      </c>
      <c r="X43" s="14" t="e">
        <f t="shared" si="6"/>
        <v>#DIV/0!</v>
      </c>
      <c r="Y43" s="14">
        <f t="shared" si="7"/>
        <v>0</v>
      </c>
      <c r="Z43" s="14"/>
      <c r="AA43" s="14"/>
      <c r="AB43" s="14"/>
      <c r="AC43" s="97"/>
      <c r="AD43" s="14"/>
      <c r="AE43" s="14"/>
      <c r="AF43" s="97"/>
      <c r="AG43" s="14"/>
      <c r="AH43" s="14"/>
      <c r="AI43" s="14"/>
      <c r="AJ43" s="14"/>
      <c r="AK43" s="14"/>
      <c r="AL43" s="97"/>
      <c r="AM43" s="14"/>
      <c r="AN43" s="14"/>
      <c r="AO43" s="14"/>
      <c r="AP43" s="14"/>
      <c r="AQ43" s="14"/>
      <c r="AR43" s="97"/>
      <c r="AS43" s="14"/>
      <c r="AT43" s="14"/>
      <c r="AU43" s="14"/>
      <c r="AV43" s="14"/>
      <c r="AW43" s="14"/>
      <c r="AX43" s="14"/>
      <c r="AY43" s="14"/>
      <c r="AZ43" s="14"/>
      <c r="BA43" s="14"/>
      <c r="BB43" s="14"/>
      <c r="BC43" s="14"/>
      <c r="BD43" s="14"/>
      <c r="BE43" s="97"/>
      <c r="BF43" s="14"/>
      <c r="BG43" s="14"/>
      <c r="BH43" s="14"/>
      <c r="BI43" s="14"/>
      <c r="BJ43" s="97"/>
      <c r="BK43" s="14"/>
      <c r="BL43" s="97"/>
      <c r="BM43" s="14"/>
      <c r="BN43" s="14"/>
      <c r="BO43" s="14"/>
      <c r="BP43" s="97"/>
      <c r="BQ43" s="14"/>
      <c r="BR43" s="14"/>
      <c r="BS43" s="14"/>
      <c r="BT43" s="14"/>
      <c r="BU43" s="14"/>
      <c r="BV43" s="97"/>
      <c r="BW43" s="14"/>
      <c r="BX43" s="14"/>
      <c r="BY43" s="14"/>
      <c r="BZ43" s="14"/>
      <c r="CA43" s="14"/>
      <c r="CB43" s="14"/>
      <c r="CC43" s="14"/>
      <c r="CD43" s="14"/>
      <c r="CE43" s="14"/>
      <c r="CF43" s="14"/>
      <c r="CG43" s="14"/>
      <c r="CH43" s="97"/>
      <c r="CI43" s="14"/>
      <c r="CJ43" s="14"/>
      <c r="CK43" s="14"/>
      <c r="CL43" s="14"/>
      <c r="CM43" s="14"/>
      <c r="CN43" s="97"/>
      <c r="CO43" s="14"/>
      <c r="CP43" s="14"/>
      <c r="CQ43" s="14"/>
      <c r="CR43" s="14"/>
      <c r="CS43" s="14"/>
      <c r="CT43" s="14"/>
      <c r="CU43" s="97"/>
      <c r="CV43" s="14"/>
      <c r="CW43" s="14"/>
      <c r="CX43" s="14"/>
      <c r="CY43" s="14"/>
      <c r="CZ43" s="14"/>
      <c r="DA43" s="14"/>
      <c r="DB43" s="97"/>
      <c r="DC43" s="14"/>
      <c r="DD43" s="14"/>
      <c r="DE43" s="14"/>
      <c r="DF43" s="14"/>
      <c r="DG43" s="14"/>
      <c r="DH43" s="14"/>
      <c r="DI43" s="97"/>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row>
    <row r="44" spans="1:207" s="11" customFormat="1" ht="16.75" customHeight="1">
      <c r="A44" s="118" t="s">
        <v>865</v>
      </c>
      <c r="B44" s="74"/>
      <c r="C44" s="14" t="str">
        <f>'aligning data'!C130</f>
        <v>\4</v>
      </c>
      <c r="D44" s="14" t="str">
        <f>'aligning data'!C131</f>
        <v>]4</v>
      </c>
      <c r="E44" s="14" t="str">
        <f>'aligning data'!C132</f>
        <v>^4</v>
      </c>
      <c r="F44" s="14" t="e">
        <f t="shared" si="0"/>
        <v>#DIV/0!</v>
      </c>
      <c r="G44" s="14">
        <f t="shared" si="1"/>
        <v>0</v>
      </c>
      <c r="H44" s="97"/>
      <c r="I44" s="14" t="str">
        <f>'aligning data'!F130</f>
        <v>\4</v>
      </c>
      <c r="J44" s="14" t="str">
        <f>'aligning data'!F131</f>
        <v>]4</v>
      </c>
      <c r="K44" s="14" t="str">
        <f>'aligning data'!F132</f>
        <v>^4</v>
      </c>
      <c r="L44" s="14" t="e">
        <f t="shared" si="2"/>
        <v>#DIV/0!</v>
      </c>
      <c r="M44" s="14">
        <f t="shared" si="3"/>
        <v>0</v>
      </c>
      <c r="N44" s="14"/>
      <c r="O44" s="14" t="str">
        <f>'aligning data'!I130</f>
        <v>\4</v>
      </c>
      <c r="P44" s="14" t="str">
        <f>'aligning data'!I131</f>
        <v>]4</v>
      </c>
      <c r="Q44" s="14" t="str">
        <f>'aligning data'!I132</f>
        <v>^4</v>
      </c>
      <c r="R44" s="14" t="e">
        <f t="shared" si="4"/>
        <v>#DIV/0!</v>
      </c>
      <c r="S44" s="14">
        <f t="shared" si="5"/>
        <v>0</v>
      </c>
      <c r="T44" s="14"/>
      <c r="U44" s="14" t="str">
        <f>'aligning data'!L130</f>
        <v>\4</v>
      </c>
      <c r="V44" s="97" t="str">
        <f>'aligning data'!L131</f>
        <v>]4</v>
      </c>
      <c r="W44" s="14" t="str">
        <f>'aligning data'!L132</f>
        <v>^4</v>
      </c>
      <c r="X44" s="14" t="e">
        <f t="shared" si="6"/>
        <v>#DIV/0!</v>
      </c>
      <c r="Y44" s="14">
        <f t="shared" si="7"/>
        <v>0</v>
      </c>
      <c r="Z44" s="14"/>
      <c r="AA44" s="14"/>
      <c r="AB44" s="14"/>
      <c r="AC44" s="97"/>
      <c r="AD44" s="14"/>
      <c r="AE44" s="14"/>
      <c r="AF44" s="97"/>
      <c r="AG44" s="14"/>
      <c r="AH44" s="14"/>
      <c r="AI44" s="14"/>
      <c r="AJ44" s="14"/>
      <c r="AK44" s="14"/>
      <c r="AL44" s="97"/>
      <c r="AM44" s="14"/>
      <c r="AN44" s="14"/>
      <c r="AO44" s="14"/>
      <c r="AP44" s="14"/>
      <c r="AQ44" s="14"/>
      <c r="AR44" s="97"/>
      <c r="AS44" s="14"/>
      <c r="AT44" s="14"/>
      <c r="AU44" s="14"/>
      <c r="AV44" s="14"/>
      <c r="AW44" s="14"/>
      <c r="AX44" s="14"/>
      <c r="AY44" s="14"/>
      <c r="AZ44" s="14"/>
      <c r="BA44" s="14"/>
      <c r="BB44" s="14"/>
      <c r="BC44" s="14"/>
      <c r="BD44" s="14"/>
      <c r="BE44" s="97"/>
      <c r="BF44" s="14"/>
      <c r="BG44" s="14"/>
      <c r="BH44" s="14"/>
      <c r="BI44" s="14"/>
      <c r="BJ44" s="97"/>
      <c r="BK44" s="14"/>
      <c r="BL44" s="97"/>
      <c r="BM44" s="14"/>
      <c r="BN44" s="14"/>
      <c r="BO44" s="14"/>
      <c r="BP44" s="97"/>
      <c r="BQ44" s="14"/>
      <c r="BR44" s="14"/>
      <c r="BS44" s="14"/>
      <c r="BT44" s="14"/>
      <c r="BU44" s="14"/>
      <c r="BV44" s="97"/>
      <c r="BW44" s="14"/>
      <c r="BX44" s="14"/>
      <c r="BY44" s="14"/>
      <c r="BZ44" s="14"/>
      <c r="CA44" s="14"/>
      <c r="CB44" s="14"/>
      <c r="CC44" s="14"/>
      <c r="CD44" s="14"/>
      <c r="CE44" s="14"/>
      <c r="CF44" s="14"/>
      <c r="CG44" s="14"/>
      <c r="CH44" s="97"/>
      <c r="CI44" s="14"/>
      <c r="CJ44" s="14"/>
      <c r="CK44" s="14"/>
      <c r="CL44" s="14"/>
      <c r="CM44" s="14"/>
      <c r="CN44" s="97"/>
      <c r="CO44" s="14"/>
      <c r="CP44" s="14"/>
      <c r="CQ44" s="14"/>
      <c r="CR44" s="14"/>
      <c r="CS44" s="14"/>
      <c r="CT44" s="14"/>
      <c r="CU44" s="97"/>
      <c r="CV44" s="14"/>
      <c r="CW44" s="14"/>
      <c r="CX44" s="14"/>
      <c r="CY44" s="14"/>
      <c r="CZ44" s="14"/>
      <c r="DA44" s="14"/>
      <c r="DB44" s="97"/>
      <c r="DC44" s="14"/>
      <c r="DD44" s="14"/>
      <c r="DE44" s="14"/>
      <c r="DF44" s="14"/>
      <c r="DG44" s="14"/>
      <c r="DH44" s="14"/>
      <c r="DI44" s="97"/>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row>
    <row r="45" spans="1:207" s="11" customFormat="1" ht="16.75" customHeight="1">
      <c r="A45" s="118" t="s">
        <v>866</v>
      </c>
      <c r="B45" s="74"/>
      <c r="C45" s="14" t="str">
        <f>'aligning data'!C133</f>
        <v>_4</v>
      </c>
      <c r="D45" s="14" t="str">
        <f>'aligning data'!C134</f>
        <v>`4</v>
      </c>
      <c r="E45" s="14" t="str">
        <f>'aligning data'!C135</f>
        <v>a4</v>
      </c>
      <c r="F45" s="14" t="e">
        <f t="shared" si="0"/>
        <v>#DIV/0!</v>
      </c>
      <c r="G45" s="14">
        <f t="shared" si="1"/>
        <v>0</v>
      </c>
      <c r="H45" s="97"/>
      <c r="I45" s="14" t="str">
        <f>'aligning data'!F133</f>
        <v>_4</v>
      </c>
      <c r="J45" s="14" t="str">
        <f>'aligning data'!F134</f>
        <v>`4</v>
      </c>
      <c r="K45" s="14" t="str">
        <f>'aligning data'!F135</f>
        <v>a4</v>
      </c>
      <c r="L45" s="14" t="e">
        <f t="shared" si="2"/>
        <v>#DIV/0!</v>
      </c>
      <c r="M45" s="14">
        <f t="shared" si="3"/>
        <v>0</v>
      </c>
      <c r="N45" s="14"/>
      <c r="O45" s="14" t="str">
        <f>'aligning data'!I133</f>
        <v>_4</v>
      </c>
      <c r="P45" s="14" t="str">
        <f>'aligning data'!I134</f>
        <v>`4</v>
      </c>
      <c r="Q45" s="14" t="str">
        <f>'aligning data'!I135</f>
        <v>a4</v>
      </c>
      <c r="R45" s="14" t="e">
        <f t="shared" si="4"/>
        <v>#DIV/0!</v>
      </c>
      <c r="S45" s="14">
        <f t="shared" si="5"/>
        <v>0</v>
      </c>
      <c r="T45" s="14"/>
      <c r="U45" s="14" t="str">
        <f>'aligning data'!L133</f>
        <v>_4</v>
      </c>
      <c r="V45" s="97" t="str">
        <f>'aligning data'!L134</f>
        <v>`4</v>
      </c>
      <c r="W45" s="14" t="str">
        <f>'aligning data'!L135</f>
        <v>a4</v>
      </c>
      <c r="X45" s="14" t="e">
        <f t="shared" si="6"/>
        <v>#DIV/0!</v>
      </c>
      <c r="Y45" s="14">
        <f t="shared" si="7"/>
        <v>0</v>
      </c>
      <c r="Z45" s="14"/>
      <c r="AA45" s="14"/>
      <c r="AB45" s="14"/>
      <c r="AC45" s="97"/>
      <c r="AD45" s="14"/>
      <c r="AE45" s="14"/>
      <c r="AF45" s="97"/>
      <c r="AG45" s="14"/>
      <c r="AH45" s="14"/>
      <c r="AI45" s="14"/>
      <c r="AJ45" s="14"/>
      <c r="AK45" s="14"/>
      <c r="AL45" s="97"/>
      <c r="AM45" s="14"/>
      <c r="AN45" s="14"/>
      <c r="AO45" s="14"/>
      <c r="AP45" s="14"/>
      <c r="AQ45" s="14"/>
      <c r="AR45" s="97"/>
      <c r="AS45" s="14"/>
      <c r="AT45" s="14"/>
      <c r="AU45" s="14"/>
      <c r="AV45" s="14"/>
      <c r="AW45" s="14"/>
      <c r="AX45" s="14"/>
      <c r="AY45" s="14"/>
      <c r="AZ45" s="14"/>
      <c r="BA45" s="14"/>
      <c r="BB45" s="14"/>
      <c r="BC45" s="14"/>
      <c r="BD45" s="14"/>
      <c r="BE45" s="97"/>
      <c r="BF45" s="14"/>
      <c r="BG45" s="14"/>
      <c r="BH45" s="14"/>
      <c r="BI45" s="14"/>
      <c r="BJ45" s="97"/>
      <c r="BK45" s="14"/>
      <c r="BL45" s="97"/>
      <c r="BM45" s="14"/>
      <c r="BN45" s="14"/>
      <c r="BO45" s="14"/>
      <c r="BP45" s="97"/>
      <c r="BQ45" s="14"/>
      <c r="BR45" s="14"/>
      <c r="BS45" s="14"/>
      <c r="BT45" s="14"/>
      <c r="BU45" s="14"/>
      <c r="BV45" s="97"/>
      <c r="BW45" s="14"/>
      <c r="BX45" s="14"/>
      <c r="BY45" s="14"/>
      <c r="BZ45" s="14"/>
      <c r="CA45" s="14"/>
      <c r="CB45" s="14"/>
      <c r="CC45" s="14"/>
      <c r="CD45" s="14"/>
      <c r="CE45" s="14"/>
      <c r="CF45" s="14"/>
      <c r="CG45" s="14"/>
      <c r="CH45" s="97"/>
      <c r="CI45" s="14"/>
      <c r="CJ45" s="14"/>
      <c r="CK45" s="14"/>
      <c r="CL45" s="14"/>
      <c r="CM45" s="14"/>
      <c r="CN45" s="97"/>
      <c r="CO45" s="14"/>
      <c r="CP45" s="14"/>
      <c r="CQ45" s="14"/>
      <c r="CR45" s="14"/>
      <c r="CS45" s="14"/>
      <c r="CT45" s="14"/>
      <c r="CU45" s="97"/>
      <c r="CV45" s="14"/>
      <c r="CW45" s="14"/>
      <c r="CX45" s="14"/>
      <c r="CY45" s="14"/>
      <c r="CZ45" s="14"/>
      <c r="DA45" s="14"/>
      <c r="DB45" s="97"/>
      <c r="DC45" s="14"/>
      <c r="DD45" s="14"/>
      <c r="DE45" s="14"/>
      <c r="DF45" s="14"/>
      <c r="DG45" s="14"/>
      <c r="DH45" s="14"/>
      <c r="DI45" s="97"/>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row>
    <row r="46" spans="1:207" s="11" customFormat="1" ht="16.75" customHeight="1">
      <c r="A46" s="118" t="s">
        <v>264</v>
      </c>
      <c r="B46" s="74"/>
      <c r="C46" s="14" t="str">
        <f>'aligning data'!C136</f>
        <v>A5</v>
      </c>
      <c r="D46" s="14" t="str">
        <f>'aligning data'!C137</f>
        <v>B5</v>
      </c>
      <c r="E46" s="14" t="str">
        <f>'aligning data'!C138</f>
        <v>C5</v>
      </c>
      <c r="F46" s="14" t="e">
        <f t="shared" si="0"/>
        <v>#DIV/0!</v>
      </c>
      <c r="G46" s="14">
        <f t="shared" si="1"/>
        <v>0</v>
      </c>
      <c r="H46" s="97"/>
      <c r="I46" s="14" t="str">
        <f>'aligning data'!F136</f>
        <v>A5</v>
      </c>
      <c r="J46" s="14" t="str">
        <f>'aligning data'!F137</f>
        <v>B5</v>
      </c>
      <c r="K46" s="14" t="str">
        <f>'aligning data'!F138</f>
        <v>C5</v>
      </c>
      <c r="L46" s="14" t="e">
        <f t="shared" si="2"/>
        <v>#DIV/0!</v>
      </c>
      <c r="M46" s="14">
        <f t="shared" si="3"/>
        <v>0</v>
      </c>
      <c r="N46" s="14"/>
      <c r="O46" s="14" t="str">
        <f>'aligning data'!I136</f>
        <v>A5</v>
      </c>
      <c r="P46" s="14" t="str">
        <f>'aligning data'!I137</f>
        <v>B5</v>
      </c>
      <c r="Q46" s="14" t="str">
        <f>'aligning data'!I138</f>
        <v>C5</v>
      </c>
      <c r="R46" s="14" t="e">
        <f t="shared" si="4"/>
        <v>#DIV/0!</v>
      </c>
      <c r="S46" s="14">
        <f t="shared" si="5"/>
        <v>0</v>
      </c>
      <c r="T46" s="14"/>
      <c r="U46" s="14" t="str">
        <f>'aligning data'!L136</f>
        <v>A5</v>
      </c>
      <c r="V46" s="97" t="str">
        <f>'aligning data'!L137</f>
        <v>B5</v>
      </c>
      <c r="W46" s="14" t="str">
        <f>'aligning data'!L138</f>
        <v>C5</v>
      </c>
      <c r="X46" s="14" t="e">
        <f t="shared" si="6"/>
        <v>#DIV/0!</v>
      </c>
      <c r="Y46" s="14">
        <f t="shared" si="7"/>
        <v>0</v>
      </c>
      <c r="Z46" s="14"/>
      <c r="AA46" s="14"/>
      <c r="AB46" s="14"/>
      <c r="AC46" s="97"/>
      <c r="AD46" s="14"/>
      <c r="AE46" s="14"/>
      <c r="AF46" s="97"/>
      <c r="AG46" s="14"/>
      <c r="AH46" s="14"/>
      <c r="AI46" s="14"/>
      <c r="AJ46" s="14"/>
      <c r="AK46" s="14"/>
      <c r="AL46" s="97"/>
      <c r="AM46" s="14"/>
      <c r="AN46" s="14"/>
      <c r="AO46" s="14"/>
      <c r="AP46" s="14"/>
      <c r="AQ46" s="14"/>
      <c r="AR46" s="97"/>
      <c r="AS46" s="14"/>
      <c r="AT46" s="14"/>
      <c r="AU46" s="14"/>
      <c r="AV46" s="14"/>
      <c r="AW46" s="14"/>
      <c r="AX46" s="14"/>
      <c r="AY46" s="14"/>
      <c r="AZ46" s="14"/>
      <c r="BA46" s="14"/>
      <c r="BB46" s="14"/>
      <c r="BC46" s="14"/>
      <c r="BD46" s="14"/>
      <c r="BE46" s="97"/>
      <c r="BF46" s="14"/>
      <c r="BG46" s="14"/>
      <c r="BH46" s="14"/>
      <c r="BI46" s="14"/>
      <c r="BJ46" s="97"/>
      <c r="BK46" s="14"/>
      <c r="BL46" s="97"/>
      <c r="BM46" s="14"/>
      <c r="BN46" s="14"/>
      <c r="BO46" s="14"/>
      <c r="BP46" s="97"/>
      <c r="BQ46" s="14"/>
      <c r="BR46" s="14"/>
      <c r="BS46" s="14"/>
      <c r="BT46" s="14"/>
      <c r="BU46" s="14"/>
      <c r="BV46" s="97"/>
      <c r="BW46" s="14"/>
      <c r="BX46" s="14"/>
      <c r="BY46" s="14"/>
      <c r="BZ46" s="14"/>
      <c r="CA46" s="14"/>
      <c r="CB46" s="14"/>
      <c r="CC46" s="14"/>
      <c r="CD46" s="14"/>
      <c r="CE46" s="14"/>
      <c r="CF46" s="14"/>
      <c r="CG46" s="14"/>
      <c r="CH46" s="97"/>
      <c r="CI46" s="14"/>
      <c r="CJ46" s="14"/>
      <c r="CK46" s="14"/>
      <c r="CL46" s="14"/>
      <c r="CM46" s="14"/>
      <c r="CN46" s="97"/>
      <c r="CO46" s="14"/>
      <c r="CP46" s="14"/>
      <c r="CQ46" s="14"/>
      <c r="CR46" s="14"/>
      <c r="CS46" s="14"/>
      <c r="CT46" s="14"/>
      <c r="CU46" s="97"/>
      <c r="CV46" s="14"/>
      <c r="CW46" s="14"/>
      <c r="CX46" s="14"/>
      <c r="CY46" s="14"/>
      <c r="CZ46" s="14"/>
      <c r="DA46" s="14"/>
      <c r="DB46" s="97"/>
      <c r="DC46" s="14"/>
      <c r="DD46" s="14"/>
      <c r="DE46" s="14"/>
      <c r="DF46" s="14"/>
      <c r="DG46" s="14"/>
      <c r="DH46" s="14"/>
      <c r="DI46" s="97"/>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row>
    <row r="47" spans="1:207" s="11" customFormat="1" ht="16.75" customHeight="1">
      <c r="A47" s="118" t="s">
        <v>1080</v>
      </c>
      <c r="B47" s="74"/>
      <c r="C47" s="14" t="str">
        <f>'aligning data'!C142</f>
        <v>G5</v>
      </c>
      <c r="D47" s="14" t="str">
        <f>'aligning data'!C143</f>
        <v>H5</v>
      </c>
      <c r="E47" s="14" t="str">
        <f>'aligning data'!C144</f>
        <v>I5</v>
      </c>
      <c r="F47" s="14" t="e">
        <f t="shared" si="0"/>
        <v>#DIV/0!</v>
      </c>
      <c r="G47" s="14">
        <f t="shared" si="1"/>
        <v>0</v>
      </c>
      <c r="H47" s="97"/>
      <c r="I47" s="14" t="str">
        <f>'aligning data'!F142</f>
        <v>G5</v>
      </c>
      <c r="J47" s="14" t="str">
        <f>'aligning data'!F143</f>
        <v>H5</v>
      </c>
      <c r="K47" s="14" t="str">
        <f>'aligning data'!F144</f>
        <v>I5</v>
      </c>
      <c r="L47" s="14" t="e">
        <f t="shared" si="2"/>
        <v>#DIV/0!</v>
      </c>
      <c r="M47" s="14">
        <f t="shared" si="3"/>
        <v>0</v>
      </c>
      <c r="N47" s="14"/>
      <c r="O47" s="14" t="str">
        <f>'aligning data'!I142</f>
        <v>G5</v>
      </c>
      <c r="P47" s="14" t="str">
        <f>'aligning data'!I143</f>
        <v>H5</v>
      </c>
      <c r="Q47" s="14" t="str">
        <f>'aligning data'!I144</f>
        <v>I5</v>
      </c>
      <c r="R47" s="14" t="e">
        <f t="shared" si="4"/>
        <v>#DIV/0!</v>
      </c>
      <c r="S47" s="14">
        <f t="shared" si="5"/>
        <v>0</v>
      </c>
      <c r="T47" s="14"/>
      <c r="U47" s="14" t="str">
        <f>'aligning data'!L142</f>
        <v>G5</v>
      </c>
      <c r="V47" s="97" t="str">
        <f>'aligning data'!L143</f>
        <v>H5</v>
      </c>
      <c r="W47" s="14" t="str">
        <f>'aligning data'!L144</f>
        <v>I5</v>
      </c>
      <c r="X47" s="14" t="e">
        <f t="shared" si="6"/>
        <v>#DIV/0!</v>
      </c>
      <c r="Y47" s="14">
        <f t="shared" si="7"/>
        <v>0</v>
      </c>
      <c r="Z47" s="14"/>
      <c r="AA47" s="14"/>
      <c r="AB47" s="14"/>
      <c r="AC47" s="97"/>
      <c r="AD47" s="14"/>
      <c r="AE47" s="14"/>
      <c r="AF47" s="97"/>
      <c r="AG47" s="14"/>
      <c r="AH47" s="14"/>
      <c r="AI47" s="14"/>
      <c r="AJ47" s="14"/>
      <c r="AK47" s="14"/>
      <c r="AL47" s="97"/>
      <c r="AM47" s="14"/>
      <c r="AN47" s="14"/>
      <c r="AO47" s="14"/>
      <c r="AP47" s="14"/>
      <c r="AQ47" s="14"/>
      <c r="AR47" s="97"/>
      <c r="AS47" s="14"/>
      <c r="AT47" s="14"/>
      <c r="AU47" s="14"/>
      <c r="AV47" s="14"/>
      <c r="AW47" s="14"/>
      <c r="AX47" s="14"/>
      <c r="AY47" s="14"/>
      <c r="AZ47" s="14"/>
      <c r="BA47" s="14"/>
      <c r="BB47" s="14"/>
      <c r="BC47" s="14"/>
      <c r="BD47" s="14"/>
      <c r="BE47" s="97"/>
      <c r="BF47" s="14"/>
      <c r="BG47" s="14"/>
      <c r="BH47" s="14"/>
      <c r="BI47" s="14"/>
      <c r="BJ47" s="97"/>
      <c r="BK47" s="14"/>
      <c r="BL47" s="97"/>
      <c r="BM47" s="14"/>
      <c r="BN47" s="14"/>
      <c r="BO47" s="14"/>
      <c r="BP47" s="97"/>
      <c r="BQ47" s="14"/>
      <c r="BR47" s="14"/>
      <c r="BS47" s="14"/>
      <c r="BT47" s="14"/>
      <c r="BU47" s="14"/>
      <c r="BV47" s="97"/>
      <c r="BW47" s="14"/>
      <c r="BX47" s="14"/>
      <c r="BY47" s="14"/>
      <c r="BZ47" s="14"/>
      <c r="CA47" s="14"/>
      <c r="CB47" s="14"/>
      <c r="CC47" s="14"/>
      <c r="CD47" s="14"/>
      <c r="CE47" s="14"/>
      <c r="CF47" s="14"/>
      <c r="CG47" s="14"/>
      <c r="CH47" s="97"/>
      <c r="CI47" s="14"/>
      <c r="CJ47" s="14"/>
      <c r="CK47" s="14"/>
      <c r="CL47" s="14"/>
      <c r="CM47" s="14"/>
      <c r="CN47" s="97"/>
      <c r="CO47" s="14"/>
      <c r="CP47" s="14"/>
      <c r="CQ47" s="14"/>
      <c r="CR47" s="14"/>
      <c r="CS47" s="14"/>
      <c r="CT47" s="14"/>
      <c r="CU47" s="97"/>
      <c r="CV47" s="14"/>
      <c r="CW47" s="14"/>
      <c r="CX47" s="14"/>
      <c r="CY47" s="14"/>
      <c r="CZ47" s="14"/>
      <c r="DA47" s="14"/>
      <c r="DB47" s="97"/>
      <c r="DC47" s="14"/>
      <c r="DD47" s="14"/>
      <c r="DE47" s="14"/>
      <c r="DF47" s="14"/>
      <c r="DG47" s="14"/>
      <c r="DH47" s="14"/>
      <c r="DI47" s="97"/>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row>
    <row r="48" spans="1:207" s="11" customFormat="1" ht="16.75" customHeight="1">
      <c r="A48" s="118" t="s">
        <v>868</v>
      </c>
      <c r="B48" s="74"/>
      <c r="C48" s="14" t="str">
        <f>'aligning data'!C148</f>
        <v>M5</v>
      </c>
      <c r="D48" s="14" t="str">
        <f>'aligning data'!C149</f>
        <v>N5</v>
      </c>
      <c r="E48" s="14" t="str">
        <f>'aligning data'!C150</f>
        <v>O5</v>
      </c>
      <c r="F48" s="14" t="e">
        <f t="shared" si="0"/>
        <v>#DIV/0!</v>
      </c>
      <c r="G48" s="14">
        <f t="shared" si="1"/>
        <v>0</v>
      </c>
      <c r="H48" s="97"/>
      <c r="I48" s="14" t="str">
        <f>'aligning data'!F148</f>
        <v>M5</v>
      </c>
      <c r="J48" s="14" t="str">
        <f>'aligning data'!F149</f>
        <v>N5</v>
      </c>
      <c r="K48" s="14" t="str">
        <f>'aligning data'!F150</f>
        <v>O5</v>
      </c>
      <c r="L48" s="14" t="e">
        <f t="shared" si="2"/>
        <v>#DIV/0!</v>
      </c>
      <c r="M48" s="14">
        <f t="shared" si="3"/>
        <v>0</v>
      </c>
      <c r="N48" s="14"/>
      <c r="O48" s="14" t="str">
        <f>'aligning data'!I148</f>
        <v>M5</v>
      </c>
      <c r="P48" s="14" t="str">
        <f>'aligning data'!I149</f>
        <v>N5</v>
      </c>
      <c r="Q48" s="14" t="str">
        <f>'aligning data'!I150</f>
        <v>O5</v>
      </c>
      <c r="R48" s="14" t="e">
        <f t="shared" si="4"/>
        <v>#DIV/0!</v>
      </c>
      <c r="S48" s="14">
        <f t="shared" si="5"/>
        <v>0</v>
      </c>
      <c r="T48" s="14"/>
      <c r="U48" s="14" t="str">
        <f>'aligning data'!L148</f>
        <v>M5</v>
      </c>
      <c r="V48" s="97" t="str">
        <f>'aligning data'!L149</f>
        <v>N5</v>
      </c>
      <c r="W48" s="14" t="str">
        <f>'aligning data'!L150</f>
        <v>O5</v>
      </c>
      <c r="X48" s="14" t="e">
        <f t="shared" si="6"/>
        <v>#DIV/0!</v>
      </c>
      <c r="Y48" s="14">
        <f t="shared" si="7"/>
        <v>0</v>
      </c>
      <c r="Z48" s="14"/>
      <c r="AA48" s="14"/>
      <c r="AB48" s="14"/>
      <c r="AC48" s="97"/>
      <c r="AD48" s="14"/>
      <c r="AE48" s="14"/>
      <c r="AF48" s="97"/>
      <c r="AG48" s="14"/>
      <c r="AH48" s="14"/>
      <c r="AI48" s="14"/>
      <c r="AJ48" s="14"/>
      <c r="AK48" s="14"/>
      <c r="AL48" s="97"/>
      <c r="AM48" s="14"/>
      <c r="AN48" s="14"/>
      <c r="AO48" s="14"/>
      <c r="AP48" s="14"/>
      <c r="AQ48" s="14"/>
      <c r="AR48" s="97"/>
      <c r="AS48" s="14"/>
      <c r="AT48" s="14"/>
      <c r="AU48" s="14"/>
      <c r="AV48" s="14"/>
      <c r="AW48" s="14"/>
      <c r="AX48" s="14"/>
      <c r="AY48" s="14"/>
      <c r="AZ48" s="14"/>
      <c r="BA48" s="14"/>
      <c r="BB48" s="14"/>
      <c r="BC48" s="14"/>
      <c r="BD48" s="14"/>
      <c r="BE48" s="97"/>
      <c r="BF48" s="14"/>
      <c r="BG48" s="14"/>
      <c r="BH48" s="14"/>
      <c r="BI48" s="14"/>
      <c r="BJ48" s="97"/>
      <c r="BK48" s="14"/>
      <c r="BL48" s="97"/>
      <c r="BM48" s="14"/>
      <c r="BN48" s="14"/>
      <c r="BO48" s="14"/>
      <c r="BP48" s="97"/>
      <c r="BQ48" s="14"/>
      <c r="BR48" s="14"/>
      <c r="BS48" s="14"/>
      <c r="BT48" s="14"/>
      <c r="BU48" s="14"/>
      <c r="BV48" s="97"/>
      <c r="BW48" s="14"/>
      <c r="BX48" s="14"/>
      <c r="BY48" s="14"/>
      <c r="BZ48" s="14"/>
      <c r="CA48" s="14"/>
      <c r="CB48" s="14"/>
      <c r="CC48" s="14"/>
      <c r="CD48" s="14"/>
      <c r="CE48" s="14"/>
      <c r="CF48" s="14"/>
      <c r="CG48" s="14"/>
      <c r="CH48" s="97"/>
      <c r="CI48" s="14"/>
      <c r="CJ48" s="14"/>
      <c r="CK48" s="14"/>
      <c r="CL48" s="14"/>
      <c r="CM48" s="14"/>
      <c r="CN48" s="97"/>
      <c r="CO48" s="14"/>
      <c r="CP48" s="14"/>
      <c r="CQ48" s="14"/>
      <c r="CR48" s="14"/>
      <c r="CS48" s="14"/>
      <c r="CT48" s="14"/>
      <c r="CU48" s="97"/>
      <c r="CV48" s="14"/>
      <c r="CW48" s="14"/>
      <c r="CX48" s="14"/>
      <c r="CY48" s="14"/>
      <c r="CZ48" s="14"/>
      <c r="DA48" s="14"/>
      <c r="DB48" s="97"/>
      <c r="DC48" s="14"/>
      <c r="DD48" s="14"/>
      <c r="DE48" s="14"/>
      <c r="DF48" s="14"/>
      <c r="DG48" s="14"/>
      <c r="DH48" s="14"/>
      <c r="DI48" s="97"/>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row>
    <row r="49" spans="1:207" s="11" customFormat="1" ht="16.75" customHeight="1">
      <c r="A49" s="118" t="s">
        <v>870</v>
      </c>
      <c r="B49" s="74"/>
      <c r="C49" s="14" t="str">
        <f>'aligning data'!C154</f>
        <v>S5</v>
      </c>
      <c r="D49" s="14" t="str">
        <f>'aligning data'!C155</f>
        <v>T5</v>
      </c>
      <c r="E49" s="14" t="str">
        <f>'aligning data'!C156</f>
        <v>U5</v>
      </c>
      <c r="F49" s="14" t="e">
        <f t="shared" si="0"/>
        <v>#DIV/0!</v>
      </c>
      <c r="G49" s="14">
        <f t="shared" si="1"/>
        <v>0</v>
      </c>
      <c r="H49" s="97"/>
      <c r="I49" s="14" t="str">
        <f>'aligning data'!F154</f>
        <v>S5</v>
      </c>
      <c r="J49" s="14" t="str">
        <f>'aligning data'!F155</f>
        <v>T5</v>
      </c>
      <c r="K49" s="14" t="str">
        <f>'aligning data'!F156</f>
        <v>U5</v>
      </c>
      <c r="L49" s="14" t="e">
        <f t="shared" si="2"/>
        <v>#DIV/0!</v>
      </c>
      <c r="M49" s="14">
        <f t="shared" si="3"/>
        <v>0</v>
      </c>
      <c r="N49" s="14"/>
      <c r="O49" s="14" t="str">
        <f>'aligning data'!I154</f>
        <v>S5</v>
      </c>
      <c r="P49" s="14" t="str">
        <f>'aligning data'!I155</f>
        <v>T5</v>
      </c>
      <c r="Q49" s="14" t="str">
        <f>'aligning data'!I156</f>
        <v>U5</v>
      </c>
      <c r="R49" s="14" t="e">
        <f t="shared" si="4"/>
        <v>#DIV/0!</v>
      </c>
      <c r="S49" s="14">
        <f t="shared" si="5"/>
        <v>0</v>
      </c>
      <c r="T49" s="14"/>
      <c r="U49" s="14" t="str">
        <f>'aligning data'!L154</f>
        <v>S5</v>
      </c>
      <c r="V49" s="97" t="str">
        <f>'aligning data'!L155</f>
        <v>T5</v>
      </c>
      <c r="W49" s="14" t="str">
        <f>'aligning data'!L156</f>
        <v>U5</v>
      </c>
      <c r="X49" s="14" t="e">
        <f t="shared" si="6"/>
        <v>#DIV/0!</v>
      </c>
      <c r="Y49" s="14">
        <f t="shared" si="7"/>
        <v>0</v>
      </c>
      <c r="Z49" s="14"/>
      <c r="AA49" s="14"/>
      <c r="AB49" s="14"/>
      <c r="AC49" s="97"/>
      <c r="AD49" s="14"/>
      <c r="AE49" s="14"/>
      <c r="AF49" s="97"/>
      <c r="AG49" s="14"/>
      <c r="AH49" s="14"/>
      <c r="AI49" s="14"/>
      <c r="AJ49" s="14"/>
      <c r="AK49" s="14"/>
      <c r="AL49" s="97"/>
      <c r="AM49" s="14"/>
      <c r="AN49" s="14"/>
      <c r="AO49" s="14"/>
      <c r="AP49" s="14"/>
      <c r="AQ49" s="14"/>
      <c r="AR49" s="97"/>
      <c r="AS49" s="14"/>
      <c r="AT49" s="14"/>
      <c r="AU49" s="14"/>
      <c r="AV49" s="14"/>
      <c r="AW49" s="14"/>
      <c r="AX49" s="14"/>
      <c r="AY49" s="14"/>
      <c r="AZ49" s="14"/>
      <c r="BA49" s="14"/>
      <c r="BB49" s="14"/>
      <c r="BC49" s="14"/>
      <c r="BD49" s="14"/>
      <c r="BE49" s="97"/>
      <c r="BF49" s="14"/>
      <c r="BG49" s="14"/>
      <c r="BH49" s="14"/>
      <c r="BI49" s="14"/>
      <c r="BJ49" s="97"/>
      <c r="BK49" s="14"/>
      <c r="BL49" s="97"/>
      <c r="BM49" s="14"/>
      <c r="BN49" s="14"/>
      <c r="BO49" s="14"/>
      <c r="BP49" s="97"/>
      <c r="BQ49" s="14"/>
      <c r="BR49" s="14"/>
      <c r="BS49" s="14"/>
      <c r="BT49" s="14"/>
      <c r="BU49" s="14"/>
      <c r="BV49" s="97"/>
      <c r="BW49" s="14"/>
      <c r="BX49" s="14"/>
      <c r="BY49" s="14"/>
      <c r="BZ49" s="14"/>
      <c r="CA49" s="14"/>
      <c r="CB49" s="14"/>
      <c r="CC49" s="14"/>
      <c r="CD49" s="14"/>
      <c r="CE49" s="14"/>
      <c r="CF49" s="14"/>
      <c r="CG49" s="14"/>
      <c r="CH49" s="97"/>
      <c r="CI49" s="14"/>
      <c r="CJ49" s="14"/>
      <c r="CK49" s="14"/>
      <c r="CL49" s="14"/>
      <c r="CM49" s="14"/>
      <c r="CN49" s="97"/>
      <c r="CO49" s="14"/>
      <c r="CP49" s="14"/>
      <c r="CQ49" s="14"/>
      <c r="CR49" s="14"/>
      <c r="CS49" s="14"/>
      <c r="CT49" s="14"/>
      <c r="CU49" s="97"/>
      <c r="CV49" s="14"/>
      <c r="CW49" s="14"/>
      <c r="CX49" s="14"/>
      <c r="CY49" s="14"/>
      <c r="CZ49" s="14"/>
      <c r="DA49" s="14"/>
      <c r="DB49" s="97"/>
      <c r="DC49" s="14"/>
      <c r="DD49" s="14"/>
      <c r="DE49" s="14"/>
      <c r="DF49" s="14"/>
      <c r="DG49" s="14"/>
      <c r="DH49" s="14"/>
      <c r="DI49" s="97"/>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row>
    <row r="50" spans="1:207" s="11" customFormat="1" ht="16.75" customHeight="1">
      <c r="A50" s="118" t="s">
        <v>872</v>
      </c>
      <c r="B50" s="74"/>
      <c r="C50" s="14" t="str">
        <f>'aligning data'!C160</f>
        <v>Y5</v>
      </c>
      <c r="D50" s="14" t="str">
        <f>'aligning data'!C161</f>
        <v>Z5</v>
      </c>
      <c r="E50" s="14" t="str">
        <f>'aligning data'!C162</f>
        <v>[5</v>
      </c>
      <c r="F50" s="14" t="e">
        <f t="shared" si="0"/>
        <v>#DIV/0!</v>
      </c>
      <c r="G50" s="14">
        <f t="shared" si="1"/>
        <v>0</v>
      </c>
      <c r="H50" s="97"/>
      <c r="I50" s="14" t="str">
        <f>'aligning data'!F160</f>
        <v>Y5</v>
      </c>
      <c r="J50" s="14" t="str">
        <f>'aligning data'!F161</f>
        <v>Z5</v>
      </c>
      <c r="K50" s="14" t="str">
        <f>'aligning data'!F162</f>
        <v>[5</v>
      </c>
      <c r="L50" s="14" t="e">
        <f t="shared" si="2"/>
        <v>#DIV/0!</v>
      </c>
      <c r="M50" s="14">
        <f t="shared" si="3"/>
        <v>0</v>
      </c>
      <c r="N50" s="14"/>
      <c r="O50" s="14" t="str">
        <f>'aligning data'!I160</f>
        <v>Y5</v>
      </c>
      <c r="P50" s="14" t="str">
        <f>'aligning data'!I161</f>
        <v>Z5</v>
      </c>
      <c r="Q50" s="14" t="str">
        <f>'aligning data'!I162</f>
        <v>[5</v>
      </c>
      <c r="R50" s="14" t="e">
        <f t="shared" si="4"/>
        <v>#DIV/0!</v>
      </c>
      <c r="S50" s="14">
        <f t="shared" si="5"/>
        <v>0</v>
      </c>
      <c r="T50" s="14"/>
      <c r="U50" s="14" t="str">
        <f>'aligning data'!L160</f>
        <v>Y5</v>
      </c>
      <c r="V50" s="97" t="str">
        <f>'aligning data'!L161</f>
        <v>Z5</v>
      </c>
      <c r="W50" s="14" t="str">
        <f>'aligning data'!L162</f>
        <v>[5</v>
      </c>
      <c r="X50" s="14" t="e">
        <f t="shared" si="6"/>
        <v>#DIV/0!</v>
      </c>
      <c r="Y50" s="14">
        <f t="shared" si="7"/>
        <v>0</v>
      </c>
      <c r="Z50" s="14"/>
      <c r="AA50" s="14"/>
      <c r="AB50" s="14"/>
      <c r="AC50" s="97"/>
      <c r="AD50" s="14"/>
      <c r="AE50" s="14"/>
      <c r="AF50" s="97"/>
      <c r="AG50" s="14"/>
      <c r="AH50" s="14"/>
      <c r="AI50" s="14"/>
      <c r="AJ50" s="14"/>
      <c r="AK50" s="14"/>
      <c r="AL50" s="97"/>
      <c r="AM50" s="14"/>
      <c r="AN50" s="14"/>
      <c r="AO50" s="14"/>
      <c r="AP50" s="14"/>
      <c r="AQ50" s="14"/>
      <c r="AR50" s="97"/>
      <c r="AS50" s="14"/>
      <c r="AT50" s="14"/>
      <c r="AU50" s="14"/>
      <c r="AV50" s="14"/>
      <c r="AW50" s="14"/>
      <c r="AX50" s="14"/>
      <c r="AY50" s="14"/>
      <c r="AZ50" s="14"/>
      <c r="BA50" s="14"/>
      <c r="BB50" s="14"/>
      <c r="BC50" s="14"/>
      <c r="BD50" s="14"/>
      <c r="BE50" s="97"/>
      <c r="BF50" s="14"/>
      <c r="BG50" s="14"/>
      <c r="BH50" s="14"/>
      <c r="BI50" s="14"/>
      <c r="BJ50" s="97"/>
      <c r="BK50" s="14"/>
      <c r="BL50" s="97"/>
      <c r="BM50" s="14"/>
      <c r="BN50" s="14"/>
      <c r="BO50" s="14"/>
      <c r="BP50" s="97"/>
      <c r="BQ50" s="14"/>
      <c r="BR50" s="14"/>
      <c r="BS50" s="14"/>
      <c r="BT50" s="14"/>
      <c r="BU50" s="14"/>
      <c r="BV50" s="97"/>
      <c r="BW50" s="14"/>
      <c r="BX50" s="14"/>
      <c r="BY50" s="14"/>
      <c r="BZ50" s="14"/>
      <c r="CA50" s="14"/>
      <c r="CB50" s="14"/>
      <c r="CC50" s="14"/>
      <c r="CD50" s="14"/>
      <c r="CE50" s="14"/>
      <c r="CF50" s="14"/>
      <c r="CG50" s="14"/>
      <c r="CH50" s="97"/>
      <c r="CI50" s="14"/>
      <c r="CJ50" s="14"/>
      <c r="CK50" s="14"/>
      <c r="CL50" s="14"/>
      <c r="CM50" s="14"/>
      <c r="CN50" s="97"/>
      <c r="CO50" s="14"/>
      <c r="CP50" s="14"/>
      <c r="CQ50" s="14"/>
      <c r="CR50" s="14"/>
      <c r="CS50" s="14"/>
      <c r="CT50" s="14"/>
      <c r="CU50" s="97"/>
      <c r="CV50" s="14"/>
      <c r="CW50" s="14"/>
      <c r="CX50" s="14"/>
      <c r="CY50" s="14"/>
      <c r="CZ50" s="14"/>
      <c r="DA50" s="14"/>
      <c r="DB50" s="97"/>
      <c r="DC50" s="14"/>
      <c r="DD50" s="14"/>
      <c r="DE50" s="14"/>
      <c r="DF50" s="14"/>
      <c r="DG50" s="14"/>
      <c r="DH50" s="14"/>
      <c r="DI50" s="97"/>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row>
    <row r="51" spans="1:207" s="11" customFormat="1" ht="16.75" customHeight="1">
      <c r="A51" s="118" t="s">
        <v>874</v>
      </c>
      <c r="B51" s="74"/>
      <c r="C51" s="14" t="str">
        <f>'aligning data'!C166</f>
        <v>_5</v>
      </c>
      <c r="D51" s="14" t="str">
        <f>'aligning data'!C167</f>
        <v>`5</v>
      </c>
      <c r="E51" s="14" t="str">
        <f>'aligning data'!C168</f>
        <v>a5</v>
      </c>
      <c r="F51" s="14" t="e">
        <f t="shared" si="0"/>
        <v>#DIV/0!</v>
      </c>
      <c r="G51" s="14">
        <f t="shared" si="1"/>
        <v>0</v>
      </c>
      <c r="H51" s="97"/>
      <c r="I51" s="14" t="str">
        <f>'aligning data'!F166</f>
        <v>_5</v>
      </c>
      <c r="J51" s="14" t="str">
        <f>'aligning data'!F167</f>
        <v>`5</v>
      </c>
      <c r="K51" s="14" t="str">
        <f>'aligning data'!F168</f>
        <v>a5</v>
      </c>
      <c r="L51" s="14" t="e">
        <f t="shared" si="2"/>
        <v>#DIV/0!</v>
      </c>
      <c r="M51" s="14">
        <f t="shared" si="3"/>
        <v>0</v>
      </c>
      <c r="N51" s="14"/>
      <c r="O51" s="14" t="str">
        <f>'aligning data'!I166</f>
        <v>_5</v>
      </c>
      <c r="P51" s="14" t="str">
        <f>'aligning data'!I167</f>
        <v>`5</v>
      </c>
      <c r="Q51" s="14" t="str">
        <f>'aligning data'!I168</f>
        <v>a5</v>
      </c>
      <c r="R51" s="14" t="e">
        <f t="shared" si="4"/>
        <v>#DIV/0!</v>
      </c>
      <c r="S51" s="14">
        <f t="shared" si="5"/>
        <v>0</v>
      </c>
      <c r="T51" s="14"/>
      <c r="U51" s="14" t="str">
        <f>'aligning data'!L166</f>
        <v>_5</v>
      </c>
      <c r="V51" s="97" t="str">
        <f>'aligning data'!L167</f>
        <v>`5</v>
      </c>
      <c r="W51" s="14" t="str">
        <f>'aligning data'!L168</f>
        <v>a5</v>
      </c>
      <c r="X51" s="14" t="e">
        <f t="shared" si="6"/>
        <v>#DIV/0!</v>
      </c>
      <c r="Y51" s="14">
        <f t="shared" si="7"/>
        <v>0</v>
      </c>
      <c r="Z51" s="14"/>
      <c r="AA51" s="14"/>
      <c r="AB51" s="14"/>
      <c r="AC51" s="97"/>
      <c r="AD51" s="14"/>
      <c r="AE51" s="14"/>
      <c r="AF51" s="97"/>
      <c r="AG51" s="14"/>
      <c r="AH51" s="14"/>
      <c r="AI51" s="14"/>
      <c r="AJ51" s="14"/>
      <c r="AK51" s="14"/>
      <c r="AL51" s="97"/>
      <c r="AM51" s="14"/>
      <c r="AN51" s="14"/>
      <c r="AO51" s="14"/>
      <c r="AP51" s="14"/>
      <c r="AQ51" s="14"/>
      <c r="AR51" s="97"/>
      <c r="AS51" s="14"/>
      <c r="AT51" s="14"/>
      <c r="AU51" s="14"/>
      <c r="AV51" s="14"/>
      <c r="AW51" s="14"/>
      <c r="AX51" s="14"/>
      <c r="AY51" s="14"/>
      <c r="AZ51" s="14"/>
      <c r="BA51" s="14"/>
      <c r="BB51" s="14"/>
      <c r="BC51" s="14"/>
      <c r="BD51" s="14"/>
      <c r="BE51" s="97"/>
      <c r="BF51" s="14"/>
      <c r="BG51" s="14"/>
      <c r="BH51" s="14"/>
      <c r="BI51" s="14"/>
      <c r="BJ51" s="97"/>
      <c r="BK51" s="14"/>
      <c r="BL51" s="97"/>
      <c r="BM51" s="14"/>
      <c r="BN51" s="14"/>
      <c r="BO51" s="14"/>
      <c r="BP51" s="97"/>
      <c r="BQ51" s="14"/>
      <c r="BR51" s="14"/>
      <c r="BS51" s="14"/>
      <c r="BT51" s="14"/>
      <c r="BU51" s="14"/>
      <c r="BV51" s="97"/>
      <c r="BW51" s="14"/>
      <c r="BX51" s="14"/>
      <c r="BY51" s="14"/>
      <c r="BZ51" s="14"/>
      <c r="CA51" s="14"/>
      <c r="CB51" s="14"/>
      <c r="CC51" s="14"/>
      <c r="CD51" s="14"/>
      <c r="CE51" s="14"/>
      <c r="CF51" s="14"/>
      <c r="CG51" s="14"/>
      <c r="CH51" s="97"/>
      <c r="CI51" s="14"/>
      <c r="CJ51" s="14"/>
      <c r="CK51" s="14"/>
      <c r="CL51" s="14"/>
      <c r="CM51" s="14"/>
      <c r="CN51" s="97"/>
      <c r="CO51" s="14"/>
      <c r="CP51" s="14"/>
      <c r="CQ51" s="14"/>
      <c r="CR51" s="14"/>
      <c r="CS51" s="14"/>
      <c r="CT51" s="14"/>
      <c r="CU51" s="97"/>
      <c r="CV51" s="14"/>
      <c r="CW51" s="14"/>
      <c r="CX51" s="14"/>
      <c r="CY51" s="14"/>
      <c r="CZ51" s="14"/>
      <c r="DA51" s="14"/>
      <c r="DB51" s="97"/>
      <c r="DC51" s="14"/>
      <c r="DD51" s="14"/>
      <c r="DE51" s="14"/>
      <c r="DF51" s="14"/>
      <c r="DG51" s="14"/>
      <c r="DH51" s="14"/>
      <c r="DI51" s="97"/>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row>
    <row r="52" spans="1:207" s="11" customFormat="1" ht="16.75" customHeight="1">
      <c r="A52" s="118" t="s">
        <v>290</v>
      </c>
      <c r="B52" s="74"/>
      <c r="C52" s="14" t="str">
        <f>'aligning data'!C169</f>
        <v>A6</v>
      </c>
      <c r="D52" s="14" t="str">
        <f>'aligning data'!C170</f>
        <v>B6</v>
      </c>
      <c r="E52" s="14" t="str">
        <f>'aligning data'!C171</f>
        <v>C6</v>
      </c>
      <c r="F52" s="14" t="e">
        <f t="shared" si="0"/>
        <v>#DIV/0!</v>
      </c>
      <c r="G52" s="14">
        <f t="shared" si="1"/>
        <v>0</v>
      </c>
      <c r="H52" s="97"/>
      <c r="I52" s="14" t="str">
        <f>'aligning data'!F169</f>
        <v>A6</v>
      </c>
      <c r="J52" s="14" t="str">
        <f>'aligning data'!F170</f>
        <v>B6</v>
      </c>
      <c r="K52" s="14" t="str">
        <f>'aligning data'!F171</f>
        <v>C6</v>
      </c>
      <c r="L52" s="14" t="e">
        <f t="shared" si="2"/>
        <v>#DIV/0!</v>
      </c>
      <c r="M52" s="14">
        <f t="shared" si="3"/>
        <v>0</v>
      </c>
      <c r="N52" s="14"/>
      <c r="O52" s="14" t="str">
        <f>'aligning data'!I169</f>
        <v>A6</v>
      </c>
      <c r="P52" s="14" t="str">
        <f>'aligning data'!I170</f>
        <v>B6</v>
      </c>
      <c r="Q52" s="14" t="str">
        <f>'aligning data'!I171</f>
        <v>C6</v>
      </c>
      <c r="R52" s="14" t="e">
        <f t="shared" si="4"/>
        <v>#DIV/0!</v>
      </c>
      <c r="S52" s="14">
        <f t="shared" si="5"/>
        <v>0</v>
      </c>
      <c r="T52" s="14"/>
      <c r="U52" s="14" t="str">
        <f>'aligning data'!L169</f>
        <v>A6</v>
      </c>
      <c r="V52" s="97" t="str">
        <f>'aligning data'!L170</f>
        <v>B6</v>
      </c>
      <c r="W52" s="14" t="str">
        <f>'aligning data'!L171</f>
        <v>C6</v>
      </c>
      <c r="X52" s="14" t="e">
        <f t="shared" si="6"/>
        <v>#DIV/0!</v>
      </c>
      <c r="Y52" s="14">
        <f t="shared" si="7"/>
        <v>0</v>
      </c>
      <c r="Z52" s="14"/>
      <c r="AA52" s="14"/>
      <c r="AB52" s="14"/>
      <c r="AC52" s="97"/>
      <c r="AD52" s="14"/>
      <c r="AE52" s="14"/>
      <c r="AF52" s="97"/>
      <c r="AG52" s="14"/>
      <c r="AH52" s="14"/>
      <c r="AI52" s="14"/>
      <c r="AJ52" s="14"/>
      <c r="AK52" s="14"/>
      <c r="AL52" s="97"/>
      <c r="AM52" s="14"/>
      <c r="AN52" s="14"/>
      <c r="AO52" s="14"/>
      <c r="AP52" s="14"/>
      <c r="AQ52" s="14"/>
      <c r="AR52" s="97"/>
      <c r="AS52" s="14"/>
      <c r="AT52" s="14"/>
      <c r="AU52" s="14"/>
      <c r="AV52" s="14"/>
      <c r="AW52" s="14"/>
      <c r="AX52" s="14"/>
      <c r="AY52" s="14"/>
      <c r="AZ52" s="14"/>
      <c r="BA52" s="14"/>
      <c r="BB52" s="14"/>
      <c r="BC52" s="14"/>
      <c r="BD52" s="14"/>
      <c r="BE52" s="97"/>
      <c r="BF52" s="14"/>
      <c r="BG52" s="14"/>
      <c r="BH52" s="14"/>
      <c r="BI52" s="14"/>
      <c r="BJ52" s="97"/>
      <c r="BK52" s="14"/>
      <c r="BL52" s="97"/>
      <c r="BM52" s="14"/>
      <c r="BN52" s="14"/>
      <c r="BO52" s="14"/>
      <c r="BP52" s="97"/>
      <c r="BQ52" s="14"/>
      <c r="BR52" s="14"/>
      <c r="BS52" s="14"/>
      <c r="BT52" s="14"/>
      <c r="BU52" s="14"/>
      <c r="BV52" s="97"/>
      <c r="BW52" s="14"/>
      <c r="BX52" s="14"/>
      <c r="BY52" s="14"/>
      <c r="BZ52" s="14"/>
      <c r="CA52" s="14"/>
      <c r="CB52" s="14"/>
      <c r="CC52" s="14"/>
      <c r="CD52" s="14"/>
      <c r="CE52" s="14"/>
      <c r="CF52" s="14"/>
      <c r="CG52" s="14"/>
      <c r="CH52" s="97"/>
      <c r="CI52" s="14"/>
      <c r="CJ52" s="14"/>
      <c r="CK52" s="14"/>
      <c r="CL52" s="14"/>
      <c r="CM52" s="14"/>
      <c r="CN52" s="97"/>
      <c r="CO52" s="14"/>
      <c r="CP52" s="14"/>
      <c r="CQ52" s="14"/>
      <c r="CR52" s="14"/>
      <c r="CS52" s="14"/>
      <c r="CT52" s="14"/>
      <c r="CU52" s="97"/>
      <c r="CV52" s="14"/>
      <c r="CW52" s="14"/>
      <c r="CX52" s="14"/>
      <c r="CY52" s="14"/>
      <c r="CZ52" s="14"/>
      <c r="DA52" s="14"/>
      <c r="DB52" s="97"/>
      <c r="DC52" s="14"/>
      <c r="DD52" s="14"/>
      <c r="DE52" s="14"/>
      <c r="DF52" s="14"/>
      <c r="DG52" s="14"/>
      <c r="DH52" s="14"/>
      <c r="DI52" s="97"/>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row>
    <row r="53" spans="1:207" s="11" customFormat="1" ht="16.75" customHeight="1">
      <c r="A53" s="118" t="s">
        <v>1079</v>
      </c>
      <c r="B53" s="74"/>
      <c r="C53" s="14" t="str">
        <f>'aligning data'!C172</f>
        <v>D6</v>
      </c>
      <c r="D53" s="14" t="str">
        <f>'aligning data'!C173</f>
        <v>E6</v>
      </c>
      <c r="E53" s="14" t="str">
        <f>'aligning data'!C174</f>
        <v>F6</v>
      </c>
      <c r="F53" s="14" t="e">
        <f t="shared" si="0"/>
        <v>#DIV/0!</v>
      </c>
      <c r="G53" s="14">
        <f t="shared" si="1"/>
        <v>0</v>
      </c>
      <c r="H53" s="97"/>
      <c r="I53" s="14" t="str">
        <f>'aligning data'!F172</f>
        <v>D6</v>
      </c>
      <c r="J53" s="14" t="str">
        <f>'aligning data'!F173</f>
        <v>E6</v>
      </c>
      <c r="K53" s="14" t="str">
        <f>'aligning data'!F174</f>
        <v>F6</v>
      </c>
      <c r="L53" s="14" t="e">
        <f t="shared" si="2"/>
        <v>#DIV/0!</v>
      </c>
      <c r="M53" s="14">
        <f t="shared" si="3"/>
        <v>0</v>
      </c>
      <c r="N53" s="14"/>
      <c r="O53" s="14" t="str">
        <f>'aligning data'!I172</f>
        <v>D6</v>
      </c>
      <c r="P53" s="14" t="str">
        <f>'aligning data'!I173</f>
        <v>E6</v>
      </c>
      <c r="Q53" s="14" t="str">
        <f>'aligning data'!I174</f>
        <v>F6</v>
      </c>
      <c r="R53" s="14" t="e">
        <f t="shared" si="4"/>
        <v>#DIV/0!</v>
      </c>
      <c r="S53" s="14">
        <f t="shared" si="5"/>
        <v>0</v>
      </c>
      <c r="T53" s="14"/>
      <c r="U53" s="14" t="str">
        <f>'aligning data'!L172</f>
        <v>D6</v>
      </c>
      <c r="V53" s="97" t="str">
        <f>'aligning data'!L173</f>
        <v>E6</v>
      </c>
      <c r="W53" s="14" t="str">
        <f>'aligning data'!L174</f>
        <v>F6</v>
      </c>
      <c r="X53" s="14" t="e">
        <f t="shared" si="6"/>
        <v>#DIV/0!</v>
      </c>
      <c r="Y53" s="14">
        <f t="shared" si="7"/>
        <v>0</v>
      </c>
      <c r="Z53" s="14"/>
      <c r="AA53" s="14"/>
      <c r="AB53" s="14"/>
      <c r="AC53" s="97"/>
      <c r="AD53" s="14"/>
      <c r="AE53" s="14"/>
      <c r="AF53" s="97"/>
      <c r="AG53" s="14"/>
      <c r="AH53" s="14"/>
      <c r="AI53" s="14"/>
      <c r="AJ53" s="14"/>
      <c r="AK53" s="14"/>
      <c r="AL53" s="97"/>
      <c r="AM53" s="14"/>
      <c r="AN53" s="14"/>
      <c r="AO53" s="14"/>
      <c r="AP53" s="14"/>
      <c r="AQ53" s="14"/>
      <c r="AR53" s="97"/>
      <c r="AS53" s="14"/>
      <c r="AT53" s="14"/>
      <c r="AU53" s="14"/>
      <c r="AV53" s="14"/>
      <c r="AW53" s="14"/>
      <c r="AX53" s="14"/>
      <c r="AY53" s="14"/>
      <c r="AZ53" s="14"/>
      <c r="BA53" s="14"/>
      <c r="BB53" s="14"/>
      <c r="BC53" s="14"/>
      <c r="BD53" s="14"/>
      <c r="BE53" s="97"/>
      <c r="BF53" s="14"/>
      <c r="BG53" s="14"/>
      <c r="BH53" s="14"/>
      <c r="BI53" s="14"/>
      <c r="BJ53" s="97"/>
      <c r="BK53" s="14"/>
      <c r="BL53" s="97"/>
      <c r="BM53" s="14"/>
      <c r="BN53" s="14"/>
      <c r="BO53" s="14"/>
      <c r="BP53" s="97"/>
      <c r="BQ53" s="14"/>
      <c r="BR53" s="14"/>
      <c r="BS53" s="14"/>
      <c r="BT53" s="14"/>
      <c r="BU53" s="14"/>
      <c r="BV53" s="97"/>
      <c r="BW53" s="14"/>
      <c r="BX53" s="14"/>
      <c r="BY53" s="14"/>
      <c r="BZ53" s="14"/>
      <c r="CA53" s="14"/>
      <c r="CB53" s="14"/>
      <c r="CC53" s="14"/>
      <c r="CD53" s="14"/>
      <c r="CE53" s="14"/>
      <c r="CF53" s="14"/>
      <c r="CG53" s="14"/>
      <c r="CH53" s="97"/>
      <c r="CI53" s="14"/>
      <c r="CJ53" s="14"/>
      <c r="CK53" s="14"/>
      <c r="CL53" s="14"/>
      <c r="CM53" s="14"/>
      <c r="CN53" s="97"/>
      <c r="CO53" s="14"/>
      <c r="CP53" s="14"/>
      <c r="CQ53" s="14"/>
      <c r="CR53" s="14"/>
      <c r="CS53" s="14"/>
      <c r="CT53" s="14"/>
      <c r="CU53" s="97"/>
      <c r="CV53" s="14"/>
      <c r="CW53" s="14"/>
      <c r="CX53" s="14"/>
      <c r="CY53" s="14"/>
      <c r="CZ53" s="14"/>
      <c r="DA53" s="14"/>
      <c r="DB53" s="97"/>
      <c r="DC53" s="14"/>
      <c r="DD53" s="14"/>
      <c r="DE53" s="14"/>
      <c r="DF53" s="14"/>
      <c r="DG53" s="14"/>
      <c r="DH53" s="14"/>
      <c r="DI53" s="97"/>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row>
    <row r="54" spans="1:207" s="11" customFormat="1" ht="16.75" customHeight="1">
      <c r="A54" s="118" t="s">
        <v>1081</v>
      </c>
      <c r="B54" s="74"/>
      <c r="C54" s="14" t="str">
        <f>'aligning data'!C175</f>
        <v>G6</v>
      </c>
      <c r="D54" s="14" t="str">
        <f>'aligning data'!C176</f>
        <v>H6</v>
      </c>
      <c r="E54" s="14" t="str">
        <f>'aligning data'!C177</f>
        <v>I6</v>
      </c>
      <c r="F54" s="14" t="e">
        <f t="shared" si="0"/>
        <v>#DIV/0!</v>
      </c>
      <c r="G54" s="14">
        <f t="shared" si="1"/>
        <v>0</v>
      </c>
      <c r="H54" s="97"/>
      <c r="I54" s="14" t="str">
        <f>'aligning data'!F175</f>
        <v>G6</v>
      </c>
      <c r="J54" s="14" t="str">
        <f>'aligning data'!F176</f>
        <v>H6</v>
      </c>
      <c r="K54" s="14" t="str">
        <f>'aligning data'!F177</f>
        <v>I6</v>
      </c>
      <c r="L54" s="14" t="e">
        <f t="shared" si="2"/>
        <v>#DIV/0!</v>
      </c>
      <c r="M54" s="14">
        <f t="shared" si="3"/>
        <v>0</v>
      </c>
      <c r="N54" s="14"/>
      <c r="O54" s="14" t="str">
        <f>'aligning data'!I175</f>
        <v>G6</v>
      </c>
      <c r="P54" s="14" t="str">
        <f>'aligning data'!I176</f>
        <v>H6</v>
      </c>
      <c r="Q54" s="14" t="str">
        <f>'aligning data'!I177</f>
        <v>I6</v>
      </c>
      <c r="R54" s="14" t="e">
        <f t="shared" si="4"/>
        <v>#DIV/0!</v>
      </c>
      <c r="S54" s="14">
        <f t="shared" si="5"/>
        <v>0</v>
      </c>
      <c r="T54" s="14"/>
      <c r="U54" s="14" t="str">
        <f>'aligning data'!L175</f>
        <v>G6</v>
      </c>
      <c r="V54" s="97" t="str">
        <f>'aligning data'!L176</f>
        <v>H6</v>
      </c>
      <c r="W54" s="14" t="str">
        <f>'aligning data'!L177</f>
        <v>I6</v>
      </c>
      <c r="X54" s="14" t="e">
        <f t="shared" si="6"/>
        <v>#DIV/0!</v>
      </c>
      <c r="Y54" s="14">
        <f t="shared" si="7"/>
        <v>0</v>
      </c>
      <c r="Z54" s="14"/>
      <c r="AA54" s="14"/>
      <c r="AB54" s="14"/>
      <c r="AC54" s="97"/>
      <c r="AD54" s="14"/>
      <c r="AE54" s="14"/>
      <c r="AF54" s="97"/>
      <c r="AG54" s="14"/>
      <c r="AH54" s="14"/>
      <c r="AI54" s="14"/>
      <c r="AJ54" s="14"/>
      <c r="AK54" s="14"/>
      <c r="AL54" s="97"/>
      <c r="AM54" s="14"/>
      <c r="AN54" s="14"/>
      <c r="AO54" s="14"/>
      <c r="AP54" s="14"/>
      <c r="AQ54" s="14"/>
      <c r="AR54" s="97"/>
      <c r="AS54" s="14"/>
      <c r="AT54" s="14"/>
      <c r="AU54" s="14"/>
      <c r="AV54" s="14"/>
      <c r="AW54" s="14"/>
      <c r="AX54" s="14"/>
      <c r="AY54" s="14"/>
      <c r="AZ54" s="14"/>
      <c r="BA54" s="14"/>
      <c r="BB54" s="14"/>
      <c r="BC54" s="14"/>
      <c r="BD54" s="14"/>
      <c r="BE54" s="97"/>
      <c r="BF54" s="14"/>
      <c r="BG54" s="14"/>
      <c r="BH54" s="14"/>
      <c r="BI54" s="14"/>
      <c r="BJ54" s="97"/>
      <c r="BK54" s="14"/>
      <c r="BL54" s="97"/>
      <c r="BM54" s="14"/>
      <c r="BN54" s="14"/>
      <c r="BO54" s="14"/>
      <c r="BP54" s="97"/>
      <c r="BQ54" s="14"/>
      <c r="BR54" s="14"/>
      <c r="BS54" s="14"/>
      <c r="BT54" s="14"/>
      <c r="BU54" s="14"/>
      <c r="BV54" s="97"/>
      <c r="BW54" s="14"/>
      <c r="BX54" s="14"/>
      <c r="BY54" s="14"/>
      <c r="BZ54" s="14"/>
      <c r="CA54" s="14"/>
      <c r="CB54" s="14"/>
      <c r="CC54" s="14"/>
      <c r="CD54" s="14"/>
      <c r="CE54" s="14"/>
      <c r="CF54" s="14"/>
      <c r="CG54" s="14"/>
      <c r="CH54" s="97"/>
      <c r="CI54" s="14"/>
      <c r="CJ54" s="14"/>
      <c r="CK54" s="14"/>
      <c r="CL54" s="14"/>
      <c r="CM54" s="14"/>
      <c r="CN54" s="97"/>
      <c r="CO54" s="14"/>
      <c r="CP54" s="14"/>
      <c r="CQ54" s="14"/>
      <c r="CR54" s="14"/>
      <c r="CS54" s="14"/>
      <c r="CT54" s="14"/>
      <c r="CU54" s="97"/>
      <c r="CV54" s="14"/>
      <c r="CW54" s="14"/>
      <c r="CX54" s="14"/>
      <c r="CY54" s="14"/>
      <c r="CZ54" s="14"/>
      <c r="DA54" s="14"/>
      <c r="DB54" s="97"/>
      <c r="DC54" s="14"/>
      <c r="DD54" s="14"/>
      <c r="DE54" s="14"/>
      <c r="DF54" s="14"/>
      <c r="DG54" s="14"/>
      <c r="DH54" s="14"/>
      <c r="DI54" s="97"/>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row>
    <row r="55" spans="1:207" s="11" customFormat="1" ht="16.75" customHeight="1">
      <c r="A55" s="118" t="s">
        <v>867</v>
      </c>
      <c r="B55" s="74"/>
      <c r="C55" s="14" t="str">
        <f>'aligning data'!C178</f>
        <v>J6</v>
      </c>
      <c r="D55" s="14" t="str">
        <f>'aligning data'!C179</f>
        <v>K6</v>
      </c>
      <c r="E55" s="14" t="str">
        <f>'aligning data'!C180</f>
        <v>L6</v>
      </c>
      <c r="F55" s="14" t="e">
        <f t="shared" si="0"/>
        <v>#DIV/0!</v>
      </c>
      <c r="G55" s="14">
        <f t="shared" si="1"/>
        <v>0</v>
      </c>
      <c r="H55" s="97"/>
      <c r="I55" s="14" t="str">
        <f>'aligning data'!F178</f>
        <v>J6</v>
      </c>
      <c r="J55" s="14" t="str">
        <f>'aligning data'!F179</f>
        <v>K6</v>
      </c>
      <c r="K55" s="14" t="str">
        <f>'aligning data'!F180</f>
        <v>L6</v>
      </c>
      <c r="L55" s="14" t="e">
        <f t="shared" si="2"/>
        <v>#DIV/0!</v>
      </c>
      <c r="M55" s="14">
        <f t="shared" si="3"/>
        <v>0</v>
      </c>
      <c r="N55" s="14"/>
      <c r="O55" s="14" t="str">
        <f>'aligning data'!I178</f>
        <v>J6</v>
      </c>
      <c r="P55" s="14" t="str">
        <f>'aligning data'!I179</f>
        <v>K6</v>
      </c>
      <c r="Q55" s="14" t="str">
        <f>'aligning data'!I180</f>
        <v>L6</v>
      </c>
      <c r="R55" s="14" t="e">
        <f t="shared" si="4"/>
        <v>#DIV/0!</v>
      </c>
      <c r="S55" s="14">
        <f t="shared" si="5"/>
        <v>0</v>
      </c>
      <c r="T55" s="14"/>
      <c r="U55" s="14" t="str">
        <f>'aligning data'!L178</f>
        <v>J6</v>
      </c>
      <c r="V55" s="97" t="str">
        <f>'aligning data'!L179</f>
        <v>K6</v>
      </c>
      <c r="W55" s="14" t="str">
        <f>'aligning data'!L180</f>
        <v>L6</v>
      </c>
      <c r="X55" s="14" t="e">
        <f t="shared" si="6"/>
        <v>#DIV/0!</v>
      </c>
      <c r="Y55" s="14">
        <f t="shared" si="7"/>
        <v>0</v>
      </c>
      <c r="Z55" s="14"/>
      <c r="AA55" s="14"/>
      <c r="AB55" s="14"/>
      <c r="AC55" s="97"/>
      <c r="AD55" s="14"/>
      <c r="AE55" s="14"/>
      <c r="AF55" s="97"/>
      <c r="AG55" s="14"/>
      <c r="AH55" s="14"/>
      <c r="AI55" s="14"/>
      <c r="AJ55" s="14"/>
      <c r="AK55" s="14"/>
      <c r="AL55" s="97"/>
      <c r="AM55" s="14"/>
      <c r="AN55" s="14"/>
      <c r="AO55" s="14"/>
      <c r="AP55" s="14"/>
      <c r="AQ55" s="14"/>
      <c r="AR55" s="97"/>
      <c r="AS55" s="14"/>
      <c r="AT55" s="14"/>
      <c r="AU55" s="14"/>
      <c r="AV55" s="14"/>
      <c r="AW55" s="14"/>
      <c r="AX55" s="14"/>
      <c r="AY55" s="14"/>
      <c r="AZ55" s="14"/>
      <c r="BA55" s="14"/>
      <c r="BB55" s="14"/>
      <c r="BC55" s="14"/>
      <c r="BD55" s="14"/>
      <c r="BE55" s="97"/>
      <c r="BF55" s="14"/>
      <c r="BG55" s="14"/>
      <c r="BH55" s="14"/>
      <c r="BI55" s="14"/>
      <c r="BJ55" s="97"/>
      <c r="BK55" s="14"/>
      <c r="BL55" s="97"/>
      <c r="BM55" s="14"/>
      <c r="BN55" s="14"/>
      <c r="BO55" s="14"/>
      <c r="BP55" s="97"/>
      <c r="BQ55" s="14"/>
      <c r="BR55" s="14"/>
      <c r="BS55" s="14"/>
      <c r="BT55" s="14"/>
      <c r="BU55" s="14"/>
      <c r="BV55" s="97"/>
      <c r="BW55" s="14"/>
      <c r="BX55" s="14"/>
      <c r="BY55" s="14"/>
      <c r="BZ55" s="14"/>
      <c r="CA55" s="14"/>
      <c r="CB55" s="14"/>
      <c r="CC55" s="14"/>
      <c r="CD55" s="14"/>
      <c r="CE55" s="14"/>
      <c r="CF55" s="14"/>
      <c r="CG55" s="14"/>
      <c r="CH55" s="97"/>
      <c r="CI55" s="14"/>
      <c r="CJ55" s="14"/>
      <c r="CK55" s="14"/>
      <c r="CL55" s="14"/>
      <c r="CM55" s="14"/>
      <c r="CN55" s="97"/>
      <c r="CO55" s="14"/>
      <c r="CP55" s="14"/>
      <c r="CQ55" s="14"/>
      <c r="CR55" s="14"/>
      <c r="CS55" s="14"/>
      <c r="CT55" s="14"/>
      <c r="CU55" s="97"/>
      <c r="CV55" s="14"/>
      <c r="CW55" s="14"/>
      <c r="CX55" s="14"/>
      <c r="CY55" s="14"/>
      <c r="CZ55" s="14"/>
      <c r="DA55" s="14"/>
      <c r="DB55" s="97"/>
      <c r="DC55" s="14"/>
      <c r="DD55" s="14"/>
      <c r="DE55" s="14"/>
      <c r="DF55" s="14"/>
      <c r="DG55" s="14"/>
      <c r="DH55" s="14"/>
      <c r="DI55" s="97"/>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row>
    <row r="56" spans="1:207" s="11" customFormat="1" ht="16.75" customHeight="1">
      <c r="A56" s="118" t="s">
        <v>875</v>
      </c>
      <c r="B56" s="74"/>
      <c r="C56" s="14" t="str">
        <f>'aligning data'!C181</f>
        <v>M6</v>
      </c>
      <c r="D56" s="14" t="str">
        <f>'aligning data'!C182</f>
        <v>N6</v>
      </c>
      <c r="E56" s="14" t="str">
        <f>'aligning data'!C183</f>
        <v>O6</v>
      </c>
      <c r="F56" s="14" t="e">
        <f t="shared" si="0"/>
        <v>#DIV/0!</v>
      </c>
      <c r="G56" s="14">
        <f t="shared" si="1"/>
        <v>0</v>
      </c>
      <c r="H56" s="97"/>
      <c r="I56" s="14" t="str">
        <f>'aligning data'!F181</f>
        <v>M6</v>
      </c>
      <c r="J56" s="14" t="str">
        <f>'aligning data'!F182</f>
        <v>N6</v>
      </c>
      <c r="K56" s="14" t="str">
        <f>'aligning data'!F183</f>
        <v>O6</v>
      </c>
      <c r="L56" s="14" t="e">
        <f t="shared" si="2"/>
        <v>#DIV/0!</v>
      </c>
      <c r="M56" s="14">
        <f t="shared" si="3"/>
        <v>0</v>
      </c>
      <c r="N56" s="14"/>
      <c r="O56" s="14" t="str">
        <f>'aligning data'!I181</f>
        <v>M6</v>
      </c>
      <c r="P56" s="14" t="str">
        <f>'aligning data'!I182</f>
        <v>N6</v>
      </c>
      <c r="Q56" s="14" t="str">
        <f>'aligning data'!I183</f>
        <v>O6</v>
      </c>
      <c r="R56" s="14" t="e">
        <f t="shared" si="4"/>
        <v>#DIV/0!</v>
      </c>
      <c r="S56" s="14">
        <f t="shared" si="5"/>
        <v>0</v>
      </c>
      <c r="T56" s="14"/>
      <c r="U56" s="14" t="str">
        <f>'aligning data'!L181</f>
        <v>M6</v>
      </c>
      <c r="V56" s="97" t="str">
        <f>'aligning data'!L182</f>
        <v>N6</v>
      </c>
      <c r="W56" s="14" t="str">
        <f>'aligning data'!L183</f>
        <v>O6</v>
      </c>
      <c r="X56" s="14" t="e">
        <f t="shared" si="6"/>
        <v>#DIV/0!</v>
      </c>
      <c r="Y56" s="14">
        <f t="shared" si="7"/>
        <v>0</v>
      </c>
      <c r="Z56" s="14"/>
      <c r="AA56" s="14"/>
      <c r="AB56" s="14"/>
      <c r="AC56" s="97"/>
      <c r="AD56" s="14"/>
      <c r="AE56" s="14"/>
      <c r="AF56" s="97"/>
      <c r="AG56" s="14"/>
      <c r="AH56" s="14"/>
      <c r="AI56" s="14"/>
      <c r="AJ56" s="14"/>
      <c r="AK56" s="14"/>
      <c r="AL56" s="97"/>
      <c r="AM56" s="14"/>
      <c r="AN56" s="14"/>
      <c r="AO56" s="14"/>
      <c r="AP56" s="14"/>
      <c r="AQ56" s="14"/>
      <c r="AR56" s="97"/>
      <c r="AS56" s="14"/>
      <c r="AT56" s="14"/>
      <c r="AU56" s="14"/>
      <c r="AV56" s="14"/>
      <c r="AW56" s="14"/>
      <c r="AX56" s="14"/>
      <c r="AY56" s="14"/>
      <c r="AZ56" s="14"/>
      <c r="BA56" s="14"/>
      <c r="BB56" s="14"/>
      <c r="BC56" s="14"/>
      <c r="BD56" s="14"/>
      <c r="BE56" s="97"/>
      <c r="BF56" s="14"/>
      <c r="BG56" s="14"/>
      <c r="BH56" s="14"/>
      <c r="BI56" s="14"/>
      <c r="BJ56" s="97"/>
      <c r="BK56" s="14"/>
      <c r="BL56" s="97"/>
      <c r="BM56" s="14"/>
      <c r="BN56" s="14"/>
      <c r="BO56" s="14"/>
      <c r="BP56" s="97"/>
      <c r="BQ56" s="14"/>
      <c r="BR56" s="14"/>
      <c r="BS56" s="14"/>
      <c r="BT56" s="14"/>
      <c r="BU56" s="14"/>
      <c r="BV56" s="97"/>
      <c r="BW56" s="14"/>
      <c r="BX56" s="14"/>
      <c r="BY56" s="14"/>
      <c r="BZ56" s="14"/>
      <c r="CA56" s="14"/>
      <c r="CB56" s="14"/>
      <c r="CC56" s="14"/>
      <c r="CD56" s="14"/>
      <c r="CE56" s="14"/>
      <c r="CF56" s="14"/>
      <c r="CG56" s="14"/>
      <c r="CH56" s="97"/>
      <c r="CI56" s="14"/>
      <c r="CJ56" s="14"/>
      <c r="CK56" s="14"/>
      <c r="CL56" s="14"/>
      <c r="CM56" s="14"/>
      <c r="CN56" s="97"/>
      <c r="CO56" s="14"/>
      <c r="CP56" s="14"/>
      <c r="CQ56" s="14"/>
      <c r="CR56" s="14"/>
      <c r="CS56" s="14"/>
      <c r="CT56" s="14"/>
      <c r="CU56" s="97"/>
      <c r="CV56" s="14"/>
      <c r="CW56" s="14"/>
      <c r="CX56" s="14"/>
      <c r="CY56" s="14"/>
      <c r="CZ56" s="14"/>
      <c r="DA56" s="14"/>
      <c r="DB56" s="97"/>
      <c r="DC56" s="14"/>
      <c r="DD56" s="14"/>
      <c r="DE56" s="14"/>
      <c r="DF56" s="14"/>
      <c r="DG56" s="14"/>
      <c r="DH56" s="14"/>
      <c r="DI56" s="97"/>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row>
    <row r="57" spans="1:207" s="11" customFormat="1" ht="16.75" customHeight="1">
      <c r="A57" s="118" t="s">
        <v>869</v>
      </c>
      <c r="B57" s="74"/>
      <c r="C57" s="14" t="str">
        <f>'aligning data'!C184</f>
        <v>P6</v>
      </c>
      <c r="D57" s="14" t="str">
        <f>'aligning data'!C185</f>
        <v>Q6</v>
      </c>
      <c r="E57" s="14" t="str">
        <f>'aligning data'!C186</f>
        <v>R6</v>
      </c>
      <c r="F57" s="14" t="e">
        <f t="shared" si="0"/>
        <v>#DIV/0!</v>
      </c>
      <c r="G57" s="14">
        <f t="shared" si="1"/>
        <v>0</v>
      </c>
      <c r="H57" s="97"/>
      <c r="I57" s="14" t="str">
        <f>'aligning data'!F184</f>
        <v>P6</v>
      </c>
      <c r="J57" s="14" t="str">
        <f>'aligning data'!F185</f>
        <v>Q6</v>
      </c>
      <c r="K57" s="14" t="str">
        <f>'aligning data'!F186</f>
        <v>R6</v>
      </c>
      <c r="L57" s="14" t="e">
        <f t="shared" si="2"/>
        <v>#DIV/0!</v>
      </c>
      <c r="M57" s="14">
        <f t="shared" si="3"/>
        <v>0</v>
      </c>
      <c r="N57" s="14"/>
      <c r="O57" s="14" t="str">
        <f>'aligning data'!I184</f>
        <v>P6</v>
      </c>
      <c r="P57" s="14" t="str">
        <f>'aligning data'!I185</f>
        <v>Q6</v>
      </c>
      <c r="Q57" s="14" t="str">
        <f>'aligning data'!I186</f>
        <v>R6</v>
      </c>
      <c r="R57" s="14" t="e">
        <f t="shared" si="4"/>
        <v>#DIV/0!</v>
      </c>
      <c r="S57" s="14">
        <f t="shared" si="5"/>
        <v>0</v>
      </c>
      <c r="T57" s="14"/>
      <c r="U57" s="14" t="str">
        <f>'aligning data'!L184</f>
        <v>P6</v>
      </c>
      <c r="V57" s="97" t="str">
        <f>'aligning data'!L185</f>
        <v>Q6</v>
      </c>
      <c r="W57" s="14" t="str">
        <f>'aligning data'!L186</f>
        <v>R6</v>
      </c>
      <c r="X57" s="14" t="e">
        <f t="shared" si="6"/>
        <v>#DIV/0!</v>
      </c>
      <c r="Y57" s="14">
        <f t="shared" si="7"/>
        <v>0</v>
      </c>
      <c r="Z57" s="14"/>
      <c r="AA57" s="14"/>
      <c r="AB57" s="14"/>
      <c r="AC57" s="97"/>
      <c r="AD57" s="14"/>
      <c r="AE57" s="14"/>
      <c r="AF57" s="97"/>
      <c r="AG57" s="14"/>
      <c r="AH57" s="14"/>
      <c r="AI57" s="14"/>
      <c r="AJ57" s="14"/>
      <c r="AK57" s="14"/>
      <c r="AL57" s="97"/>
      <c r="AM57" s="14"/>
      <c r="AN57" s="14"/>
      <c r="AO57" s="14"/>
      <c r="AP57" s="14"/>
      <c r="AQ57" s="14"/>
      <c r="AR57" s="97"/>
      <c r="AS57" s="14"/>
      <c r="AT57" s="14"/>
      <c r="AU57" s="14"/>
      <c r="AV57" s="14"/>
      <c r="AW57" s="14"/>
      <c r="AX57" s="14"/>
      <c r="AY57" s="14"/>
      <c r="AZ57" s="14"/>
      <c r="BA57" s="14"/>
      <c r="BB57" s="14"/>
      <c r="BC57" s="14"/>
      <c r="BD57" s="14"/>
      <c r="BE57" s="97"/>
      <c r="BF57" s="14"/>
      <c r="BG57" s="14"/>
      <c r="BH57" s="14"/>
      <c r="BI57" s="14"/>
      <c r="BJ57" s="97"/>
      <c r="BK57" s="14"/>
      <c r="BL57" s="97"/>
      <c r="BM57" s="14"/>
      <c r="BN57" s="14"/>
      <c r="BO57" s="14"/>
      <c r="BP57" s="97"/>
      <c r="BQ57" s="14"/>
      <c r="BR57" s="14"/>
      <c r="BS57" s="14"/>
      <c r="BT57" s="14"/>
      <c r="BU57" s="14"/>
      <c r="BV57" s="97"/>
      <c r="BW57" s="14"/>
      <c r="BX57" s="14"/>
      <c r="BY57" s="14"/>
      <c r="BZ57" s="14"/>
      <c r="CA57" s="14"/>
      <c r="CB57" s="14"/>
      <c r="CC57" s="14"/>
      <c r="CD57" s="14"/>
      <c r="CE57" s="14"/>
      <c r="CF57" s="14"/>
      <c r="CG57" s="14"/>
      <c r="CH57" s="97"/>
      <c r="CI57" s="14"/>
      <c r="CJ57" s="14"/>
      <c r="CK57" s="14"/>
      <c r="CL57" s="14"/>
      <c r="CM57" s="14"/>
      <c r="CN57" s="97"/>
      <c r="CO57" s="14"/>
      <c r="CP57" s="14"/>
      <c r="CQ57" s="14"/>
      <c r="CR57" s="14"/>
      <c r="CS57" s="14"/>
      <c r="CT57" s="14"/>
      <c r="CU57" s="97"/>
      <c r="CV57" s="14"/>
      <c r="CW57" s="14"/>
      <c r="CX57" s="14"/>
      <c r="CY57" s="14"/>
      <c r="CZ57" s="14"/>
      <c r="DA57" s="14"/>
      <c r="DB57" s="97"/>
      <c r="DC57" s="14"/>
      <c r="DD57" s="14"/>
      <c r="DE57" s="14"/>
      <c r="DF57" s="14"/>
      <c r="DG57" s="14"/>
      <c r="DH57" s="14"/>
      <c r="DI57" s="97"/>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row>
    <row r="58" spans="1:207" s="11" customFormat="1" ht="16.75" customHeight="1">
      <c r="A58" s="118" t="s">
        <v>876</v>
      </c>
      <c r="B58" s="74"/>
      <c r="C58" s="14" t="str">
        <f>'aligning data'!C187</f>
        <v>S6</v>
      </c>
      <c r="D58" s="14" t="str">
        <f>'aligning data'!C188</f>
        <v>T6</v>
      </c>
      <c r="E58" s="14" t="str">
        <f>'aligning data'!C189</f>
        <v>U6</v>
      </c>
      <c r="F58" s="14" t="e">
        <f t="shared" si="0"/>
        <v>#DIV/0!</v>
      </c>
      <c r="G58" s="14">
        <f t="shared" si="1"/>
        <v>0</v>
      </c>
      <c r="H58" s="97"/>
      <c r="I58" s="14" t="str">
        <f>'aligning data'!F187</f>
        <v>S6</v>
      </c>
      <c r="J58" s="14" t="str">
        <f>'aligning data'!F188</f>
        <v>T6</v>
      </c>
      <c r="K58" s="14" t="str">
        <f>'aligning data'!F189</f>
        <v>U6</v>
      </c>
      <c r="L58" s="14" t="e">
        <f t="shared" si="2"/>
        <v>#DIV/0!</v>
      </c>
      <c r="M58" s="14">
        <f t="shared" si="3"/>
        <v>0</v>
      </c>
      <c r="N58" s="14"/>
      <c r="O58" s="14" t="str">
        <f>'aligning data'!I187</f>
        <v>S6</v>
      </c>
      <c r="P58" s="14" t="str">
        <f>'aligning data'!I188</f>
        <v>T6</v>
      </c>
      <c r="Q58" s="14" t="str">
        <f>'aligning data'!I189</f>
        <v>U6</v>
      </c>
      <c r="R58" s="14" t="e">
        <f t="shared" si="4"/>
        <v>#DIV/0!</v>
      </c>
      <c r="S58" s="14">
        <f t="shared" si="5"/>
        <v>0</v>
      </c>
      <c r="T58" s="14"/>
      <c r="U58" s="14" t="str">
        <f>'aligning data'!L187</f>
        <v>S6</v>
      </c>
      <c r="V58" s="97" t="str">
        <f>'aligning data'!L188</f>
        <v>T6</v>
      </c>
      <c r="W58" s="14" t="str">
        <f>'aligning data'!L189</f>
        <v>U6</v>
      </c>
      <c r="X58" s="14" t="e">
        <f t="shared" si="6"/>
        <v>#DIV/0!</v>
      </c>
      <c r="Y58" s="14">
        <f t="shared" si="7"/>
        <v>0</v>
      </c>
      <c r="Z58" s="14"/>
      <c r="AA58" s="14"/>
      <c r="AB58" s="14"/>
      <c r="AC58" s="97"/>
      <c r="AD58" s="14"/>
      <c r="AE58" s="14"/>
      <c r="AF58" s="97"/>
      <c r="AG58" s="14"/>
      <c r="AH58" s="14"/>
      <c r="AI58" s="14"/>
      <c r="AJ58" s="14"/>
      <c r="AK58" s="14"/>
      <c r="AL58" s="97"/>
      <c r="AM58" s="14"/>
      <c r="AN58" s="14"/>
      <c r="AO58" s="14"/>
      <c r="AP58" s="14"/>
      <c r="AQ58" s="14"/>
      <c r="AR58" s="97"/>
      <c r="AS58" s="14"/>
      <c r="AT58" s="14"/>
      <c r="AU58" s="14"/>
      <c r="AV58" s="14"/>
      <c r="AW58" s="14"/>
      <c r="AX58" s="14"/>
      <c r="AY58" s="14"/>
      <c r="AZ58" s="14"/>
      <c r="BA58" s="14"/>
      <c r="BB58" s="14"/>
      <c r="BC58" s="14"/>
      <c r="BD58" s="14"/>
      <c r="BE58" s="97"/>
      <c r="BF58" s="14"/>
      <c r="BG58" s="14"/>
      <c r="BH58" s="14"/>
      <c r="BI58" s="14"/>
      <c r="BJ58" s="97"/>
      <c r="BK58" s="14"/>
      <c r="BL58" s="97"/>
      <c r="BM58" s="14"/>
      <c r="BN58" s="14"/>
      <c r="BO58" s="14"/>
      <c r="BP58" s="97"/>
      <c r="BQ58" s="14"/>
      <c r="BR58" s="14"/>
      <c r="BS58" s="14"/>
      <c r="BT58" s="14"/>
      <c r="BU58" s="14"/>
      <c r="BV58" s="97"/>
      <c r="BW58" s="14"/>
      <c r="BX58" s="14"/>
      <c r="BY58" s="14"/>
      <c r="BZ58" s="14"/>
      <c r="CA58" s="14"/>
      <c r="CB58" s="14"/>
      <c r="CC58" s="14"/>
      <c r="CD58" s="14"/>
      <c r="CE58" s="14"/>
      <c r="CF58" s="14"/>
      <c r="CG58" s="14"/>
      <c r="CH58" s="97"/>
      <c r="CI58" s="14"/>
      <c r="CJ58" s="14"/>
      <c r="CK58" s="14"/>
      <c r="CL58" s="14"/>
      <c r="CM58" s="14"/>
      <c r="CN58" s="97"/>
      <c r="CO58" s="14"/>
      <c r="CP58" s="14"/>
      <c r="CQ58" s="14"/>
      <c r="CR58" s="14"/>
      <c r="CS58" s="14"/>
      <c r="CT58" s="14"/>
      <c r="CU58" s="97"/>
      <c r="CV58" s="14"/>
      <c r="CW58" s="14"/>
      <c r="CX58" s="14"/>
      <c r="CY58" s="14"/>
      <c r="CZ58" s="14"/>
      <c r="DA58" s="14"/>
      <c r="DB58" s="97"/>
      <c r="DC58" s="14"/>
      <c r="DD58" s="14"/>
      <c r="DE58" s="14"/>
      <c r="DF58" s="14"/>
      <c r="DG58" s="14"/>
      <c r="DH58" s="14"/>
      <c r="DI58" s="97"/>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row>
    <row r="59" spans="1:207" s="11" customFormat="1" ht="16.75" customHeight="1">
      <c r="A59" s="118" t="s">
        <v>871</v>
      </c>
      <c r="B59" s="74"/>
      <c r="C59" s="14" t="str">
        <f>'aligning data'!C190</f>
        <v>V6</v>
      </c>
      <c r="D59" s="14" t="str">
        <f>'aligning data'!C191</f>
        <v>W6</v>
      </c>
      <c r="E59" s="14" t="str">
        <f>'aligning data'!C192</f>
        <v>X6</v>
      </c>
      <c r="F59" s="14" t="e">
        <f t="shared" si="0"/>
        <v>#DIV/0!</v>
      </c>
      <c r="G59" s="14">
        <f t="shared" si="1"/>
        <v>0</v>
      </c>
      <c r="H59" s="97"/>
      <c r="I59" s="14" t="str">
        <f>'aligning data'!F190</f>
        <v>V6</v>
      </c>
      <c r="J59" s="14" t="str">
        <f>'aligning data'!F191</f>
        <v>W6</v>
      </c>
      <c r="K59" s="14" t="str">
        <f>'aligning data'!F192</f>
        <v>X6</v>
      </c>
      <c r="L59" s="14" t="e">
        <f t="shared" si="2"/>
        <v>#DIV/0!</v>
      </c>
      <c r="M59" s="14">
        <f t="shared" si="3"/>
        <v>0</v>
      </c>
      <c r="N59" s="14"/>
      <c r="O59" s="14" t="str">
        <f>'aligning data'!I190</f>
        <v>V6</v>
      </c>
      <c r="P59" s="14" t="str">
        <f>'aligning data'!I191</f>
        <v>W6</v>
      </c>
      <c r="Q59" s="14" t="str">
        <f>'aligning data'!I192</f>
        <v>X6</v>
      </c>
      <c r="R59" s="14" t="e">
        <f t="shared" si="4"/>
        <v>#DIV/0!</v>
      </c>
      <c r="S59" s="14">
        <f t="shared" si="5"/>
        <v>0</v>
      </c>
      <c r="T59" s="14"/>
      <c r="U59" s="14" t="str">
        <f>'aligning data'!L190</f>
        <v>V6</v>
      </c>
      <c r="V59" s="97" t="str">
        <f>'aligning data'!L191</f>
        <v>W6</v>
      </c>
      <c r="W59" s="14" t="str">
        <f>'aligning data'!L192</f>
        <v>X6</v>
      </c>
      <c r="X59" s="14" t="e">
        <f t="shared" si="6"/>
        <v>#DIV/0!</v>
      </c>
      <c r="Y59" s="14">
        <f t="shared" si="7"/>
        <v>0</v>
      </c>
      <c r="Z59" s="14"/>
      <c r="AA59" s="14"/>
      <c r="AB59" s="14"/>
      <c r="AC59" s="97"/>
      <c r="AD59" s="14"/>
      <c r="AE59" s="14"/>
      <c r="AF59" s="97"/>
      <c r="AG59" s="14"/>
      <c r="AH59" s="14"/>
      <c r="AI59" s="14"/>
      <c r="AJ59" s="14"/>
      <c r="AK59" s="14"/>
      <c r="AL59" s="97"/>
      <c r="AM59" s="14"/>
      <c r="AN59" s="14"/>
      <c r="AO59" s="14"/>
      <c r="AP59" s="14"/>
      <c r="AQ59" s="14"/>
      <c r="AR59" s="97"/>
      <c r="AS59" s="14"/>
      <c r="AT59" s="14"/>
      <c r="AU59" s="14"/>
      <c r="AV59" s="14"/>
      <c r="AW59" s="14"/>
      <c r="AX59" s="14"/>
      <c r="AY59" s="14"/>
      <c r="AZ59" s="14"/>
      <c r="BA59" s="14"/>
      <c r="BB59" s="14"/>
      <c r="BC59" s="14"/>
      <c r="BD59" s="14"/>
      <c r="BE59" s="97"/>
      <c r="BF59" s="14"/>
      <c r="BG59" s="14"/>
      <c r="BH59" s="14"/>
      <c r="BI59" s="14"/>
      <c r="BJ59" s="97"/>
      <c r="BK59" s="14"/>
      <c r="BL59" s="97"/>
      <c r="BM59" s="14"/>
      <c r="BN59" s="14"/>
      <c r="BO59" s="14"/>
      <c r="BP59" s="97"/>
      <c r="BQ59" s="14"/>
      <c r="BR59" s="14"/>
      <c r="BS59" s="14"/>
      <c r="BT59" s="14"/>
      <c r="BU59" s="14"/>
      <c r="BV59" s="97"/>
      <c r="BW59" s="14"/>
      <c r="BX59" s="14"/>
      <c r="BY59" s="14"/>
      <c r="BZ59" s="14"/>
      <c r="CA59" s="14"/>
      <c r="CB59" s="14"/>
      <c r="CC59" s="14"/>
      <c r="CD59" s="14"/>
      <c r="CE59" s="14"/>
      <c r="CF59" s="14"/>
      <c r="CG59" s="14"/>
      <c r="CH59" s="97"/>
      <c r="CI59" s="14"/>
      <c r="CJ59" s="14"/>
      <c r="CK59" s="14"/>
      <c r="CL59" s="14"/>
      <c r="CM59" s="14"/>
      <c r="CN59" s="97"/>
      <c r="CO59" s="14"/>
      <c r="CP59" s="14"/>
      <c r="CQ59" s="14"/>
      <c r="CR59" s="14"/>
      <c r="CS59" s="14"/>
      <c r="CT59" s="14"/>
      <c r="CU59" s="97"/>
      <c r="CV59" s="14"/>
      <c r="CW59" s="14"/>
      <c r="CX59" s="14"/>
      <c r="CY59" s="14"/>
      <c r="CZ59" s="14"/>
      <c r="DA59" s="14"/>
      <c r="DB59" s="97"/>
      <c r="DC59" s="14"/>
      <c r="DD59" s="14"/>
      <c r="DE59" s="14"/>
      <c r="DF59" s="14"/>
      <c r="DG59" s="14"/>
      <c r="DH59" s="14"/>
      <c r="DI59" s="97"/>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row>
    <row r="60" spans="1:207" s="11" customFormat="1" ht="16.75" customHeight="1">
      <c r="A60" s="118" t="s">
        <v>877</v>
      </c>
      <c r="B60" s="74"/>
      <c r="C60" s="14" t="str">
        <f>'aligning data'!C193</f>
        <v>Y6</v>
      </c>
      <c r="D60" s="14" t="str">
        <f>'aligning data'!C194</f>
        <v>Z6</v>
      </c>
      <c r="E60" s="14" t="str">
        <f>'aligning data'!C195</f>
        <v>[6</v>
      </c>
      <c r="F60" s="14" t="e">
        <f t="shared" si="0"/>
        <v>#DIV/0!</v>
      </c>
      <c r="G60" s="14">
        <f t="shared" si="1"/>
        <v>0</v>
      </c>
      <c r="H60" s="97"/>
      <c r="I60" s="14" t="str">
        <f>'aligning data'!F193</f>
        <v>Y6</v>
      </c>
      <c r="J60" s="14" t="str">
        <f>'aligning data'!F194</f>
        <v>Z6</v>
      </c>
      <c r="K60" s="14" t="str">
        <f>'aligning data'!F195</f>
        <v>[6</v>
      </c>
      <c r="L60" s="14" t="e">
        <f t="shared" si="2"/>
        <v>#DIV/0!</v>
      </c>
      <c r="M60" s="14">
        <f t="shared" si="3"/>
        <v>0</v>
      </c>
      <c r="N60" s="14"/>
      <c r="O60" s="14" t="str">
        <f>'aligning data'!I193</f>
        <v>Y6</v>
      </c>
      <c r="P60" s="14" t="str">
        <f>'aligning data'!I194</f>
        <v>Z6</v>
      </c>
      <c r="Q60" s="14" t="str">
        <f>'aligning data'!I195</f>
        <v>[6</v>
      </c>
      <c r="R60" s="14" t="e">
        <f t="shared" si="4"/>
        <v>#DIV/0!</v>
      </c>
      <c r="S60" s="14">
        <f t="shared" si="5"/>
        <v>0</v>
      </c>
      <c r="T60" s="14"/>
      <c r="U60" s="14" t="str">
        <f>'aligning data'!L193</f>
        <v>Y6</v>
      </c>
      <c r="V60" s="97" t="str">
        <f>'aligning data'!L194</f>
        <v>Z6</v>
      </c>
      <c r="W60" s="14" t="str">
        <f>'aligning data'!L195</f>
        <v>[6</v>
      </c>
      <c r="X60" s="14" t="e">
        <f t="shared" si="6"/>
        <v>#DIV/0!</v>
      </c>
      <c r="Y60" s="14">
        <f t="shared" si="7"/>
        <v>0</v>
      </c>
      <c r="Z60" s="14"/>
      <c r="AA60" s="14"/>
      <c r="AB60" s="14"/>
      <c r="AC60" s="97"/>
      <c r="AD60" s="14"/>
      <c r="AE60" s="14"/>
      <c r="AF60" s="97"/>
      <c r="AG60" s="14"/>
      <c r="AH60" s="14"/>
      <c r="AI60" s="14"/>
      <c r="AJ60" s="14"/>
      <c r="AK60" s="14"/>
      <c r="AL60" s="97"/>
      <c r="AM60" s="14"/>
      <c r="AN60" s="14"/>
      <c r="AO60" s="14"/>
      <c r="AP60" s="14"/>
      <c r="AQ60" s="14"/>
      <c r="AR60" s="97"/>
      <c r="AS60" s="14"/>
      <c r="AT60" s="14"/>
      <c r="AU60" s="14"/>
      <c r="AV60" s="14"/>
      <c r="AW60" s="14"/>
      <c r="AX60" s="14"/>
      <c r="AY60" s="14"/>
      <c r="AZ60" s="14"/>
      <c r="BA60" s="14"/>
      <c r="BB60" s="14"/>
      <c r="BC60" s="14"/>
      <c r="BD60" s="14"/>
      <c r="BE60" s="97"/>
      <c r="BF60" s="14"/>
      <c r="BG60" s="14"/>
      <c r="BH60" s="14"/>
      <c r="BI60" s="14"/>
      <c r="BJ60" s="97"/>
      <c r="BK60" s="14"/>
      <c r="BL60" s="97"/>
      <c r="BM60" s="14"/>
      <c r="BN60" s="14"/>
      <c r="BO60" s="14"/>
      <c r="BP60" s="97"/>
      <c r="BQ60" s="14"/>
      <c r="BR60" s="14"/>
      <c r="BS60" s="14"/>
      <c r="BT60" s="14"/>
      <c r="BU60" s="14"/>
      <c r="BV60" s="97"/>
      <c r="BW60" s="14"/>
      <c r="BX60" s="14"/>
      <c r="BY60" s="14"/>
      <c r="BZ60" s="14"/>
      <c r="CA60" s="14"/>
      <c r="CB60" s="14"/>
      <c r="CC60" s="14"/>
      <c r="CD60" s="14"/>
      <c r="CE60" s="14"/>
      <c r="CF60" s="14"/>
      <c r="CG60" s="14"/>
      <c r="CH60" s="97"/>
      <c r="CI60" s="14"/>
      <c r="CJ60" s="14"/>
      <c r="CK60" s="14"/>
      <c r="CL60" s="14"/>
      <c r="CM60" s="14"/>
      <c r="CN60" s="97"/>
      <c r="CO60" s="14"/>
      <c r="CP60" s="14"/>
      <c r="CQ60" s="14"/>
      <c r="CR60" s="14"/>
      <c r="CS60" s="14"/>
      <c r="CT60" s="14"/>
      <c r="CU60" s="97"/>
      <c r="CV60" s="14"/>
      <c r="CW60" s="14"/>
      <c r="CX60" s="14"/>
      <c r="CY60" s="14"/>
      <c r="CZ60" s="14"/>
      <c r="DA60" s="14"/>
      <c r="DB60" s="97"/>
      <c r="DC60" s="14"/>
      <c r="DD60" s="14"/>
      <c r="DE60" s="14"/>
      <c r="DF60" s="14"/>
      <c r="DG60" s="14"/>
      <c r="DH60" s="14"/>
      <c r="DI60" s="97"/>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row>
    <row r="61" spans="1:207" s="11" customFormat="1" ht="16.75" customHeight="1">
      <c r="A61" s="119" t="s">
        <v>873</v>
      </c>
      <c r="B61" s="14"/>
      <c r="C61" s="14" t="str">
        <f>'aligning data'!C196</f>
        <v>\6</v>
      </c>
      <c r="D61" s="14" t="str">
        <f>'aligning data'!C197</f>
        <v>]6</v>
      </c>
      <c r="E61" s="14" t="str">
        <f>'aligning data'!C198</f>
        <v>^6</v>
      </c>
      <c r="F61" s="14" t="e">
        <f t="shared" si="0"/>
        <v>#DIV/0!</v>
      </c>
      <c r="G61" s="14">
        <f t="shared" si="1"/>
        <v>0</v>
      </c>
      <c r="H61" s="14"/>
      <c r="I61" s="14" t="str">
        <f>'aligning data'!F196</f>
        <v>\6</v>
      </c>
      <c r="J61" s="14" t="str">
        <f>'aligning data'!F197</f>
        <v>]6</v>
      </c>
      <c r="K61" s="14" t="str">
        <f>'aligning data'!F198</f>
        <v>^6</v>
      </c>
      <c r="L61" s="14" t="e">
        <f t="shared" si="2"/>
        <v>#DIV/0!</v>
      </c>
      <c r="M61" s="14">
        <f t="shared" si="3"/>
        <v>0</v>
      </c>
      <c r="N61" s="14"/>
      <c r="O61" s="14" t="str">
        <f>'aligning data'!I196</f>
        <v>\6</v>
      </c>
      <c r="P61" s="14" t="str">
        <f>'aligning data'!I197</f>
        <v>]6</v>
      </c>
      <c r="Q61" s="14" t="str">
        <f>'aligning data'!I198</f>
        <v>^6</v>
      </c>
      <c r="R61" s="14" t="e">
        <f t="shared" si="4"/>
        <v>#DIV/0!</v>
      </c>
      <c r="S61" s="14">
        <f t="shared" si="5"/>
        <v>0</v>
      </c>
      <c r="T61" s="14"/>
      <c r="U61" s="14" t="str">
        <f>'aligning data'!L196</f>
        <v>\6</v>
      </c>
      <c r="V61" s="14" t="str">
        <f>'aligning data'!L197</f>
        <v>]6</v>
      </c>
      <c r="W61" s="14" t="str">
        <f>'aligning data'!L198</f>
        <v>^6</v>
      </c>
      <c r="X61" s="14" t="e">
        <f t="shared" si="6"/>
        <v>#DIV/0!</v>
      </c>
      <c r="Y61" s="14">
        <f t="shared" si="7"/>
        <v>0</v>
      </c>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row>
    <row r="62" spans="1:207" s="11" customFormat="1" ht="16.75" customHeight="1">
      <c r="A62" s="119" t="s">
        <v>878</v>
      </c>
      <c r="B62" s="14"/>
      <c r="C62" s="14" t="str">
        <f>'aligning data'!C199</f>
        <v>_6</v>
      </c>
      <c r="D62" s="14" t="str">
        <f>'aligning data'!C200</f>
        <v>`6</v>
      </c>
      <c r="E62" s="14" t="str">
        <f>'aligning data'!C201</f>
        <v>a6</v>
      </c>
      <c r="F62" s="14" t="e">
        <f t="shared" si="0"/>
        <v>#DIV/0!</v>
      </c>
      <c r="G62" s="14">
        <f t="shared" si="1"/>
        <v>0</v>
      </c>
      <c r="H62" s="14"/>
      <c r="I62" s="14" t="str">
        <f>'aligning data'!F199</f>
        <v>_6</v>
      </c>
      <c r="J62" s="14" t="str">
        <f>'aligning data'!F200</f>
        <v>`6</v>
      </c>
      <c r="K62" s="14" t="str">
        <f>'aligning data'!F201</f>
        <v>a6</v>
      </c>
      <c r="L62" s="14" t="e">
        <f t="shared" si="2"/>
        <v>#DIV/0!</v>
      </c>
      <c r="M62" s="14">
        <f t="shared" si="3"/>
        <v>0</v>
      </c>
      <c r="N62" s="14"/>
      <c r="O62" s="14" t="str">
        <f>'aligning data'!I199</f>
        <v>_6</v>
      </c>
      <c r="P62" s="14" t="str">
        <f>'aligning data'!I200</f>
        <v>`6</v>
      </c>
      <c r="Q62" s="14" t="str">
        <f>'aligning data'!I201</f>
        <v>a6</v>
      </c>
      <c r="R62" s="14" t="e">
        <f t="shared" si="4"/>
        <v>#DIV/0!</v>
      </c>
      <c r="S62" s="14">
        <f t="shared" si="5"/>
        <v>0</v>
      </c>
      <c r="T62" s="14"/>
      <c r="U62" s="14" t="str">
        <f>'aligning data'!L199</f>
        <v>_6</v>
      </c>
      <c r="V62" s="14" t="str">
        <f>'aligning data'!L200</f>
        <v>`6</v>
      </c>
      <c r="W62" s="14" t="str">
        <f>'aligning data'!L201</f>
        <v>a6</v>
      </c>
      <c r="X62" s="14" t="e">
        <f t="shared" si="6"/>
        <v>#DIV/0!</v>
      </c>
      <c r="Y62" s="14">
        <f t="shared" si="7"/>
        <v>0</v>
      </c>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row>
    <row r="63" spans="1:207" s="11" customFormat="1" ht="16.75" customHeight="1">
      <c r="A63" s="119" t="s">
        <v>315</v>
      </c>
      <c r="B63" s="14"/>
      <c r="C63" s="14" t="str">
        <f>'aligning data'!C202</f>
        <v>A7</v>
      </c>
      <c r="D63" s="14" t="str">
        <f>'aligning data'!C203</f>
        <v>B7</v>
      </c>
      <c r="E63" s="14" t="str">
        <f>'aligning data'!C204</f>
        <v>C7</v>
      </c>
      <c r="F63" s="14" t="e">
        <f t="shared" si="0"/>
        <v>#DIV/0!</v>
      </c>
      <c r="G63" s="14">
        <f t="shared" si="1"/>
        <v>0</v>
      </c>
      <c r="H63" s="14"/>
      <c r="I63" s="14" t="str">
        <f>'aligning data'!F202</f>
        <v>A7</v>
      </c>
      <c r="J63" s="14" t="str">
        <f>'aligning data'!F203</f>
        <v>B7</v>
      </c>
      <c r="K63" s="14" t="str">
        <f>'aligning data'!F204</f>
        <v>C7</v>
      </c>
      <c r="L63" s="14" t="e">
        <f t="shared" si="2"/>
        <v>#DIV/0!</v>
      </c>
      <c r="M63" s="14">
        <f t="shared" si="3"/>
        <v>0</v>
      </c>
      <c r="N63" s="14"/>
      <c r="O63" s="14" t="str">
        <f>'aligning data'!I202</f>
        <v>A7</v>
      </c>
      <c r="P63" s="14" t="str">
        <f>'aligning data'!I203</f>
        <v>B7</v>
      </c>
      <c r="Q63" s="14" t="str">
        <f>'aligning data'!I204</f>
        <v>C7</v>
      </c>
      <c r="R63" s="14" t="e">
        <f t="shared" si="4"/>
        <v>#DIV/0!</v>
      </c>
      <c r="S63" s="14">
        <f t="shared" si="5"/>
        <v>0</v>
      </c>
      <c r="T63" s="14"/>
      <c r="U63" s="14" t="str">
        <f>'aligning data'!L202</f>
        <v>A7</v>
      </c>
      <c r="V63" s="14" t="str">
        <f>'aligning data'!L203</f>
        <v>B7</v>
      </c>
      <c r="W63" s="14" t="str">
        <f>'aligning data'!L204</f>
        <v>C7</v>
      </c>
      <c r="X63" s="14" t="e">
        <f t="shared" si="6"/>
        <v>#DIV/0!</v>
      </c>
      <c r="Y63" s="14">
        <f t="shared" si="7"/>
        <v>0</v>
      </c>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row>
    <row r="64" spans="1:207" s="11" customFormat="1" ht="16.75" customHeight="1">
      <c r="A64" s="119" t="s">
        <v>1082</v>
      </c>
      <c r="B64" s="14"/>
      <c r="C64" s="14" t="str">
        <f>'aligning data'!C205</f>
        <v>D7</v>
      </c>
      <c r="D64" s="14" t="str">
        <f>'aligning data'!C206</f>
        <v>E7</v>
      </c>
      <c r="E64" s="14" t="str">
        <f>'aligning data'!C207</f>
        <v>F7</v>
      </c>
      <c r="F64" s="14" t="e">
        <f t="shared" si="0"/>
        <v>#DIV/0!</v>
      </c>
      <c r="G64" s="14">
        <f t="shared" si="1"/>
        <v>0</v>
      </c>
      <c r="H64" s="14"/>
      <c r="I64" s="14" t="str">
        <f>'aligning data'!F205</f>
        <v>D7</v>
      </c>
      <c r="J64" s="14" t="str">
        <f>'aligning data'!F206</f>
        <v>E7</v>
      </c>
      <c r="K64" s="14" t="str">
        <f>'aligning data'!F207</f>
        <v>F7</v>
      </c>
      <c r="L64" s="14" t="e">
        <f t="shared" si="2"/>
        <v>#DIV/0!</v>
      </c>
      <c r="M64" s="14">
        <f t="shared" si="3"/>
        <v>0</v>
      </c>
      <c r="N64" s="14"/>
      <c r="O64" s="14" t="str">
        <f>'aligning data'!I205</f>
        <v>D7</v>
      </c>
      <c r="P64" s="14" t="str">
        <f>'aligning data'!I206</f>
        <v>E7</v>
      </c>
      <c r="Q64" s="14" t="str">
        <f>'aligning data'!I207</f>
        <v>F7</v>
      </c>
      <c r="R64" s="14" t="e">
        <f t="shared" si="4"/>
        <v>#DIV/0!</v>
      </c>
      <c r="S64" s="14">
        <f t="shared" si="5"/>
        <v>0</v>
      </c>
      <c r="T64" s="14"/>
      <c r="U64" s="14" t="str">
        <f>'aligning data'!L205</f>
        <v>D7</v>
      </c>
      <c r="V64" s="14" t="str">
        <f>'aligning data'!L206</f>
        <v>E7</v>
      </c>
      <c r="W64" s="14" t="str">
        <f>'aligning data'!L207</f>
        <v>F7</v>
      </c>
      <c r="X64" s="14" t="e">
        <f t="shared" si="6"/>
        <v>#DIV/0!</v>
      </c>
      <c r="Y64" s="14">
        <f t="shared" si="7"/>
        <v>0</v>
      </c>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row>
    <row r="65" spans="1:207" s="11" customFormat="1" ht="16.75" customHeight="1">
      <c r="A65" s="119" t="s">
        <v>1083</v>
      </c>
      <c r="B65" s="14"/>
      <c r="C65" s="14" t="str">
        <f>'aligning data'!C208</f>
        <v>G7</v>
      </c>
      <c r="D65" s="14" t="str">
        <f>'aligning data'!C209</f>
        <v>H7</v>
      </c>
      <c r="E65" s="14" t="str">
        <f>'aligning data'!C210</f>
        <v>I7</v>
      </c>
      <c r="F65" s="14" t="e">
        <f t="shared" si="0"/>
        <v>#DIV/0!</v>
      </c>
      <c r="G65" s="14">
        <f t="shared" si="1"/>
        <v>0</v>
      </c>
      <c r="H65" s="14"/>
      <c r="I65" s="14" t="str">
        <f>'aligning data'!F208</f>
        <v>G7</v>
      </c>
      <c r="J65" s="14" t="str">
        <f>'aligning data'!F209</f>
        <v>H7</v>
      </c>
      <c r="K65" s="14" t="str">
        <f>'aligning data'!F210</f>
        <v>I7</v>
      </c>
      <c r="L65" s="14" t="e">
        <f t="shared" si="2"/>
        <v>#DIV/0!</v>
      </c>
      <c r="M65" s="14">
        <f t="shared" si="3"/>
        <v>0</v>
      </c>
      <c r="N65" s="14"/>
      <c r="O65" s="14" t="str">
        <f>'aligning data'!I208</f>
        <v>G7</v>
      </c>
      <c r="P65" s="14" t="str">
        <f>'aligning data'!I209</f>
        <v>H7</v>
      </c>
      <c r="Q65" s="14" t="str">
        <f>'aligning data'!I210</f>
        <v>I7</v>
      </c>
      <c r="R65" s="14" t="e">
        <f t="shared" si="4"/>
        <v>#DIV/0!</v>
      </c>
      <c r="S65" s="14">
        <f t="shared" si="5"/>
        <v>0</v>
      </c>
      <c r="T65" s="14"/>
      <c r="U65" s="14" t="str">
        <f>'aligning data'!L208</f>
        <v>G7</v>
      </c>
      <c r="V65" s="14" t="str">
        <f>'aligning data'!L209</f>
        <v>H7</v>
      </c>
      <c r="W65" s="14" t="str">
        <f>'aligning data'!L210</f>
        <v>I7</v>
      </c>
      <c r="X65" s="14" t="e">
        <f t="shared" si="6"/>
        <v>#DIV/0!</v>
      </c>
      <c r="Y65" s="14">
        <f t="shared" si="7"/>
        <v>0</v>
      </c>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row>
    <row r="66" spans="1:207" s="11" customFormat="1" ht="16.75" customHeight="1">
      <c r="A66" s="119" t="s">
        <v>879</v>
      </c>
      <c r="B66" s="14"/>
      <c r="C66" s="14" t="str">
        <f>'aligning data'!C211</f>
        <v>J7</v>
      </c>
      <c r="D66" s="14" t="str">
        <f>'aligning data'!C212</f>
        <v>K7</v>
      </c>
      <c r="E66" s="14" t="str">
        <f>'aligning data'!C213</f>
        <v>L7</v>
      </c>
      <c r="F66" s="14" t="e">
        <f t="shared" si="0"/>
        <v>#DIV/0!</v>
      </c>
      <c r="G66" s="14">
        <f t="shared" si="1"/>
        <v>0</v>
      </c>
      <c r="H66" s="14"/>
      <c r="I66" s="14" t="str">
        <f>'aligning data'!F211</f>
        <v>J7</v>
      </c>
      <c r="J66" s="14" t="str">
        <f>'aligning data'!F212</f>
        <v>K7</v>
      </c>
      <c r="K66" s="14" t="str">
        <f>'aligning data'!F213</f>
        <v>L7</v>
      </c>
      <c r="L66" s="14" t="e">
        <f t="shared" si="2"/>
        <v>#DIV/0!</v>
      </c>
      <c r="M66" s="14">
        <f t="shared" si="3"/>
        <v>0</v>
      </c>
      <c r="N66" s="14"/>
      <c r="O66" s="14" t="str">
        <f>'aligning data'!I211</f>
        <v>J7</v>
      </c>
      <c r="P66" s="14" t="str">
        <f>'aligning data'!I212</f>
        <v>K7</v>
      </c>
      <c r="Q66" s="14" t="str">
        <f>'aligning data'!I213</f>
        <v>L7</v>
      </c>
      <c r="R66" s="14" t="e">
        <f t="shared" si="4"/>
        <v>#DIV/0!</v>
      </c>
      <c r="S66" s="14">
        <f t="shared" si="5"/>
        <v>0</v>
      </c>
      <c r="T66" s="14"/>
      <c r="U66" s="14" t="str">
        <f>'aligning data'!L211</f>
        <v>J7</v>
      </c>
      <c r="V66" s="14" t="str">
        <f>'aligning data'!L212</f>
        <v>K7</v>
      </c>
      <c r="W66" s="14" t="str">
        <f>'aligning data'!L213</f>
        <v>L7</v>
      </c>
      <c r="X66" s="14" t="e">
        <f t="shared" si="6"/>
        <v>#DIV/0!</v>
      </c>
      <c r="Y66" s="14">
        <f t="shared" si="7"/>
        <v>0</v>
      </c>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row>
    <row r="67" spans="1:207" s="11" customFormat="1" ht="16.75" customHeight="1">
      <c r="A67" s="119" t="s">
        <v>880</v>
      </c>
      <c r="B67" s="14"/>
      <c r="C67" s="14" t="str">
        <f>'aligning data'!C214</f>
        <v>M7</v>
      </c>
      <c r="D67" s="14" t="str">
        <f>'aligning data'!C215</f>
        <v>N7</v>
      </c>
      <c r="E67" s="14" t="str">
        <f>'aligning data'!C216</f>
        <v>O7</v>
      </c>
      <c r="F67" s="14" t="e">
        <f t="shared" si="0"/>
        <v>#DIV/0!</v>
      </c>
      <c r="G67" s="14">
        <f t="shared" si="1"/>
        <v>0</v>
      </c>
      <c r="H67" s="14"/>
      <c r="I67" s="14" t="str">
        <f>'aligning data'!F214</f>
        <v>M7</v>
      </c>
      <c r="J67" s="14" t="str">
        <f>'aligning data'!F215</f>
        <v>N7</v>
      </c>
      <c r="K67" s="14" t="str">
        <f>'aligning data'!F216</f>
        <v>O7</v>
      </c>
      <c r="L67" s="14" t="e">
        <f t="shared" si="2"/>
        <v>#DIV/0!</v>
      </c>
      <c r="M67" s="14">
        <f t="shared" si="3"/>
        <v>0</v>
      </c>
      <c r="N67" s="14"/>
      <c r="O67" s="14" t="str">
        <f>'aligning data'!I214</f>
        <v>M7</v>
      </c>
      <c r="P67" s="14" t="str">
        <f>'aligning data'!I215</f>
        <v>N7</v>
      </c>
      <c r="Q67" s="14" t="str">
        <f>'aligning data'!I216</f>
        <v>O7</v>
      </c>
      <c r="R67" s="14" t="e">
        <f t="shared" si="4"/>
        <v>#DIV/0!</v>
      </c>
      <c r="S67" s="14">
        <f t="shared" si="5"/>
        <v>0</v>
      </c>
      <c r="T67" s="14"/>
      <c r="U67" s="14" t="str">
        <f>'aligning data'!L214</f>
        <v>M7</v>
      </c>
      <c r="V67" s="14" t="str">
        <f>'aligning data'!L215</f>
        <v>N7</v>
      </c>
      <c r="W67" s="14" t="str">
        <f>'aligning data'!L216</f>
        <v>O7</v>
      </c>
      <c r="X67" s="14" t="e">
        <f t="shared" si="6"/>
        <v>#DIV/0!</v>
      </c>
      <c r="Y67" s="14">
        <f t="shared" si="7"/>
        <v>0</v>
      </c>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row>
    <row r="68" spans="1:207" s="11" customFormat="1" ht="16.75" customHeight="1">
      <c r="A68" s="119" t="s">
        <v>881</v>
      </c>
      <c r="B68" s="14"/>
      <c r="C68" s="14" t="str">
        <f>'aligning data'!C217</f>
        <v>P7</v>
      </c>
      <c r="D68" s="14" t="str">
        <f>'aligning data'!C218</f>
        <v>Q7</v>
      </c>
      <c r="E68" s="14" t="str">
        <f>'aligning data'!C219</f>
        <v>R7</v>
      </c>
      <c r="F68" s="14" t="e">
        <f t="shared" si="0"/>
        <v>#DIV/0!</v>
      </c>
      <c r="G68" s="14">
        <f t="shared" si="1"/>
        <v>0</v>
      </c>
      <c r="H68" s="14"/>
      <c r="I68" s="14" t="str">
        <f>'aligning data'!F217</f>
        <v>P7</v>
      </c>
      <c r="J68" s="14" t="str">
        <f>'aligning data'!F218</f>
        <v>Q7</v>
      </c>
      <c r="K68" s="14" t="str">
        <f>'aligning data'!F219</f>
        <v>R7</v>
      </c>
      <c r="L68" s="14" t="e">
        <f t="shared" si="2"/>
        <v>#DIV/0!</v>
      </c>
      <c r="M68" s="14">
        <f t="shared" si="3"/>
        <v>0</v>
      </c>
      <c r="N68" s="14"/>
      <c r="O68" s="14" t="str">
        <f>'aligning data'!I217</f>
        <v>P7</v>
      </c>
      <c r="P68" s="14" t="str">
        <f>'aligning data'!I218</f>
        <v>Q7</v>
      </c>
      <c r="Q68" s="14" t="str">
        <f>'aligning data'!I219</f>
        <v>R7</v>
      </c>
      <c r="R68" s="14" t="e">
        <f t="shared" si="4"/>
        <v>#DIV/0!</v>
      </c>
      <c r="S68" s="14">
        <f t="shared" si="5"/>
        <v>0</v>
      </c>
      <c r="T68" s="14"/>
      <c r="U68" s="14" t="str">
        <f>'aligning data'!L217</f>
        <v>P7</v>
      </c>
      <c r="V68" s="14" t="str">
        <f>'aligning data'!L218</f>
        <v>Q7</v>
      </c>
      <c r="W68" s="14" t="str">
        <f>'aligning data'!L219</f>
        <v>R7</v>
      </c>
      <c r="X68" s="14" t="e">
        <f t="shared" si="6"/>
        <v>#DIV/0!</v>
      </c>
      <c r="Y68" s="14">
        <f t="shared" si="7"/>
        <v>0</v>
      </c>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row>
    <row r="69" spans="1:207" s="11" customFormat="1" ht="16.75" customHeight="1">
      <c r="A69" s="119" t="s">
        <v>882</v>
      </c>
      <c r="B69" s="14"/>
      <c r="C69" s="14" t="str">
        <f>'aligning data'!C220</f>
        <v>S7</v>
      </c>
      <c r="D69" s="14" t="str">
        <f>'aligning data'!C221</f>
        <v>T7</v>
      </c>
      <c r="E69" s="14" t="str">
        <f>'aligning data'!C222</f>
        <v>U7</v>
      </c>
      <c r="F69" s="14" t="e">
        <f t="shared" si="0"/>
        <v>#DIV/0!</v>
      </c>
      <c r="G69" s="14">
        <f t="shared" si="1"/>
        <v>0</v>
      </c>
      <c r="H69" s="14"/>
      <c r="I69" s="14" t="str">
        <f>'aligning data'!F220</f>
        <v>S7</v>
      </c>
      <c r="J69" s="14" t="str">
        <f>'aligning data'!F221</f>
        <v>T7</v>
      </c>
      <c r="K69" s="14" t="str">
        <f>'aligning data'!F222</f>
        <v>U7</v>
      </c>
      <c r="L69" s="14" t="e">
        <f t="shared" si="2"/>
        <v>#DIV/0!</v>
      </c>
      <c r="M69" s="14">
        <f t="shared" si="3"/>
        <v>0</v>
      </c>
      <c r="N69" s="14"/>
      <c r="O69" s="14" t="str">
        <f>'aligning data'!I220</f>
        <v>S7</v>
      </c>
      <c r="P69" s="14" t="str">
        <f>'aligning data'!I221</f>
        <v>T7</v>
      </c>
      <c r="Q69" s="14" t="str">
        <f>'aligning data'!I222</f>
        <v>U7</v>
      </c>
      <c r="R69" s="14" t="e">
        <f t="shared" si="4"/>
        <v>#DIV/0!</v>
      </c>
      <c r="S69" s="14">
        <f t="shared" si="5"/>
        <v>0</v>
      </c>
      <c r="T69" s="14"/>
      <c r="U69" s="14" t="str">
        <f>'aligning data'!L220</f>
        <v>S7</v>
      </c>
      <c r="V69" s="14" t="str">
        <f>'aligning data'!L221</f>
        <v>T7</v>
      </c>
      <c r="W69" s="14" t="str">
        <f>'aligning data'!L222</f>
        <v>U7</v>
      </c>
      <c r="X69" s="14" t="e">
        <f t="shared" si="6"/>
        <v>#DIV/0!</v>
      </c>
      <c r="Y69" s="14">
        <f t="shared" si="7"/>
        <v>0</v>
      </c>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row>
    <row r="70" spans="1:207" s="11" customFormat="1" ht="16.75" customHeight="1">
      <c r="A70" s="119" t="s">
        <v>883</v>
      </c>
      <c r="B70" s="14"/>
      <c r="C70" s="14" t="str">
        <f>'aligning data'!C223</f>
        <v>V7</v>
      </c>
      <c r="D70" s="14" t="str">
        <f>'aligning data'!C224</f>
        <v>W7</v>
      </c>
      <c r="E70" s="14" t="str">
        <f>'aligning data'!C225</f>
        <v>X7</v>
      </c>
      <c r="F70" s="14" t="e">
        <f t="shared" si="0"/>
        <v>#DIV/0!</v>
      </c>
      <c r="G70" s="14">
        <f t="shared" si="1"/>
        <v>0</v>
      </c>
      <c r="H70" s="14"/>
      <c r="I70" s="14" t="str">
        <f>'aligning data'!F223</f>
        <v>V7</v>
      </c>
      <c r="J70" s="14" t="str">
        <f>'aligning data'!F224</f>
        <v>W7</v>
      </c>
      <c r="K70" s="14" t="str">
        <f>'aligning data'!F225</f>
        <v>X7</v>
      </c>
      <c r="L70" s="14" t="e">
        <f t="shared" si="2"/>
        <v>#DIV/0!</v>
      </c>
      <c r="M70" s="14">
        <f t="shared" si="3"/>
        <v>0</v>
      </c>
      <c r="N70" s="14"/>
      <c r="O70" s="14" t="str">
        <f>'aligning data'!I223</f>
        <v>V7</v>
      </c>
      <c r="P70" s="14" t="str">
        <f>'aligning data'!I224</f>
        <v>W7</v>
      </c>
      <c r="Q70" s="14" t="str">
        <f>'aligning data'!I225</f>
        <v>X7</v>
      </c>
      <c r="R70" s="14" t="e">
        <f t="shared" si="4"/>
        <v>#DIV/0!</v>
      </c>
      <c r="S70" s="14">
        <f t="shared" si="5"/>
        <v>0</v>
      </c>
      <c r="T70" s="14"/>
      <c r="U70" s="14" t="str">
        <f>'aligning data'!L223</f>
        <v>V7</v>
      </c>
      <c r="V70" s="14" t="str">
        <f>'aligning data'!L224</f>
        <v>W7</v>
      </c>
      <c r="W70" s="14" t="str">
        <f>'aligning data'!L225</f>
        <v>X7</v>
      </c>
      <c r="X70" s="14" t="e">
        <f t="shared" si="6"/>
        <v>#DIV/0!</v>
      </c>
      <c r="Y70" s="14">
        <f t="shared" si="7"/>
        <v>0</v>
      </c>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row>
    <row r="71" spans="1:207" s="11" customFormat="1" ht="16.75" customHeight="1">
      <c r="A71" s="119" t="s">
        <v>884</v>
      </c>
      <c r="B71" s="14"/>
      <c r="C71" s="14" t="str">
        <f>'aligning data'!C226</f>
        <v>Y7</v>
      </c>
      <c r="D71" s="14" t="str">
        <f>'aligning data'!C227</f>
        <v>Z7</v>
      </c>
      <c r="E71" s="14" t="str">
        <f>'aligning data'!C228</f>
        <v>[7</v>
      </c>
      <c r="F71" s="14" t="e">
        <f t="shared" si="0"/>
        <v>#DIV/0!</v>
      </c>
      <c r="G71" s="14">
        <f t="shared" si="1"/>
        <v>0</v>
      </c>
      <c r="H71" s="14"/>
      <c r="I71" s="14" t="str">
        <f>'aligning data'!F226</f>
        <v>Y7</v>
      </c>
      <c r="J71" s="14" t="str">
        <f>'aligning data'!F227</f>
        <v>Z7</v>
      </c>
      <c r="K71" s="14" t="str">
        <f>'aligning data'!F228</f>
        <v>[7</v>
      </c>
      <c r="L71" s="14" t="e">
        <f t="shared" si="2"/>
        <v>#DIV/0!</v>
      </c>
      <c r="M71" s="14">
        <f t="shared" si="3"/>
        <v>0</v>
      </c>
      <c r="N71" s="14"/>
      <c r="O71" s="14" t="str">
        <f>'aligning data'!I226</f>
        <v>Y7</v>
      </c>
      <c r="P71" s="14" t="str">
        <f>'aligning data'!I227</f>
        <v>Z7</v>
      </c>
      <c r="Q71" s="14" t="str">
        <f>'aligning data'!I228</f>
        <v>[7</v>
      </c>
      <c r="R71" s="14" t="e">
        <f t="shared" si="4"/>
        <v>#DIV/0!</v>
      </c>
      <c r="S71" s="14">
        <f t="shared" si="5"/>
        <v>0</v>
      </c>
      <c r="T71" s="14"/>
      <c r="U71" s="14" t="str">
        <f>'aligning data'!L226</f>
        <v>Y7</v>
      </c>
      <c r="V71" s="14" t="str">
        <f>'aligning data'!L227</f>
        <v>Z7</v>
      </c>
      <c r="W71" s="14" t="str">
        <f>'aligning data'!L228</f>
        <v>[7</v>
      </c>
      <c r="X71" s="14" t="e">
        <f t="shared" si="6"/>
        <v>#DIV/0!</v>
      </c>
      <c r="Y71" s="14">
        <f t="shared" si="7"/>
        <v>0</v>
      </c>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row>
    <row r="72" spans="1:207" s="11" customFormat="1" ht="16.75" customHeight="1">
      <c r="A72" s="119" t="s">
        <v>885</v>
      </c>
      <c r="B72" s="14"/>
      <c r="C72" s="14" t="str">
        <f>'aligning data'!C229</f>
        <v>\7</v>
      </c>
      <c r="D72" s="14" t="str">
        <f>'aligning data'!C230</f>
        <v>]7</v>
      </c>
      <c r="E72" s="14" t="str">
        <f>'aligning data'!C231</f>
        <v>^7</v>
      </c>
      <c r="F72" s="14" t="e">
        <f t="shared" si="0"/>
        <v>#DIV/0!</v>
      </c>
      <c r="G72" s="14">
        <f t="shared" si="1"/>
        <v>0</v>
      </c>
      <c r="H72" s="14"/>
      <c r="I72" s="14" t="str">
        <f>'aligning data'!F229</f>
        <v>\7</v>
      </c>
      <c r="J72" s="14" t="str">
        <f>'aligning data'!F230</f>
        <v>]7</v>
      </c>
      <c r="K72" s="14" t="str">
        <f>'aligning data'!F231</f>
        <v>^7</v>
      </c>
      <c r="L72" s="14" t="e">
        <f t="shared" si="2"/>
        <v>#DIV/0!</v>
      </c>
      <c r="M72" s="14">
        <f t="shared" si="3"/>
        <v>0</v>
      </c>
      <c r="N72" s="14"/>
      <c r="O72" s="14" t="str">
        <f>'aligning data'!I229</f>
        <v>\7</v>
      </c>
      <c r="P72" s="14" t="str">
        <f>'aligning data'!I230</f>
        <v>]7</v>
      </c>
      <c r="Q72" s="14" t="str">
        <f>'aligning data'!I231</f>
        <v>^7</v>
      </c>
      <c r="R72" s="14" t="e">
        <f t="shared" si="4"/>
        <v>#DIV/0!</v>
      </c>
      <c r="S72" s="14">
        <f t="shared" si="5"/>
        <v>0</v>
      </c>
      <c r="T72" s="14"/>
      <c r="U72" s="14" t="str">
        <f>'aligning data'!L229</f>
        <v>\7</v>
      </c>
      <c r="V72" s="14" t="str">
        <f>'aligning data'!L230</f>
        <v>]7</v>
      </c>
      <c r="W72" s="14" t="str">
        <f>'aligning data'!L231</f>
        <v>^7</v>
      </c>
      <c r="X72" s="14" t="e">
        <f t="shared" si="6"/>
        <v>#DIV/0!</v>
      </c>
      <c r="Y72" s="14">
        <f t="shared" si="7"/>
        <v>0</v>
      </c>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row>
    <row r="73" spans="1:207" s="11" customFormat="1" ht="16.75" customHeight="1">
      <c r="A73" s="119" t="s">
        <v>886</v>
      </c>
      <c r="B73" s="14"/>
      <c r="C73" s="14" t="str">
        <f>'aligning data'!C232</f>
        <v>_7</v>
      </c>
      <c r="D73" s="14" t="str">
        <f>'aligning data'!C233</f>
        <v>`7</v>
      </c>
      <c r="E73" s="14" t="str">
        <f>'aligning data'!C234</f>
        <v>a7</v>
      </c>
      <c r="F73" s="14" t="e">
        <f t="shared" ref="F73:F136" si="8">AVERAGE(C73:E73)</f>
        <v>#DIV/0!</v>
      </c>
      <c r="G73" s="14">
        <f t="shared" ref="G73:G136" si="9">STDEVA(C73:E73)</f>
        <v>0</v>
      </c>
      <c r="H73" s="14"/>
      <c r="I73" s="14" t="str">
        <f>'aligning data'!F232</f>
        <v>_7</v>
      </c>
      <c r="J73" s="14" t="str">
        <f>'aligning data'!F233</f>
        <v>`7</v>
      </c>
      <c r="K73" s="14" t="str">
        <f>'aligning data'!F234</f>
        <v>a7</v>
      </c>
      <c r="L73" s="14" t="e">
        <f t="shared" ref="L73:L136" si="10">AVERAGE(I73:K73)</f>
        <v>#DIV/0!</v>
      </c>
      <c r="M73" s="14">
        <f t="shared" ref="M73:M136" si="11">STDEVA(I73:K73)</f>
        <v>0</v>
      </c>
      <c r="N73" s="14"/>
      <c r="O73" s="14" t="str">
        <f>'aligning data'!I232</f>
        <v>_7</v>
      </c>
      <c r="P73" s="14" t="str">
        <f>'aligning data'!I233</f>
        <v>`7</v>
      </c>
      <c r="Q73" s="14" t="str">
        <f>'aligning data'!I234</f>
        <v>a7</v>
      </c>
      <c r="R73" s="14" t="e">
        <f t="shared" ref="R73:R136" si="12">AVERAGE(O73:Q73)</f>
        <v>#DIV/0!</v>
      </c>
      <c r="S73" s="14">
        <f t="shared" ref="S73:S136" si="13">STDEVA(O73:Q73)</f>
        <v>0</v>
      </c>
      <c r="T73" s="14"/>
      <c r="U73" s="14" t="str">
        <f>'aligning data'!L232</f>
        <v>_7</v>
      </c>
      <c r="V73" s="14" t="str">
        <f>'aligning data'!L233</f>
        <v>`7</v>
      </c>
      <c r="W73" s="14" t="str">
        <f>'aligning data'!L234</f>
        <v>a7</v>
      </c>
      <c r="X73" s="14" t="e">
        <f t="shared" ref="X73:X136" si="14">AVERAGE(U73:W73)</f>
        <v>#DIV/0!</v>
      </c>
      <c r="Y73" s="14">
        <f t="shared" ref="Y73:Y136" si="15">STDEVA(U73:W73)</f>
        <v>0</v>
      </c>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row>
    <row r="74" spans="1:207" s="11" customFormat="1" ht="16.75" customHeight="1">
      <c r="A74" s="119" t="s">
        <v>341</v>
      </c>
      <c r="B74" s="14"/>
      <c r="C74" s="14" t="str">
        <f>'aligning data'!C235</f>
        <v>A8</v>
      </c>
      <c r="D74" s="14" t="str">
        <f>'aligning data'!C236</f>
        <v>B8</v>
      </c>
      <c r="E74" s="14" t="str">
        <f>'aligning data'!C237</f>
        <v>C8</v>
      </c>
      <c r="F74" s="14" t="e">
        <f t="shared" si="8"/>
        <v>#DIV/0!</v>
      </c>
      <c r="G74" s="14">
        <f t="shared" si="9"/>
        <v>0</v>
      </c>
      <c r="H74" s="14"/>
      <c r="I74" s="14" t="str">
        <f>'aligning data'!F235</f>
        <v>A8</v>
      </c>
      <c r="J74" s="14" t="str">
        <f>'aligning data'!F236</f>
        <v>B8</v>
      </c>
      <c r="K74" s="14" t="str">
        <f>'aligning data'!F237</f>
        <v>C8</v>
      </c>
      <c r="L74" s="14" t="e">
        <f t="shared" si="10"/>
        <v>#DIV/0!</v>
      </c>
      <c r="M74" s="14">
        <f t="shared" si="11"/>
        <v>0</v>
      </c>
      <c r="N74" s="14"/>
      <c r="O74" s="14" t="str">
        <f>'aligning data'!I235</f>
        <v>A8</v>
      </c>
      <c r="P74" s="14" t="str">
        <f>'aligning data'!I236</f>
        <v>B8</v>
      </c>
      <c r="Q74" s="14" t="str">
        <f>'aligning data'!I237</f>
        <v>C8</v>
      </c>
      <c r="R74" s="14" t="e">
        <f t="shared" si="12"/>
        <v>#DIV/0!</v>
      </c>
      <c r="S74" s="14">
        <f t="shared" si="13"/>
        <v>0</v>
      </c>
      <c r="T74" s="14"/>
      <c r="U74" s="14" t="str">
        <f>'aligning data'!L235</f>
        <v>A8</v>
      </c>
      <c r="V74" s="14" t="str">
        <f>'aligning data'!L236</f>
        <v>B8</v>
      </c>
      <c r="W74" s="14" t="str">
        <f>'aligning data'!L237</f>
        <v>C8</v>
      </c>
      <c r="X74" s="14" t="e">
        <f t="shared" si="14"/>
        <v>#DIV/0!</v>
      </c>
      <c r="Y74" s="14">
        <f t="shared" si="15"/>
        <v>0</v>
      </c>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row>
    <row r="75" spans="1:207" s="11" customFormat="1" ht="16.75" customHeight="1">
      <c r="A75" s="119" t="s">
        <v>1084</v>
      </c>
      <c r="B75" s="14"/>
      <c r="C75" s="14" t="str">
        <f>'aligning data'!C238</f>
        <v>D8</v>
      </c>
      <c r="D75" s="14" t="str">
        <f>'aligning data'!C239</f>
        <v>E8</v>
      </c>
      <c r="E75" s="14" t="str">
        <f>'aligning data'!C240</f>
        <v>F8</v>
      </c>
      <c r="F75" s="14" t="e">
        <f t="shared" si="8"/>
        <v>#DIV/0!</v>
      </c>
      <c r="G75" s="14">
        <f t="shared" si="9"/>
        <v>0</v>
      </c>
      <c r="H75" s="14"/>
      <c r="I75" s="14" t="str">
        <f>'aligning data'!F238</f>
        <v>D8</v>
      </c>
      <c r="J75" s="14" t="str">
        <f>'aligning data'!F239</f>
        <v>E8</v>
      </c>
      <c r="K75" s="14" t="str">
        <f>'aligning data'!F240</f>
        <v>F8</v>
      </c>
      <c r="L75" s="14" t="e">
        <f t="shared" si="10"/>
        <v>#DIV/0!</v>
      </c>
      <c r="M75" s="14">
        <f t="shared" si="11"/>
        <v>0</v>
      </c>
      <c r="N75" s="14"/>
      <c r="O75" s="14" t="str">
        <f>'aligning data'!I238</f>
        <v>D8</v>
      </c>
      <c r="P75" s="14" t="str">
        <f>'aligning data'!I239</f>
        <v>E8</v>
      </c>
      <c r="Q75" s="14" t="str">
        <f>'aligning data'!I240</f>
        <v>F8</v>
      </c>
      <c r="R75" s="14" t="e">
        <f t="shared" si="12"/>
        <v>#DIV/0!</v>
      </c>
      <c r="S75" s="14">
        <f t="shared" si="13"/>
        <v>0</v>
      </c>
      <c r="T75" s="14"/>
      <c r="U75" s="14" t="str">
        <f>'aligning data'!L238</f>
        <v>D8</v>
      </c>
      <c r="V75" s="14" t="str">
        <f>'aligning data'!L239</f>
        <v>E8</v>
      </c>
      <c r="W75" s="14" t="str">
        <f>'aligning data'!L240</f>
        <v>F8</v>
      </c>
      <c r="X75" s="14" t="e">
        <f t="shared" si="14"/>
        <v>#DIV/0!</v>
      </c>
      <c r="Y75" s="14">
        <f t="shared" si="15"/>
        <v>0</v>
      </c>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row>
    <row r="76" spans="1:207" s="11" customFormat="1" ht="16.75" customHeight="1">
      <c r="A76" s="119" t="s">
        <v>1085</v>
      </c>
      <c r="B76" s="14"/>
      <c r="C76" s="14" t="str">
        <f>'aligning data'!C241</f>
        <v>G8</v>
      </c>
      <c r="D76" s="14" t="str">
        <f>'aligning data'!C242</f>
        <v>H8</v>
      </c>
      <c r="E76" s="14" t="str">
        <f>'aligning data'!C243</f>
        <v>I8</v>
      </c>
      <c r="F76" s="14" t="e">
        <f t="shared" si="8"/>
        <v>#DIV/0!</v>
      </c>
      <c r="G76" s="14">
        <f t="shared" si="9"/>
        <v>0</v>
      </c>
      <c r="H76" s="14"/>
      <c r="I76" s="14" t="str">
        <f>'aligning data'!F241</f>
        <v>G8</v>
      </c>
      <c r="J76" s="14" t="str">
        <f>'aligning data'!F242</f>
        <v>H8</v>
      </c>
      <c r="K76" s="14" t="str">
        <f>'aligning data'!F243</f>
        <v>I8</v>
      </c>
      <c r="L76" s="14" t="e">
        <f t="shared" si="10"/>
        <v>#DIV/0!</v>
      </c>
      <c r="M76" s="14">
        <f t="shared" si="11"/>
        <v>0</v>
      </c>
      <c r="N76" s="14"/>
      <c r="O76" s="14" t="str">
        <f>'aligning data'!I241</f>
        <v>G8</v>
      </c>
      <c r="P76" s="14" t="str">
        <f>'aligning data'!I242</f>
        <v>H8</v>
      </c>
      <c r="Q76" s="14" t="str">
        <f>'aligning data'!I243</f>
        <v>I8</v>
      </c>
      <c r="R76" s="14" t="e">
        <f t="shared" si="12"/>
        <v>#DIV/0!</v>
      </c>
      <c r="S76" s="14">
        <f t="shared" si="13"/>
        <v>0</v>
      </c>
      <c r="T76" s="14"/>
      <c r="U76" s="14" t="str">
        <f>'aligning data'!L241</f>
        <v>G8</v>
      </c>
      <c r="V76" s="14" t="str">
        <f>'aligning data'!L242</f>
        <v>H8</v>
      </c>
      <c r="W76" s="14" t="str">
        <f>'aligning data'!L243</f>
        <v>I8</v>
      </c>
      <c r="X76" s="14" t="e">
        <f t="shared" si="14"/>
        <v>#DIV/0!</v>
      </c>
      <c r="Y76" s="14">
        <f t="shared" si="15"/>
        <v>0</v>
      </c>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row>
    <row r="77" spans="1:207" s="11" customFormat="1" ht="16.75" customHeight="1">
      <c r="A77" s="119" t="s">
        <v>887</v>
      </c>
      <c r="B77" s="14"/>
      <c r="C77" s="14" t="str">
        <f>'aligning data'!C244</f>
        <v>J8</v>
      </c>
      <c r="D77" s="14" t="str">
        <f>'aligning data'!C245</f>
        <v>K8</v>
      </c>
      <c r="E77" s="14" t="str">
        <f>'aligning data'!C246</f>
        <v>L8</v>
      </c>
      <c r="F77" s="14" t="e">
        <f t="shared" si="8"/>
        <v>#DIV/0!</v>
      </c>
      <c r="G77" s="14">
        <f t="shared" si="9"/>
        <v>0</v>
      </c>
      <c r="H77" s="14"/>
      <c r="I77" s="14" t="str">
        <f>'aligning data'!F244</f>
        <v>J8</v>
      </c>
      <c r="J77" s="14" t="str">
        <f>'aligning data'!F245</f>
        <v>K8</v>
      </c>
      <c r="K77" s="14" t="str">
        <f>'aligning data'!F246</f>
        <v>L8</v>
      </c>
      <c r="L77" s="14" t="e">
        <f t="shared" si="10"/>
        <v>#DIV/0!</v>
      </c>
      <c r="M77" s="14">
        <f t="shared" si="11"/>
        <v>0</v>
      </c>
      <c r="N77" s="14"/>
      <c r="O77" s="14" t="str">
        <f>'aligning data'!I244</f>
        <v>J8</v>
      </c>
      <c r="P77" s="14" t="str">
        <f>'aligning data'!I245</f>
        <v>K8</v>
      </c>
      <c r="Q77" s="14" t="str">
        <f>'aligning data'!I246</f>
        <v>L8</v>
      </c>
      <c r="R77" s="14" t="e">
        <f t="shared" si="12"/>
        <v>#DIV/0!</v>
      </c>
      <c r="S77" s="14">
        <f t="shared" si="13"/>
        <v>0</v>
      </c>
      <c r="T77" s="14"/>
      <c r="U77" s="14" t="str">
        <f>'aligning data'!L244</f>
        <v>J8</v>
      </c>
      <c r="V77" s="14" t="str">
        <f>'aligning data'!L245</f>
        <v>K8</v>
      </c>
      <c r="W77" s="14" t="str">
        <f>'aligning data'!L246</f>
        <v>L8</v>
      </c>
      <c r="X77" s="14" t="e">
        <f t="shared" si="14"/>
        <v>#DIV/0!</v>
      </c>
      <c r="Y77" s="14">
        <f t="shared" si="15"/>
        <v>0</v>
      </c>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row>
    <row r="78" spans="1:207" s="11" customFormat="1" ht="16.75" customHeight="1">
      <c r="A78" s="119" t="s">
        <v>888</v>
      </c>
      <c r="B78" s="14"/>
      <c r="C78" s="14" t="str">
        <f>'aligning data'!C247</f>
        <v>M8</v>
      </c>
      <c r="D78" s="14" t="str">
        <f>'aligning data'!C248</f>
        <v>N8</v>
      </c>
      <c r="E78" s="14" t="str">
        <f>'aligning data'!C249</f>
        <v>O8</v>
      </c>
      <c r="F78" s="14" t="e">
        <f t="shared" si="8"/>
        <v>#DIV/0!</v>
      </c>
      <c r="G78" s="14">
        <f t="shared" si="9"/>
        <v>0</v>
      </c>
      <c r="H78" s="14"/>
      <c r="I78" s="14" t="str">
        <f>'aligning data'!F247</f>
        <v>M8</v>
      </c>
      <c r="J78" s="14" t="str">
        <f>'aligning data'!F248</f>
        <v>N8</v>
      </c>
      <c r="K78" s="14" t="str">
        <f>'aligning data'!F249</f>
        <v>O8</v>
      </c>
      <c r="L78" s="14" t="e">
        <f t="shared" si="10"/>
        <v>#DIV/0!</v>
      </c>
      <c r="M78" s="14">
        <f t="shared" si="11"/>
        <v>0</v>
      </c>
      <c r="N78" s="14"/>
      <c r="O78" s="14" t="str">
        <f>'aligning data'!I247</f>
        <v>M8</v>
      </c>
      <c r="P78" s="14" t="str">
        <f>'aligning data'!I248</f>
        <v>N8</v>
      </c>
      <c r="Q78" s="14" t="str">
        <f>'aligning data'!I249</f>
        <v>O8</v>
      </c>
      <c r="R78" s="14" t="e">
        <f t="shared" si="12"/>
        <v>#DIV/0!</v>
      </c>
      <c r="S78" s="14">
        <f t="shared" si="13"/>
        <v>0</v>
      </c>
      <c r="T78" s="14"/>
      <c r="U78" s="14" t="str">
        <f>'aligning data'!L247</f>
        <v>M8</v>
      </c>
      <c r="V78" s="14" t="str">
        <f>'aligning data'!L248</f>
        <v>N8</v>
      </c>
      <c r="W78" s="14" t="str">
        <f>'aligning data'!L249</f>
        <v>O8</v>
      </c>
      <c r="X78" s="14" t="e">
        <f t="shared" si="14"/>
        <v>#DIV/0!</v>
      </c>
      <c r="Y78" s="14">
        <f t="shared" si="15"/>
        <v>0</v>
      </c>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row>
    <row r="79" spans="1:207" s="11" customFormat="1" ht="16.75" customHeight="1">
      <c r="A79" s="119" t="s">
        <v>889</v>
      </c>
      <c r="B79" s="14"/>
      <c r="C79" s="14" t="str">
        <f>'aligning data'!C250</f>
        <v>P8</v>
      </c>
      <c r="D79" s="14" t="str">
        <f>'aligning data'!C251</f>
        <v>Q8</v>
      </c>
      <c r="E79" s="14" t="str">
        <f>'aligning data'!C252</f>
        <v>R8</v>
      </c>
      <c r="F79" s="14" t="e">
        <f t="shared" si="8"/>
        <v>#DIV/0!</v>
      </c>
      <c r="G79" s="14">
        <f t="shared" si="9"/>
        <v>0</v>
      </c>
      <c r="H79" s="14"/>
      <c r="I79" s="14" t="str">
        <f>'aligning data'!F250</f>
        <v>P8</v>
      </c>
      <c r="J79" s="14" t="str">
        <f>'aligning data'!F251</f>
        <v>Q8</v>
      </c>
      <c r="K79" s="14" t="str">
        <f>'aligning data'!F252</f>
        <v>R8</v>
      </c>
      <c r="L79" s="14" t="e">
        <f t="shared" si="10"/>
        <v>#DIV/0!</v>
      </c>
      <c r="M79" s="14">
        <f t="shared" si="11"/>
        <v>0</v>
      </c>
      <c r="N79" s="14"/>
      <c r="O79" s="14" t="str">
        <f>'aligning data'!I250</f>
        <v>P8</v>
      </c>
      <c r="P79" s="14" t="str">
        <f>'aligning data'!I251</f>
        <v>Q8</v>
      </c>
      <c r="Q79" s="14" t="str">
        <f>'aligning data'!I252</f>
        <v>R8</v>
      </c>
      <c r="R79" s="14" t="e">
        <f t="shared" si="12"/>
        <v>#DIV/0!</v>
      </c>
      <c r="S79" s="14">
        <f t="shared" si="13"/>
        <v>0</v>
      </c>
      <c r="T79" s="14"/>
      <c r="U79" s="14" t="str">
        <f>'aligning data'!L250</f>
        <v>P8</v>
      </c>
      <c r="V79" s="14" t="str">
        <f>'aligning data'!L251</f>
        <v>Q8</v>
      </c>
      <c r="W79" s="14" t="str">
        <f>'aligning data'!L252</f>
        <v>R8</v>
      </c>
      <c r="X79" s="14" t="e">
        <f t="shared" si="14"/>
        <v>#DIV/0!</v>
      </c>
      <c r="Y79" s="14">
        <f t="shared" si="15"/>
        <v>0</v>
      </c>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row>
    <row r="80" spans="1:207" s="11" customFormat="1" ht="16.75" customHeight="1">
      <c r="A80" s="119" t="s">
        <v>890</v>
      </c>
      <c r="B80" s="14"/>
      <c r="C80" s="14" t="str">
        <f>'aligning data'!C253</f>
        <v>S8</v>
      </c>
      <c r="D80" s="14" t="str">
        <f>'aligning data'!C254</f>
        <v>T8</v>
      </c>
      <c r="E80" s="14" t="str">
        <f>'aligning data'!C255</f>
        <v>U8</v>
      </c>
      <c r="F80" s="14" t="e">
        <f t="shared" si="8"/>
        <v>#DIV/0!</v>
      </c>
      <c r="G80" s="14">
        <f t="shared" si="9"/>
        <v>0</v>
      </c>
      <c r="H80" s="14"/>
      <c r="I80" s="14" t="str">
        <f>'aligning data'!F253</f>
        <v>S8</v>
      </c>
      <c r="J80" s="14" t="str">
        <f>'aligning data'!F254</f>
        <v>T8</v>
      </c>
      <c r="K80" s="14" t="str">
        <f>'aligning data'!F255</f>
        <v>U8</v>
      </c>
      <c r="L80" s="14" t="e">
        <f t="shared" si="10"/>
        <v>#DIV/0!</v>
      </c>
      <c r="M80" s="14">
        <f t="shared" si="11"/>
        <v>0</v>
      </c>
      <c r="N80" s="14"/>
      <c r="O80" s="14" t="str">
        <f>'aligning data'!I253</f>
        <v>S8</v>
      </c>
      <c r="P80" s="14" t="str">
        <f>'aligning data'!I254</f>
        <v>T8</v>
      </c>
      <c r="Q80" s="14" t="str">
        <f>'aligning data'!I255</f>
        <v>U8</v>
      </c>
      <c r="R80" s="14" t="e">
        <f t="shared" si="12"/>
        <v>#DIV/0!</v>
      </c>
      <c r="S80" s="14">
        <f t="shared" si="13"/>
        <v>0</v>
      </c>
      <c r="T80" s="14"/>
      <c r="U80" s="14" t="str">
        <f>'aligning data'!L253</f>
        <v>S8</v>
      </c>
      <c r="V80" s="14" t="str">
        <f>'aligning data'!L254</f>
        <v>T8</v>
      </c>
      <c r="W80" s="14" t="str">
        <f>'aligning data'!L255</f>
        <v>U8</v>
      </c>
      <c r="X80" s="14" t="e">
        <f t="shared" si="14"/>
        <v>#DIV/0!</v>
      </c>
      <c r="Y80" s="14">
        <f t="shared" si="15"/>
        <v>0</v>
      </c>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row>
    <row r="81" spans="1:207" s="11" customFormat="1" ht="16.75" customHeight="1">
      <c r="A81" s="119" t="s">
        <v>891</v>
      </c>
      <c r="B81" s="14"/>
      <c r="C81" s="14" t="str">
        <f>'aligning data'!C256</f>
        <v>V8</v>
      </c>
      <c r="D81" s="14" t="str">
        <f>'aligning data'!C257</f>
        <v>W8</v>
      </c>
      <c r="E81" s="14" t="str">
        <f>'aligning data'!C258</f>
        <v>X8</v>
      </c>
      <c r="F81" s="14" t="e">
        <f t="shared" si="8"/>
        <v>#DIV/0!</v>
      </c>
      <c r="G81" s="14">
        <f t="shared" si="9"/>
        <v>0</v>
      </c>
      <c r="H81" s="14"/>
      <c r="I81" s="14" t="str">
        <f>'aligning data'!F256</f>
        <v>V8</v>
      </c>
      <c r="J81" s="14" t="str">
        <f>'aligning data'!F257</f>
        <v>W8</v>
      </c>
      <c r="K81" s="14" t="str">
        <f>'aligning data'!F258</f>
        <v>X8</v>
      </c>
      <c r="L81" s="14" t="e">
        <f t="shared" si="10"/>
        <v>#DIV/0!</v>
      </c>
      <c r="M81" s="14">
        <f t="shared" si="11"/>
        <v>0</v>
      </c>
      <c r="N81" s="14"/>
      <c r="O81" s="14" t="str">
        <f>'aligning data'!I256</f>
        <v>V8</v>
      </c>
      <c r="P81" s="14" t="str">
        <f>'aligning data'!I257</f>
        <v>W8</v>
      </c>
      <c r="Q81" s="14" t="str">
        <f>'aligning data'!I258</f>
        <v>X8</v>
      </c>
      <c r="R81" s="14" t="e">
        <f t="shared" si="12"/>
        <v>#DIV/0!</v>
      </c>
      <c r="S81" s="14">
        <f t="shared" si="13"/>
        <v>0</v>
      </c>
      <c r="T81" s="14"/>
      <c r="U81" s="14" t="str">
        <f>'aligning data'!L256</f>
        <v>V8</v>
      </c>
      <c r="V81" s="14" t="str">
        <f>'aligning data'!L257</f>
        <v>W8</v>
      </c>
      <c r="W81" s="14" t="str">
        <f>'aligning data'!L258</f>
        <v>X8</v>
      </c>
      <c r="X81" s="14" t="e">
        <f t="shared" si="14"/>
        <v>#DIV/0!</v>
      </c>
      <c r="Y81" s="14">
        <f t="shared" si="15"/>
        <v>0</v>
      </c>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row>
    <row r="82" spans="1:207" s="11" customFormat="1" ht="16.75" customHeight="1">
      <c r="A82" s="119" t="s">
        <v>892</v>
      </c>
      <c r="B82" s="14"/>
      <c r="C82" s="14" t="str">
        <f>'aligning data'!C259</f>
        <v>Y8</v>
      </c>
      <c r="D82" s="14" t="str">
        <f>'aligning data'!C260</f>
        <v>Z8</v>
      </c>
      <c r="E82" s="14" t="str">
        <f>'aligning data'!C261</f>
        <v>[8</v>
      </c>
      <c r="F82" s="14" t="e">
        <f t="shared" si="8"/>
        <v>#DIV/0!</v>
      </c>
      <c r="G82" s="14">
        <f t="shared" si="9"/>
        <v>0</v>
      </c>
      <c r="H82" s="14"/>
      <c r="I82" s="14" t="str">
        <f>'aligning data'!F259</f>
        <v>Y8</v>
      </c>
      <c r="J82" s="14" t="str">
        <f>'aligning data'!F260</f>
        <v>Z8</v>
      </c>
      <c r="K82" s="14" t="str">
        <f>'aligning data'!F261</f>
        <v>[8</v>
      </c>
      <c r="L82" s="14" t="e">
        <f t="shared" si="10"/>
        <v>#DIV/0!</v>
      </c>
      <c r="M82" s="14">
        <f t="shared" si="11"/>
        <v>0</v>
      </c>
      <c r="N82" s="14"/>
      <c r="O82" s="14" t="str">
        <f>'aligning data'!I259</f>
        <v>Y8</v>
      </c>
      <c r="P82" s="14" t="str">
        <f>'aligning data'!I260</f>
        <v>Z8</v>
      </c>
      <c r="Q82" s="14" t="str">
        <f>'aligning data'!I261</f>
        <v>[8</v>
      </c>
      <c r="R82" s="14" t="e">
        <f t="shared" si="12"/>
        <v>#DIV/0!</v>
      </c>
      <c r="S82" s="14">
        <f t="shared" si="13"/>
        <v>0</v>
      </c>
      <c r="T82" s="14"/>
      <c r="U82" s="14" t="str">
        <f>'aligning data'!L259</f>
        <v>Y8</v>
      </c>
      <c r="V82" s="14" t="str">
        <f>'aligning data'!L260</f>
        <v>Z8</v>
      </c>
      <c r="W82" s="14" t="str">
        <f>'aligning data'!L261</f>
        <v>[8</v>
      </c>
      <c r="X82" s="14" t="e">
        <f t="shared" si="14"/>
        <v>#DIV/0!</v>
      </c>
      <c r="Y82" s="14">
        <f t="shared" si="15"/>
        <v>0</v>
      </c>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row>
    <row r="83" spans="1:207" s="11" customFormat="1" ht="16.75" customHeight="1">
      <c r="A83" s="119" t="s">
        <v>893</v>
      </c>
      <c r="B83" s="14"/>
      <c r="C83" s="14" t="str">
        <f>'aligning data'!C262</f>
        <v>\8</v>
      </c>
      <c r="D83" s="14" t="str">
        <f>'aligning data'!C263</f>
        <v>]8</v>
      </c>
      <c r="E83" s="14" t="str">
        <f>'aligning data'!C264</f>
        <v>^8</v>
      </c>
      <c r="F83" s="14" t="e">
        <f t="shared" si="8"/>
        <v>#DIV/0!</v>
      </c>
      <c r="G83" s="14">
        <f t="shared" si="9"/>
        <v>0</v>
      </c>
      <c r="H83" s="14"/>
      <c r="I83" s="14" t="str">
        <f>'aligning data'!F262</f>
        <v>\8</v>
      </c>
      <c r="J83" s="14" t="str">
        <f>'aligning data'!F263</f>
        <v>]8</v>
      </c>
      <c r="K83" s="14" t="str">
        <f>'aligning data'!F264</f>
        <v>^8</v>
      </c>
      <c r="L83" s="14" t="e">
        <f t="shared" si="10"/>
        <v>#DIV/0!</v>
      </c>
      <c r="M83" s="14">
        <f t="shared" si="11"/>
        <v>0</v>
      </c>
      <c r="N83" s="14"/>
      <c r="O83" s="14" t="str">
        <f>'aligning data'!I262</f>
        <v>\8</v>
      </c>
      <c r="P83" s="14" t="str">
        <f>'aligning data'!I263</f>
        <v>]8</v>
      </c>
      <c r="Q83" s="14" t="str">
        <f>'aligning data'!I264</f>
        <v>^8</v>
      </c>
      <c r="R83" s="14" t="e">
        <f t="shared" si="12"/>
        <v>#DIV/0!</v>
      </c>
      <c r="S83" s="14">
        <f t="shared" si="13"/>
        <v>0</v>
      </c>
      <c r="T83" s="14"/>
      <c r="U83" s="14" t="str">
        <f>'aligning data'!L262</f>
        <v>\8</v>
      </c>
      <c r="V83" s="14" t="str">
        <f>'aligning data'!L263</f>
        <v>]8</v>
      </c>
      <c r="W83" s="14" t="str">
        <f>'aligning data'!L264</f>
        <v>^8</v>
      </c>
      <c r="X83" s="14" t="e">
        <f t="shared" si="14"/>
        <v>#DIV/0!</v>
      </c>
      <c r="Y83" s="14">
        <f t="shared" si="15"/>
        <v>0</v>
      </c>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14"/>
      <c r="FK83" s="14"/>
      <c r="FL83" s="14"/>
      <c r="FM83" s="14"/>
      <c r="FN83" s="14"/>
      <c r="FO83" s="14"/>
      <c r="FP83" s="14"/>
      <c r="FQ83" s="14"/>
      <c r="FR83" s="14"/>
      <c r="FS83" s="14"/>
      <c r="FT83" s="14"/>
      <c r="FU83" s="14"/>
      <c r="FV83" s="14"/>
      <c r="FW83" s="14"/>
      <c r="FX83" s="14"/>
      <c r="FY83" s="14"/>
      <c r="FZ83" s="14"/>
      <c r="GA83" s="14"/>
      <c r="GB83" s="14"/>
      <c r="GC83" s="14"/>
      <c r="GD83" s="14"/>
      <c r="GE83" s="14"/>
      <c r="GF83" s="14"/>
      <c r="GG83" s="14"/>
      <c r="GH83" s="14"/>
      <c r="GI83" s="14"/>
      <c r="GJ83" s="14"/>
      <c r="GK83" s="14"/>
      <c r="GL83" s="14"/>
      <c r="GM83" s="14"/>
      <c r="GN83" s="14"/>
      <c r="GO83" s="14"/>
      <c r="GP83" s="14"/>
      <c r="GQ83" s="14"/>
      <c r="GR83" s="14"/>
      <c r="GS83" s="14"/>
      <c r="GT83" s="14"/>
      <c r="GU83" s="14"/>
      <c r="GV83" s="14"/>
      <c r="GW83" s="14"/>
      <c r="GX83" s="14"/>
      <c r="GY83" s="14"/>
    </row>
    <row r="84" spans="1:207" s="11" customFormat="1" ht="16.75" customHeight="1">
      <c r="A84" s="119" t="s">
        <v>894</v>
      </c>
      <c r="B84" s="14"/>
      <c r="C84" s="14" t="str">
        <f>'aligning data'!C265</f>
        <v>_8</v>
      </c>
      <c r="D84" s="14" t="str">
        <f>'aligning data'!C266</f>
        <v>`8</v>
      </c>
      <c r="E84" s="14" t="str">
        <f>'aligning data'!C267</f>
        <v>a8</v>
      </c>
      <c r="F84" s="14" t="e">
        <f t="shared" si="8"/>
        <v>#DIV/0!</v>
      </c>
      <c r="G84" s="14">
        <f t="shared" si="9"/>
        <v>0</v>
      </c>
      <c r="H84" s="14"/>
      <c r="I84" s="14" t="str">
        <f>'aligning data'!F265</f>
        <v>_8</v>
      </c>
      <c r="J84" s="14" t="str">
        <f>'aligning data'!F266</f>
        <v>`8</v>
      </c>
      <c r="K84" s="14" t="str">
        <f>'aligning data'!F267</f>
        <v>a8</v>
      </c>
      <c r="L84" s="14" t="e">
        <f t="shared" si="10"/>
        <v>#DIV/0!</v>
      </c>
      <c r="M84" s="14">
        <f t="shared" si="11"/>
        <v>0</v>
      </c>
      <c r="N84" s="14"/>
      <c r="O84" s="14" t="str">
        <f>'aligning data'!I265</f>
        <v>_8</v>
      </c>
      <c r="P84" s="14" t="str">
        <f>'aligning data'!I266</f>
        <v>`8</v>
      </c>
      <c r="Q84" s="14" t="str">
        <f>'aligning data'!I267</f>
        <v>a8</v>
      </c>
      <c r="R84" s="14" t="e">
        <f t="shared" si="12"/>
        <v>#DIV/0!</v>
      </c>
      <c r="S84" s="14">
        <f t="shared" si="13"/>
        <v>0</v>
      </c>
      <c r="T84" s="14"/>
      <c r="U84" s="14" t="str">
        <f>'aligning data'!L265</f>
        <v>_8</v>
      </c>
      <c r="V84" s="14" t="str">
        <f>'aligning data'!L266</f>
        <v>`8</v>
      </c>
      <c r="W84" s="14" t="str">
        <f>'aligning data'!L267</f>
        <v>a8</v>
      </c>
      <c r="X84" s="14" t="e">
        <f t="shared" si="14"/>
        <v>#DIV/0!</v>
      </c>
      <c r="Y84" s="14">
        <f t="shared" si="15"/>
        <v>0</v>
      </c>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row>
    <row r="85" spans="1:207" s="11" customFormat="1" ht="16.75" customHeight="1">
      <c r="A85" s="119" t="s">
        <v>367</v>
      </c>
      <c r="B85" s="14"/>
      <c r="C85" s="14" t="str">
        <f>'aligning data'!C268</f>
        <v>A9</v>
      </c>
      <c r="D85" s="14" t="str">
        <f>'aligning data'!C269</f>
        <v>B9</v>
      </c>
      <c r="E85" s="14" t="str">
        <f>'aligning data'!C270</f>
        <v>C9</v>
      </c>
      <c r="F85" s="14" t="e">
        <f t="shared" si="8"/>
        <v>#DIV/0!</v>
      </c>
      <c r="G85" s="14">
        <f t="shared" si="9"/>
        <v>0</v>
      </c>
      <c r="H85" s="14"/>
      <c r="I85" s="14" t="str">
        <f>'aligning data'!F268</f>
        <v>A9</v>
      </c>
      <c r="J85" s="14" t="str">
        <f>'aligning data'!F269</f>
        <v>B9</v>
      </c>
      <c r="K85" s="14" t="str">
        <f>'aligning data'!F270</f>
        <v>C9</v>
      </c>
      <c r="L85" s="14" t="e">
        <f t="shared" si="10"/>
        <v>#DIV/0!</v>
      </c>
      <c r="M85" s="14">
        <f t="shared" si="11"/>
        <v>0</v>
      </c>
      <c r="N85" s="14"/>
      <c r="O85" s="14" t="str">
        <f>'aligning data'!I268</f>
        <v>A9</v>
      </c>
      <c r="P85" s="14" t="str">
        <f>'aligning data'!I269</f>
        <v>B9</v>
      </c>
      <c r="Q85" s="14" t="str">
        <f>'aligning data'!I270</f>
        <v>C9</v>
      </c>
      <c r="R85" s="14" t="e">
        <f t="shared" si="12"/>
        <v>#DIV/0!</v>
      </c>
      <c r="S85" s="14">
        <f t="shared" si="13"/>
        <v>0</v>
      </c>
      <c r="T85" s="14"/>
      <c r="U85" s="14" t="str">
        <f>'aligning data'!L268</f>
        <v>A9</v>
      </c>
      <c r="V85" s="14" t="str">
        <f>'aligning data'!L269</f>
        <v>B9</v>
      </c>
      <c r="W85" s="14" t="str">
        <f>'aligning data'!L270</f>
        <v>C9</v>
      </c>
      <c r="X85" s="14" t="e">
        <f t="shared" si="14"/>
        <v>#DIV/0!</v>
      </c>
      <c r="Y85" s="14">
        <f t="shared" si="15"/>
        <v>0</v>
      </c>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row>
    <row r="86" spans="1:207" ht="16.75" customHeight="1">
      <c r="A86" s="121" t="s">
        <v>1086</v>
      </c>
      <c r="C86" s="9" t="str">
        <f>'aligning data'!C271</f>
        <v>D9</v>
      </c>
      <c r="D86" s="9" t="str">
        <f>'aligning data'!C272</f>
        <v>E9</v>
      </c>
      <c r="E86" s="9" t="str">
        <f>'aligning data'!C273</f>
        <v>F9</v>
      </c>
      <c r="F86" s="14" t="e">
        <f t="shared" si="8"/>
        <v>#DIV/0!</v>
      </c>
      <c r="G86" s="14">
        <f t="shared" si="9"/>
        <v>0</v>
      </c>
      <c r="I86" s="9" t="str">
        <f>'aligning data'!F271</f>
        <v>D9</v>
      </c>
      <c r="J86" s="9" t="str">
        <f>'aligning data'!F272</f>
        <v>E9</v>
      </c>
      <c r="K86" s="9" t="str">
        <f>'aligning data'!F273</f>
        <v>F9</v>
      </c>
      <c r="L86" s="14" t="e">
        <f t="shared" si="10"/>
        <v>#DIV/0!</v>
      </c>
      <c r="M86" s="14">
        <f t="shared" si="11"/>
        <v>0</v>
      </c>
      <c r="O86" s="9" t="str">
        <f>'aligning data'!I271</f>
        <v>D9</v>
      </c>
      <c r="P86" s="9" t="str">
        <f>'aligning data'!I272</f>
        <v>E9</v>
      </c>
      <c r="Q86" s="9" t="str">
        <f>'aligning data'!I273</f>
        <v>F9</v>
      </c>
      <c r="R86" s="14" t="e">
        <f t="shared" si="12"/>
        <v>#DIV/0!</v>
      </c>
      <c r="S86" s="14">
        <f t="shared" si="13"/>
        <v>0</v>
      </c>
      <c r="U86" s="9" t="str">
        <f>'aligning data'!L271</f>
        <v>D9</v>
      </c>
      <c r="V86" s="9" t="str">
        <f>'aligning data'!L272</f>
        <v>E9</v>
      </c>
      <c r="W86" s="9" t="str">
        <f>'aligning data'!L273</f>
        <v>F9</v>
      </c>
      <c r="X86" s="14" t="e">
        <f t="shared" si="14"/>
        <v>#DIV/0!</v>
      </c>
      <c r="Y86" s="14">
        <f t="shared" si="15"/>
        <v>0</v>
      </c>
      <c r="DJ86" s="10"/>
      <c r="DK86" s="9"/>
      <c r="DL86" s="9"/>
      <c r="DM86" s="9"/>
      <c r="DN86" s="9"/>
      <c r="DO86" s="9"/>
      <c r="DP86" s="9"/>
      <c r="DQ86" s="9"/>
      <c r="DR86" s="9"/>
      <c r="DS86" s="9"/>
      <c r="DT86" s="9"/>
      <c r="DU86" s="9"/>
      <c r="DV86" s="9"/>
      <c r="DW86" s="9"/>
      <c r="DX86" s="9"/>
      <c r="DY86" s="9"/>
      <c r="DZ86" s="9"/>
      <c r="EA86" s="9"/>
      <c r="EB86" s="9"/>
      <c r="EC86" s="9"/>
      <c r="ED86" s="9"/>
      <c r="EE86" s="9"/>
      <c r="EF86" s="9"/>
      <c r="EG86" s="9"/>
      <c r="EH86" s="9"/>
      <c r="EI86" s="9"/>
      <c r="EJ86" s="9"/>
      <c r="EK86" s="9"/>
      <c r="EL86" s="9"/>
      <c r="EM86" s="9"/>
      <c r="EN86" s="9"/>
      <c r="EO86" s="9"/>
      <c r="EP86" s="9"/>
      <c r="EQ86" s="9"/>
      <c r="ER86" s="9"/>
      <c r="ES86" s="9"/>
      <c r="ET86" s="9"/>
      <c r="EU86" s="9"/>
      <c r="EV86" s="9"/>
      <c r="EW86" s="9"/>
      <c r="EX86" s="9"/>
      <c r="EY86" s="9"/>
      <c r="EZ86" s="9"/>
      <c r="FA86" s="9"/>
      <c r="FB86" s="9"/>
      <c r="FC86" s="9"/>
      <c r="FD86" s="9"/>
      <c r="FE86" s="9"/>
      <c r="FF86" s="9"/>
    </row>
    <row r="87" spans="1:207" ht="16.75" customHeight="1">
      <c r="A87" s="121" t="s">
        <v>1087</v>
      </c>
      <c r="C87" s="9" t="str">
        <f>'aligning data'!C274</f>
        <v>G9</v>
      </c>
      <c r="D87" s="9" t="str">
        <f>'aligning data'!C275</f>
        <v>H9</v>
      </c>
      <c r="E87" s="9" t="str">
        <f>'aligning data'!C276</f>
        <v>I9</v>
      </c>
      <c r="F87" s="14" t="e">
        <f t="shared" si="8"/>
        <v>#DIV/0!</v>
      </c>
      <c r="G87" s="14">
        <f t="shared" si="9"/>
        <v>0</v>
      </c>
      <c r="I87" s="9" t="str">
        <f>'aligning data'!F274</f>
        <v>G9</v>
      </c>
      <c r="J87" s="9" t="str">
        <f>'aligning data'!F275</f>
        <v>H9</v>
      </c>
      <c r="K87" s="9" t="str">
        <f>'aligning data'!F276</f>
        <v>I9</v>
      </c>
      <c r="L87" s="14" t="e">
        <f t="shared" si="10"/>
        <v>#DIV/0!</v>
      </c>
      <c r="M87" s="14">
        <f t="shared" si="11"/>
        <v>0</v>
      </c>
      <c r="O87" s="9" t="str">
        <f>'aligning data'!I274</f>
        <v>G9</v>
      </c>
      <c r="P87" s="9" t="str">
        <f>'aligning data'!I275</f>
        <v>H9</v>
      </c>
      <c r="Q87" s="9" t="str">
        <f>'aligning data'!I276</f>
        <v>I9</v>
      </c>
      <c r="R87" s="14" t="e">
        <f t="shared" si="12"/>
        <v>#DIV/0!</v>
      </c>
      <c r="S87" s="14">
        <f t="shared" si="13"/>
        <v>0</v>
      </c>
      <c r="U87" s="9" t="str">
        <f>'aligning data'!L274</f>
        <v>G9</v>
      </c>
      <c r="V87" s="9" t="str">
        <f>'aligning data'!L275</f>
        <v>H9</v>
      </c>
      <c r="W87" s="9" t="str">
        <f>'aligning data'!L276</f>
        <v>I9</v>
      </c>
      <c r="X87" s="14" t="e">
        <f t="shared" si="14"/>
        <v>#DIV/0!</v>
      </c>
      <c r="Y87" s="14">
        <f t="shared" si="15"/>
        <v>0</v>
      </c>
      <c r="DJ87" s="10"/>
      <c r="DK87" s="9"/>
      <c r="DL87" s="9"/>
      <c r="DM87" s="9"/>
      <c r="DN87" s="9"/>
      <c r="DO87" s="9"/>
      <c r="DP87" s="9"/>
      <c r="DQ87" s="9"/>
      <c r="DR87" s="9"/>
      <c r="DS87" s="9"/>
      <c r="DT87" s="9"/>
      <c r="DU87" s="9"/>
      <c r="DV87" s="9"/>
      <c r="DW87" s="9"/>
      <c r="DX87" s="9"/>
      <c r="DY87" s="9"/>
      <c r="DZ87" s="9"/>
      <c r="EA87" s="9"/>
      <c r="EB87" s="9"/>
      <c r="EC87" s="9"/>
      <c r="ED87" s="9"/>
      <c r="EE87" s="9"/>
      <c r="EF87" s="9"/>
      <c r="EG87" s="9"/>
      <c r="EH87" s="9"/>
      <c r="EI87" s="9"/>
      <c r="EJ87" s="9"/>
      <c r="EK87" s="9"/>
      <c r="EL87" s="9"/>
      <c r="EM87" s="9"/>
      <c r="EN87" s="9"/>
      <c r="EO87" s="9"/>
      <c r="EP87" s="9"/>
      <c r="EQ87" s="9"/>
      <c r="ER87" s="9"/>
      <c r="ES87" s="9"/>
      <c r="ET87" s="9"/>
      <c r="EU87" s="9"/>
      <c r="EV87" s="9"/>
      <c r="EW87" s="9"/>
      <c r="EX87" s="9"/>
      <c r="EY87" s="9"/>
      <c r="EZ87" s="9"/>
      <c r="FA87" s="9"/>
      <c r="FB87" s="9"/>
      <c r="FC87" s="9"/>
      <c r="FD87" s="9"/>
      <c r="FE87" s="9"/>
      <c r="FF87" s="9"/>
    </row>
    <row r="88" spans="1:207" ht="16.75" customHeight="1">
      <c r="A88" s="121" t="s">
        <v>895</v>
      </c>
      <c r="C88" s="9" t="str">
        <f>'aligning data'!C277</f>
        <v>J9</v>
      </c>
      <c r="D88" s="9" t="str">
        <f>'aligning data'!C278</f>
        <v>K9</v>
      </c>
      <c r="E88" s="9" t="str">
        <f>'aligning data'!C279</f>
        <v>L9</v>
      </c>
      <c r="F88" s="14" t="e">
        <f t="shared" si="8"/>
        <v>#DIV/0!</v>
      </c>
      <c r="G88" s="14">
        <f t="shared" si="9"/>
        <v>0</v>
      </c>
      <c r="I88" s="9" t="str">
        <f>'aligning data'!F277</f>
        <v>J9</v>
      </c>
      <c r="J88" s="9" t="str">
        <f>'aligning data'!F278</f>
        <v>K9</v>
      </c>
      <c r="K88" s="9" t="str">
        <f>'aligning data'!F279</f>
        <v>L9</v>
      </c>
      <c r="L88" s="14" t="e">
        <f t="shared" si="10"/>
        <v>#DIV/0!</v>
      </c>
      <c r="M88" s="14">
        <f t="shared" si="11"/>
        <v>0</v>
      </c>
      <c r="O88" s="9" t="str">
        <f>'aligning data'!I277</f>
        <v>J9</v>
      </c>
      <c r="P88" s="9" t="str">
        <f>'aligning data'!I278</f>
        <v>K9</v>
      </c>
      <c r="Q88" s="9" t="str">
        <f>'aligning data'!I279</f>
        <v>L9</v>
      </c>
      <c r="R88" s="14" t="e">
        <f t="shared" si="12"/>
        <v>#DIV/0!</v>
      </c>
      <c r="S88" s="14">
        <f t="shared" si="13"/>
        <v>0</v>
      </c>
      <c r="U88" s="9" t="str">
        <f>'aligning data'!L277</f>
        <v>J9</v>
      </c>
      <c r="V88" s="9" t="str">
        <f>'aligning data'!L278</f>
        <v>K9</v>
      </c>
      <c r="W88" s="9" t="str">
        <f>'aligning data'!L279</f>
        <v>L9</v>
      </c>
      <c r="X88" s="14" t="e">
        <f t="shared" si="14"/>
        <v>#DIV/0!</v>
      </c>
      <c r="Y88" s="14">
        <f t="shared" si="15"/>
        <v>0</v>
      </c>
      <c r="DJ88" s="10"/>
      <c r="DK88" s="9"/>
      <c r="DL88" s="9"/>
      <c r="DM88" s="9"/>
      <c r="DN88" s="9"/>
      <c r="DO88" s="9"/>
      <c r="DP88" s="9"/>
      <c r="DQ88" s="9"/>
      <c r="DR88" s="9"/>
      <c r="DS88" s="9"/>
      <c r="DT88" s="9"/>
      <c r="DU88" s="9"/>
      <c r="DV88" s="9"/>
      <c r="DW88" s="9"/>
      <c r="DX88" s="9"/>
      <c r="DY88" s="9"/>
      <c r="DZ88" s="9"/>
      <c r="EA88" s="9"/>
      <c r="EB88" s="9"/>
      <c r="EC88" s="9"/>
      <c r="ED88" s="9"/>
      <c r="EE88" s="9"/>
      <c r="EF88" s="9"/>
      <c r="EG88" s="9"/>
      <c r="EH88" s="9"/>
      <c r="EI88" s="9"/>
      <c r="EJ88" s="9"/>
      <c r="EK88" s="9"/>
      <c r="EL88" s="9"/>
      <c r="EM88" s="9"/>
      <c r="EN88" s="9"/>
      <c r="EO88" s="9"/>
      <c r="EP88" s="9"/>
      <c r="EQ88" s="9"/>
      <c r="ER88" s="9"/>
      <c r="ES88" s="9"/>
      <c r="ET88" s="9"/>
      <c r="EU88" s="9"/>
      <c r="EV88" s="9"/>
      <c r="EW88" s="9"/>
      <c r="EX88" s="9"/>
      <c r="EY88" s="9"/>
      <c r="EZ88" s="9"/>
      <c r="FA88" s="9"/>
      <c r="FB88" s="9"/>
      <c r="FC88" s="9"/>
      <c r="FD88" s="9"/>
      <c r="FE88" s="9"/>
      <c r="FF88" s="9"/>
    </row>
    <row r="89" spans="1:207" ht="16.75" customHeight="1">
      <c r="A89" s="121" t="s">
        <v>896</v>
      </c>
      <c r="C89" s="9" t="str">
        <f>'aligning data'!C280</f>
        <v>M9</v>
      </c>
      <c r="D89" s="9" t="str">
        <f>'aligning data'!C281</f>
        <v>N9</v>
      </c>
      <c r="E89" s="9" t="str">
        <f>'aligning data'!C282</f>
        <v>O9</v>
      </c>
      <c r="F89" s="14" t="e">
        <f t="shared" si="8"/>
        <v>#DIV/0!</v>
      </c>
      <c r="G89" s="14">
        <f t="shared" si="9"/>
        <v>0</v>
      </c>
      <c r="I89" s="9" t="str">
        <f>'aligning data'!F280</f>
        <v>M9</v>
      </c>
      <c r="J89" s="9" t="str">
        <f>'aligning data'!F281</f>
        <v>N9</v>
      </c>
      <c r="K89" s="9" t="str">
        <f>'aligning data'!F282</f>
        <v>O9</v>
      </c>
      <c r="L89" s="14" t="e">
        <f t="shared" si="10"/>
        <v>#DIV/0!</v>
      </c>
      <c r="M89" s="14">
        <f t="shared" si="11"/>
        <v>0</v>
      </c>
      <c r="O89" s="9" t="str">
        <f>'aligning data'!I280</f>
        <v>M9</v>
      </c>
      <c r="P89" s="9" t="str">
        <f>'aligning data'!I281</f>
        <v>N9</v>
      </c>
      <c r="Q89" s="9" t="str">
        <f>'aligning data'!I282</f>
        <v>O9</v>
      </c>
      <c r="R89" s="14" t="e">
        <f t="shared" si="12"/>
        <v>#DIV/0!</v>
      </c>
      <c r="S89" s="14">
        <f t="shared" si="13"/>
        <v>0</v>
      </c>
      <c r="U89" s="9" t="str">
        <f>'aligning data'!L280</f>
        <v>M9</v>
      </c>
      <c r="V89" s="9" t="str">
        <f>'aligning data'!L281</f>
        <v>N9</v>
      </c>
      <c r="W89" s="9" t="str">
        <f>'aligning data'!L282</f>
        <v>O9</v>
      </c>
      <c r="X89" s="14" t="e">
        <f t="shared" si="14"/>
        <v>#DIV/0!</v>
      </c>
      <c r="Y89" s="14">
        <f t="shared" si="15"/>
        <v>0</v>
      </c>
      <c r="DJ89" s="10"/>
      <c r="DK89" s="9"/>
      <c r="DL89" s="9"/>
      <c r="DM89" s="9"/>
      <c r="DN89" s="9"/>
      <c r="DO89" s="9"/>
      <c r="DP89" s="9"/>
      <c r="DQ89" s="9"/>
      <c r="DR89" s="9"/>
      <c r="DS89" s="9"/>
      <c r="DT89" s="9"/>
      <c r="DU89" s="9"/>
      <c r="DV89" s="9"/>
      <c r="DW89" s="9"/>
      <c r="DX89" s="9"/>
      <c r="DY89" s="9"/>
      <c r="DZ89" s="9"/>
      <c r="EA89" s="9"/>
      <c r="EB89" s="9"/>
      <c r="EC89" s="9"/>
      <c r="ED89" s="9"/>
      <c r="EE89" s="9"/>
      <c r="EF89" s="9"/>
      <c r="EG89" s="9"/>
      <c r="EH89" s="9"/>
      <c r="EI89" s="9"/>
      <c r="EJ89" s="9"/>
      <c r="EK89" s="9"/>
      <c r="EL89" s="9"/>
      <c r="EM89" s="9"/>
      <c r="EN89" s="9"/>
      <c r="EO89" s="9"/>
      <c r="EP89" s="9"/>
      <c r="EQ89" s="9"/>
      <c r="ER89" s="9"/>
      <c r="ES89" s="9"/>
      <c r="ET89" s="9"/>
      <c r="EU89" s="9"/>
      <c r="EV89" s="9"/>
      <c r="EW89" s="9"/>
      <c r="EX89" s="9"/>
      <c r="EY89" s="9"/>
      <c r="EZ89" s="9"/>
      <c r="FA89" s="9"/>
      <c r="FB89" s="9"/>
      <c r="FC89" s="9"/>
      <c r="FD89" s="9"/>
      <c r="FE89" s="9"/>
      <c r="FF89" s="9"/>
    </row>
    <row r="90" spans="1:207" ht="16.75" customHeight="1">
      <c r="A90" s="121" t="s">
        <v>897</v>
      </c>
      <c r="C90" s="9" t="str">
        <f>'aligning data'!C283</f>
        <v>P9</v>
      </c>
      <c r="D90" s="9" t="str">
        <f>'aligning data'!C284</f>
        <v>Q9</v>
      </c>
      <c r="E90" s="9" t="str">
        <f>'aligning data'!C285</f>
        <v>R9</v>
      </c>
      <c r="F90" s="14" t="e">
        <f t="shared" si="8"/>
        <v>#DIV/0!</v>
      </c>
      <c r="G90" s="14">
        <f t="shared" si="9"/>
        <v>0</v>
      </c>
      <c r="I90" s="9" t="str">
        <f>'aligning data'!F283</f>
        <v>P9</v>
      </c>
      <c r="J90" s="9" t="str">
        <f>'aligning data'!F284</f>
        <v>Q9</v>
      </c>
      <c r="K90" s="9" t="str">
        <f>'aligning data'!F285</f>
        <v>R9</v>
      </c>
      <c r="L90" s="14" t="e">
        <f t="shared" si="10"/>
        <v>#DIV/0!</v>
      </c>
      <c r="M90" s="14">
        <f t="shared" si="11"/>
        <v>0</v>
      </c>
      <c r="O90" s="9" t="str">
        <f>'aligning data'!I283</f>
        <v>P9</v>
      </c>
      <c r="P90" s="9" t="str">
        <f>'aligning data'!I284</f>
        <v>Q9</v>
      </c>
      <c r="Q90" s="9" t="str">
        <f>'aligning data'!I285</f>
        <v>R9</v>
      </c>
      <c r="R90" s="14" t="e">
        <f t="shared" si="12"/>
        <v>#DIV/0!</v>
      </c>
      <c r="S90" s="14">
        <f t="shared" si="13"/>
        <v>0</v>
      </c>
      <c r="U90" s="9" t="str">
        <f>'aligning data'!L283</f>
        <v>P9</v>
      </c>
      <c r="V90" s="9" t="str">
        <f>'aligning data'!L284</f>
        <v>Q9</v>
      </c>
      <c r="W90" s="9" t="str">
        <f>'aligning data'!L285</f>
        <v>R9</v>
      </c>
      <c r="X90" s="14" t="e">
        <f t="shared" si="14"/>
        <v>#DIV/0!</v>
      </c>
      <c r="Y90" s="14">
        <f t="shared" si="15"/>
        <v>0</v>
      </c>
      <c r="DJ90" s="10"/>
      <c r="DK90" s="9"/>
      <c r="DL90" s="9"/>
      <c r="DM90" s="9"/>
      <c r="DN90" s="9"/>
      <c r="DO90" s="9"/>
      <c r="DP90" s="9"/>
      <c r="DQ90" s="9"/>
      <c r="DR90" s="9"/>
      <c r="DS90" s="9"/>
      <c r="DT90" s="9"/>
      <c r="DU90" s="9"/>
      <c r="DV90" s="9"/>
      <c r="DW90" s="9"/>
      <c r="DX90" s="9"/>
      <c r="DY90" s="9"/>
      <c r="DZ90" s="9"/>
      <c r="EA90" s="9"/>
      <c r="EB90" s="9"/>
      <c r="EC90" s="9"/>
      <c r="ED90" s="9"/>
      <c r="EE90" s="9"/>
      <c r="EF90" s="9"/>
      <c r="EG90" s="9"/>
      <c r="EH90" s="9"/>
      <c r="EI90" s="9"/>
      <c r="EJ90" s="9"/>
      <c r="EK90" s="9"/>
      <c r="EL90" s="9"/>
      <c r="EM90" s="9"/>
      <c r="EN90" s="9"/>
      <c r="EO90" s="9"/>
      <c r="EP90" s="9"/>
      <c r="EQ90" s="9"/>
      <c r="ER90" s="9"/>
      <c r="ES90" s="9"/>
      <c r="ET90" s="9"/>
      <c r="EU90" s="9"/>
      <c r="EV90" s="9"/>
      <c r="EW90" s="9"/>
      <c r="EX90" s="9"/>
      <c r="EY90" s="9"/>
      <c r="EZ90" s="9"/>
      <c r="FA90" s="9"/>
      <c r="FB90" s="9"/>
      <c r="FC90" s="9"/>
      <c r="FD90" s="9"/>
      <c r="FE90" s="9"/>
      <c r="FF90" s="9"/>
    </row>
    <row r="91" spans="1:207" ht="16.75" customHeight="1">
      <c r="A91" s="121" t="s">
        <v>898</v>
      </c>
      <c r="C91" s="9" t="str">
        <f>'aligning data'!C286</f>
        <v>S9</v>
      </c>
      <c r="D91" s="9" t="str">
        <f>'aligning data'!C287</f>
        <v>T9</v>
      </c>
      <c r="E91" s="9" t="str">
        <f>'aligning data'!C288</f>
        <v>U9</v>
      </c>
      <c r="F91" s="14" t="e">
        <f t="shared" si="8"/>
        <v>#DIV/0!</v>
      </c>
      <c r="G91" s="14">
        <f t="shared" si="9"/>
        <v>0</v>
      </c>
      <c r="I91" s="9" t="str">
        <f>'aligning data'!F286</f>
        <v>S9</v>
      </c>
      <c r="J91" s="9" t="str">
        <f>'aligning data'!F287</f>
        <v>T9</v>
      </c>
      <c r="K91" s="9" t="str">
        <f>'aligning data'!F288</f>
        <v>U9</v>
      </c>
      <c r="L91" s="14" t="e">
        <f t="shared" si="10"/>
        <v>#DIV/0!</v>
      </c>
      <c r="M91" s="14">
        <f t="shared" si="11"/>
        <v>0</v>
      </c>
      <c r="O91" s="9" t="str">
        <f>'aligning data'!I286</f>
        <v>S9</v>
      </c>
      <c r="P91" s="9" t="str">
        <f>'aligning data'!I287</f>
        <v>T9</v>
      </c>
      <c r="Q91" s="9" t="str">
        <f>'aligning data'!I288</f>
        <v>U9</v>
      </c>
      <c r="R91" s="14" t="e">
        <f t="shared" si="12"/>
        <v>#DIV/0!</v>
      </c>
      <c r="S91" s="14">
        <f t="shared" si="13"/>
        <v>0</v>
      </c>
      <c r="U91" s="9" t="str">
        <f>'aligning data'!L286</f>
        <v>S9</v>
      </c>
      <c r="V91" s="9" t="str">
        <f>'aligning data'!L287</f>
        <v>T9</v>
      </c>
      <c r="W91" s="9" t="str">
        <f>'aligning data'!L288</f>
        <v>U9</v>
      </c>
      <c r="X91" s="14" t="e">
        <f t="shared" si="14"/>
        <v>#DIV/0!</v>
      </c>
      <c r="Y91" s="14">
        <f t="shared" si="15"/>
        <v>0</v>
      </c>
      <c r="DJ91" s="10"/>
      <c r="DK91" s="9"/>
      <c r="DL91" s="9"/>
      <c r="DM91" s="9"/>
      <c r="DN91" s="9"/>
      <c r="DO91" s="9"/>
      <c r="DP91" s="9"/>
      <c r="DQ91" s="9"/>
      <c r="DR91" s="9"/>
      <c r="DS91" s="9"/>
      <c r="DT91" s="9"/>
      <c r="DU91" s="9"/>
      <c r="DV91" s="9"/>
      <c r="DW91" s="9"/>
      <c r="DX91" s="9"/>
      <c r="DY91" s="9"/>
      <c r="DZ91" s="9"/>
      <c r="EA91" s="9"/>
      <c r="EB91" s="9"/>
      <c r="EC91" s="9"/>
      <c r="ED91" s="9"/>
      <c r="EE91" s="9"/>
      <c r="EF91" s="9"/>
      <c r="EG91" s="9"/>
      <c r="EH91" s="9"/>
      <c r="EI91" s="9"/>
      <c r="EJ91" s="9"/>
      <c r="EK91" s="9"/>
      <c r="EL91" s="9"/>
      <c r="EM91" s="9"/>
      <c r="EN91" s="9"/>
      <c r="EO91" s="9"/>
      <c r="EP91" s="9"/>
      <c r="EQ91" s="9"/>
      <c r="ER91" s="9"/>
      <c r="ES91" s="9"/>
      <c r="ET91" s="9"/>
      <c r="EU91" s="9"/>
      <c r="EV91" s="9"/>
      <c r="EW91" s="9"/>
      <c r="EX91" s="9"/>
      <c r="EY91" s="9"/>
      <c r="EZ91" s="9"/>
      <c r="FA91" s="9"/>
      <c r="FB91" s="9"/>
      <c r="FC91" s="9"/>
      <c r="FD91" s="9"/>
      <c r="FE91" s="9"/>
      <c r="FF91" s="9"/>
    </row>
    <row r="92" spans="1:207" ht="16.75" customHeight="1">
      <c r="A92" s="121" t="s">
        <v>899</v>
      </c>
      <c r="C92" s="9" t="str">
        <f>'aligning data'!C289</f>
        <v>V9</v>
      </c>
      <c r="D92" s="9" t="str">
        <f>'aligning data'!C290</f>
        <v>W9</v>
      </c>
      <c r="E92" s="9" t="str">
        <f>'aligning data'!C291</f>
        <v>X9</v>
      </c>
      <c r="F92" s="14" t="e">
        <f t="shared" si="8"/>
        <v>#DIV/0!</v>
      </c>
      <c r="G92" s="14">
        <f t="shared" si="9"/>
        <v>0</v>
      </c>
      <c r="I92" s="9" t="str">
        <f>'aligning data'!F289</f>
        <v>V9</v>
      </c>
      <c r="J92" s="9" t="str">
        <f>'aligning data'!F290</f>
        <v>W9</v>
      </c>
      <c r="K92" s="9" t="str">
        <f>'aligning data'!F291</f>
        <v>X9</v>
      </c>
      <c r="L92" s="14" t="e">
        <f t="shared" si="10"/>
        <v>#DIV/0!</v>
      </c>
      <c r="M92" s="14">
        <f t="shared" si="11"/>
        <v>0</v>
      </c>
      <c r="O92" s="9" t="str">
        <f>'aligning data'!I289</f>
        <v>V9</v>
      </c>
      <c r="P92" s="9" t="str">
        <f>'aligning data'!I290</f>
        <v>W9</v>
      </c>
      <c r="Q92" s="9" t="str">
        <f>'aligning data'!I291</f>
        <v>X9</v>
      </c>
      <c r="R92" s="14" t="e">
        <f t="shared" si="12"/>
        <v>#DIV/0!</v>
      </c>
      <c r="S92" s="14">
        <f t="shared" si="13"/>
        <v>0</v>
      </c>
      <c r="U92" s="9" t="str">
        <f>'aligning data'!L289</f>
        <v>V9</v>
      </c>
      <c r="V92" s="9" t="str">
        <f>'aligning data'!L290</f>
        <v>W9</v>
      </c>
      <c r="W92" s="9" t="str">
        <f>'aligning data'!L291</f>
        <v>X9</v>
      </c>
      <c r="X92" s="14" t="e">
        <f t="shared" si="14"/>
        <v>#DIV/0!</v>
      </c>
      <c r="Y92" s="14">
        <f t="shared" si="15"/>
        <v>0</v>
      </c>
      <c r="DJ92" s="10"/>
      <c r="DK92" s="9"/>
      <c r="DL92" s="9"/>
      <c r="DM92" s="9"/>
      <c r="DN92" s="9"/>
      <c r="DO92" s="9"/>
      <c r="DP92" s="9"/>
      <c r="DQ92" s="9"/>
      <c r="DR92" s="9"/>
      <c r="DS92" s="9"/>
      <c r="DT92" s="9"/>
      <c r="DU92" s="9"/>
      <c r="DV92" s="9"/>
      <c r="DW92" s="9"/>
      <c r="DX92" s="9"/>
      <c r="DY92" s="9"/>
      <c r="DZ92" s="9"/>
      <c r="EA92" s="9"/>
      <c r="EB92" s="9"/>
      <c r="EC92" s="9"/>
      <c r="ED92" s="9"/>
      <c r="EE92" s="9"/>
      <c r="EF92" s="9"/>
      <c r="EG92" s="9"/>
      <c r="EH92" s="9"/>
      <c r="EI92" s="9"/>
      <c r="EJ92" s="9"/>
      <c r="EK92" s="9"/>
      <c r="EL92" s="9"/>
      <c r="EM92" s="9"/>
      <c r="EN92" s="9"/>
      <c r="EO92" s="9"/>
      <c r="EP92" s="9"/>
      <c r="EQ92" s="9"/>
      <c r="ER92" s="9"/>
      <c r="ES92" s="9"/>
      <c r="ET92" s="9"/>
      <c r="EU92" s="9"/>
      <c r="EV92" s="9"/>
      <c r="EW92" s="9"/>
      <c r="EX92" s="9"/>
      <c r="EY92" s="9"/>
      <c r="EZ92" s="9"/>
      <c r="FA92" s="9"/>
      <c r="FB92" s="9"/>
      <c r="FC92" s="9"/>
      <c r="FD92" s="9"/>
      <c r="FE92" s="9"/>
      <c r="FF92" s="9"/>
    </row>
    <row r="93" spans="1:207" ht="16.75" customHeight="1">
      <c r="A93" s="121" t="s">
        <v>900</v>
      </c>
      <c r="C93" s="9" t="str">
        <f>'aligning data'!C292</f>
        <v>Y9</v>
      </c>
      <c r="D93" s="9" t="str">
        <f>'aligning data'!C293</f>
        <v>Z9</v>
      </c>
      <c r="E93" s="9" t="str">
        <f>'aligning data'!C294</f>
        <v>[9</v>
      </c>
      <c r="F93" s="14" t="e">
        <f t="shared" si="8"/>
        <v>#DIV/0!</v>
      </c>
      <c r="G93" s="14">
        <f t="shared" si="9"/>
        <v>0</v>
      </c>
      <c r="I93" s="9" t="str">
        <f>'aligning data'!F292</f>
        <v>Y9</v>
      </c>
      <c r="J93" s="9" t="str">
        <f>'aligning data'!F293</f>
        <v>Z9</v>
      </c>
      <c r="K93" s="9" t="str">
        <f>'aligning data'!F294</f>
        <v>[9</v>
      </c>
      <c r="L93" s="14" t="e">
        <f t="shared" si="10"/>
        <v>#DIV/0!</v>
      </c>
      <c r="M93" s="14">
        <f t="shared" si="11"/>
        <v>0</v>
      </c>
      <c r="O93" s="9" t="str">
        <f>'aligning data'!I292</f>
        <v>Y9</v>
      </c>
      <c r="P93" s="9" t="str">
        <f>'aligning data'!I293</f>
        <v>Z9</v>
      </c>
      <c r="Q93" s="9" t="str">
        <f>'aligning data'!I294</f>
        <v>[9</v>
      </c>
      <c r="R93" s="14" t="e">
        <f t="shared" si="12"/>
        <v>#DIV/0!</v>
      </c>
      <c r="S93" s="14">
        <f t="shared" si="13"/>
        <v>0</v>
      </c>
      <c r="U93" s="9" t="str">
        <f>'aligning data'!L292</f>
        <v>Y9</v>
      </c>
      <c r="V93" s="9" t="str">
        <f>'aligning data'!L293</f>
        <v>Z9</v>
      </c>
      <c r="W93" s="9" t="str">
        <f>'aligning data'!L294</f>
        <v>[9</v>
      </c>
      <c r="X93" s="14" t="e">
        <f t="shared" si="14"/>
        <v>#DIV/0!</v>
      </c>
      <c r="Y93" s="14">
        <f t="shared" si="15"/>
        <v>0</v>
      </c>
      <c r="DJ93" s="10"/>
      <c r="DK93" s="9"/>
      <c r="DL93" s="9"/>
      <c r="DM93" s="9"/>
      <c r="DN93" s="9"/>
      <c r="DO93" s="9"/>
      <c r="DP93" s="9"/>
      <c r="DQ93" s="9"/>
      <c r="DR93" s="9"/>
      <c r="DS93" s="9"/>
      <c r="DT93" s="9"/>
      <c r="DU93" s="9"/>
      <c r="DV93" s="9"/>
      <c r="DW93" s="9"/>
      <c r="DX93" s="9"/>
      <c r="DY93" s="9"/>
      <c r="DZ93" s="9"/>
      <c r="EA93" s="9"/>
      <c r="EB93" s="9"/>
      <c r="EC93" s="9"/>
      <c r="ED93" s="9"/>
      <c r="EE93" s="9"/>
      <c r="EF93" s="9"/>
      <c r="EG93" s="9"/>
      <c r="EH93" s="9"/>
      <c r="EI93" s="9"/>
      <c r="EJ93" s="9"/>
      <c r="EK93" s="9"/>
      <c r="EL93" s="9"/>
      <c r="EM93" s="9"/>
      <c r="EN93" s="9"/>
      <c r="EO93" s="9"/>
      <c r="EP93" s="9"/>
      <c r="EQ93" s="9"/>
      <c r="ER93" s="9"/>
      <c r="ES93" s="9"/>
      <c r="ET93" s="9"/>
      <c r="EU93" s="9"/>
      <c r="EV93" s="9"/>
      <c r="EW93" s="9"/>
      <c r="EX93" s="9"/>
      <c r="EY93" s="9"/>
      <c r="EZ93" s="9"/>
      <c r="FA93" s="9"/>
      <c r="FB93" s="9"/>
      <c r="FC93" s="9"/>
      <c r="FD93" s="9"/>
      <c r="FE93" s="9"/>
      <c r="FF93" s="9"/>
    </row>
    <row r="94" spans="1:207" ht="16.75" customHeight="1">
      <c r="A94" s="121" t="s">
        <v>901</v>
      </c>
      <c r="C94" s="9" t="str">
        <f>'aligning data'!C295</f>
        <v>\9</v>
      </c>
      <c r="D94" s="9" t="str">
        <f>'aligning data'!C296</f>
        <v>]9</v>
      </c>
      <c r="E94" s="9" t="str">
        <f>'aligning data'!C297</f>
        <v>^9</v>
      </c>
      <c r="F94" s="14" t="e">
        <f t="shared" si="8"/>
        <v>#DIV/0!</v>
      </c>
      <c r="G94" s="14">
        <f t="shared" si="9"/>
        <v>0</v>
      </c>
      <c r="I94" s="9" t="str">
        <f>'aligning data'!F295</f>
        <v>\9</v>
      </c>
      <c r="J94" s="9" t="str">
        <f>'aligning data'!F296</f>
        <v>]9</v>
      </c>
      <c r="K94" s="9" t="str">
        <f>'aligning data'!F297</f>
        <v>^9</v>
      </c>
      <c r="L94" s="14" t="e">
        <f t="shared" si="10"/>
        <v>#DIV/0!</v>
      </c>
      <c r="M94" s="14">
        <f t="shared" si="11"/>
        <v>0</v>
      </c>
      <c r="O94" s="9" t="str">
        <f>'aligning data'!I295</f>
        <v>\9</v>
      </c>
      <c r="P94" s="9" t="str">
        <f>'aligning data'!I296</f>
        <v>]9</v>
      </c>
      <c r="Q94" s="9" t="str">
        <f>'aligning data'!I297</f>
        <v>^9</v>
      </c>
      <c r="R94" s="14" t="e">
        <f t="shared" si="12"/>
        <v>#DIV/0!</v>
      </c>
      <c r="S94" s="14">
        <f t="shared" si="13"/>
        <v>0</v>
      </c>
      <c r="U94" s="9" t="str">
        <f>'aligning data'!L295</f>
        <v>\9</v>
      </c>
      <c r="V94" s="9" t="str">
        <f>'aligning data'!L296</f>
        <v>]9</v>
      </c>
      <c r="W94" s="9" t="str">
        <f>'aligning data'!L297</f>
        <v>^9</v>
      </c>
      <c r="X94" s="14" t="e">
        <f t="shared" si="14"/>
        <v>#DIV/0!</v>
      </c>
      <c r="Y94" s="14">
        <f t="shared" si="15"/>
        <v>0</v>
      </c>
      <c r="DJ94" s="10"/>
      <c r="DK94" s="9"/>
      <c r="DL94" s="9"/>
      <c r="DM94" s="9"/>
      <c r="DN94" s="9"/>
      <c r="DO94" s="9"/>
      <c r="DP94" s="9"/>
      <c r="DQ94" s="9"/>
      <c r="DR94" s="9"/>
      <c r="DS94" s="9"/>
      <c r="DT94" s="9"/>
      <c r="DU94" s="9"/>
      <c r="DV94" s="9"/>
      <c r="DW94" s="9"/>
      <c r="DX94" s="9"/>
      <c r="DY94" s="9"/>
      <c r="DZ94" s="9"/>
      <c r="EA94" s="9"/>
      <c r="EB94" s="9"/>
      <c r="EC94" s="9"/>
      <c r="ED94" s="9"/>
      <c r="EE94" s="9"/>
      <c r="EF94" s="9"/>
      <c r="EG94" s="9"/>
      <c r="EH94" s="9"/>
      <c r="EI94" s="9"/>
      <c r="EJ94" s="9"/>
      <c r="EK94" s="9"/>
      <c r="EL94" s="9"/>
      <c r="EM94" s="9"/>
      <c r="EN94" s="9"/>
      <c r="EO94" s="9"/>
      <c r="EP94" s="9"/>
      <c r="EQ94" s="9"/>
      <c r="ER94" s="9"/>
      <c r="ES94" s="9"/>
      <c r="ET94" s="9"/>
      <c r="EU94" s="9"/>
      <c r="EV94" s="9"/>
      <c r="EW94" s="9"/>
      <c r="EX94" s="9"/>
      <c r="EY94" s="9"/>
      <c r="EZ94" s="9"/>
      <c r="FA94" s="9"/>
      <c r="FB94" s="9"/>
      <c r="FC94" s="9"/>
      <c r="FD94" s="9"/>
      <c r="FE94" s="9"/>
      <c r="FF94" s="9"/>
    </row>
    <row r="95" spans="1:207" ht="16.75" customHeight="1">
      <c r="A95" s="121" t="s">
        <v>143</v>
      </c>
      <c r="C95" s="9" t="str">
        <f>'aligning data'!C298</f>
        <v>_9</v>
      </c>
      <c r="D95" s="9" t="str">
        <f>'aligning data'!C299</f>
        <v>`9</v>
      </c>
      <c r="E95" s="9" t="str">
        <f>'aligning data'!C300</f>
        <v>a9</v>
      </c>
      <c r="F95" s="14" t="e">
        <f t="shared" si="8"/>
        <v>#DIV/0!</v>
      </c>
      <c r="G95" s="14">
        <f t="shared" si="9"/>
        <v>0</v>
      </c>
      <c r="I95" s="9" t="str">
        <f>'aligning data'!F298</f>
        <v>_9</v>
      </c>
      <c r="J95" s="9" t="str">
        <f>'aligning data'!F299</f>
        <v>`9</v>
      </c>
      <c r="K95" s="9" t="str">
        <f>'aligning data'!F300</f>
        <v>a9</v>
      </c>
      <c r="L95" s="14" t="e">
        <f t="shared" si="10"/>
        <v>#DIV/0!</v>
      </c>
      <c r="M95" s="14">
        <f t="shared" si="11"/>
        <v>0</v>
      </c>
      <c r="O95" s="9" t="str">
        <f>'aligning data'!I298</f>
        <v>_9</v>
      </c>
      <c r="P95" s="9" t="str">
        <f>'aligning data'!I299</f>
        <v>`9</v>
      </c>
      <c r="Q95" s="9" t="str">
        <f>'aligning data'!I300</f>
        <v>a9</v>
      </c>
      <c r="R95" s="14" t="e">
        <f t="shared" si="12"/>
        <v>#DIV/0!</v>
      </c>
      <c r="S95" s="14">
        <f t="shared" si="13"/>
        <v>0</v>
      </c>
      <c r="U95" s="9" t="str">
        <f>'aligning data'!L298</f>
        <v>_9</v>
      </c>
      <c r="V95" s="9" t="str">
        <f>'aligning data'!L299</f>
        <v>`9</v>
      </c>
      <c r="W95" s="9" t="str">
        <f>'aligning data'!L300</f>
        <v>a9</v>
      </c>
      <c r="X95" s="14" t="e">
        <f t="shared" si="14"/>
        <v>#DIV/0!</v>
      </c>
      <c r="Y95" s="14">
        <f t="shared" si="15"/>
        <v>0</v>
      </c>
      <c r="DJ95" s="10"/>
      <c r="DK95" s="9"/>
      <c r="DL95" s="9"/>
      <c r="DM95" s="9"/>
      <c r="DN95" s="9"/>
      <c r="DO95" s="9"/>
      <c r="DP95" s="9"/>
      <c r="DQ95" s="9"/>
      <c r="DR95" s="9"/>
      <c r="DS95" s="9"/>
      <c r="DT95" s="9"/>
      <c r="DU95" s="9"/>
      <c r="DV95" s="9"/>
      <c r="DW95" s="9"/>
      <c r="DX95" s="9"/>
      <c r="DY95" s="9"/>
      <c r="DZ95" s="9"/>
      <c r="EA95" s="9"/>
      <c r="EB95" s="9"/>
      <c r="EC95" s="9"/>
      <c r="ED95" s="9"/>
      <c r="EE95" s="9"/>
      <c r="EF95" s="9"/>
      <c r="EG95" s="9"/>
      <c r="EH95" s="9"/>
      <c r="EI95" s="9"/>
      <c r="EJ95" s="9"/>
      <c r="EK95" s="9"/>
      <c r="EL95" s="9"/>
      <c r="EM95" s="9"/>
      <c r="EN95" s="9"/>
      <c r="EO95" s="9"/>
      <c r="EP95" s="9"/>
      <c r="EQ95" s="9"/>
      <c r="ER95" s="9"/>
      <c r="ES95" s="9"/>
      <c r="ET95" s="9"/>
      <c r="EU95" s="9"/>
      <c r="EV95" s="9"/>
      <c r="EW95" s="9"/>
      <c r="EX95" s="9"/>
      <c r="EY95" s="9"/>
      <c r="EZ95" s="9"/>
      <c r="FA95" s="9"/>
      <c r="FB95" s="9"/>
      <c r="FC95" s="9"/>
      <c r="FD95" s="9"/>
      <c r="FE95" s="9"/>
      <c r="FF95" s="9"/>
    </row>
    <row r="96" spans="1:207" ht="16.75" customHeight="1">
      <c r="A96" s="121" t="s">
        <v>1088</v>
      </c>
      <c r="C96" s="9" t="str">
        <f>'aligning data'!C304</f>
        <v>D10</v>
      </c>
      <c r="D96" s="9" t="str">
        <f>'aligning data'!C305</f>
        <v>E10</v>
      </c>
      <c r="E96" s="9" t="str">
        <f>'aligning data'!C306</f>
        <v>F10</v>
      </c>
      <c r="F96" s="14" t="e">
        <f t="shared" si="8"/>
        <v>#DIV/0!</v>
      </c>
      <c r="G96" s="14">
        <f t="shared" si="9"/>
        <v>0</v>
      </c>
      <c r="I96" s="9" t="str">
        <f>'aligning data'!F304</f>
        <v>D10</v>
      </c>
      <c r="J96" s="9" t="str">
        <f>'aligning data'!F305</f>
        <v>E10</v>
      </c>
      <c r="K96" s="9" t="str">
        <f>'aligning data'!F306</f>
        <v>F10</v>
      </c>
      <c r="L96" s="14" t="e">
        <f t="shared" si="10"/>
        <v>#DIV/0!</v>
      </c>
      <c r="M96" s="14">
        <f t="shared" si="11"/>
        <v>0</v>
      </c>
      <c r="O96" s="9" t="str">
        <f>'aligning data'!I304</f>
        <v>D10</v>
      </c>
      <c r="P96" s="9" t="str">
        <f>'aligning data'!I305</f>
        <v>E10</v>
      </c>
      <c r="Q96" s="9" t="str">
        <f>'aligning data'!I306</f>
        <v>F10</v>
      </c>
      <c r="R96" s="14" t="e">
        <f t="shared" si="12"/>
        <v>#DIV/0!</v>
      </c>
      <c r="S96" s="14">
        <f t="shared" si="13"/>
        <v>0</v>
      </c>
      <c r="U96" s="9" t="str">
        <f>'aligning data'!L304</f>
        <v>D10</v>
      </c>
      <c r="V96" s="9" t="str">
        <f>'aligning data'!L305</f>
        <v>E10</v>
      </c>
      <c r="W96" s="9" t="str">
        <f>'aligning data'!L306</f>
        <v>F10</v>
      </c>
      <c r="X96" s="14" t="e">
        <f t="shared" si="14"/>
        <v>#DIV/0!</v>
      </c>
      <c r="Y96" s="14">
        <f t="shared" si="15"/>
        <v>0</v>
      </c>
      <c r="DJ96" s="10"/>
      <c r="DK96" s="9"/>
      <c r="DL96" s="9"/>
      <c r="DM96" s="9"/>
      <c r="DN96" s="9"/>
      <c r="DO96" s="9"/>
      <c r="DP96" s="9"/>
      <c r="DQ96" s="9"/>
      <c r="DR96" s="9"/>
      <c r="DS96" s="9"/>
      <c r="DT96" s="9"/>
      <c r="DU96" s="9"/>
      <c r="DV96" s="9"/>
      <c r="DW96" s="9"/>
      <c r="DX96" s="9"/>
      <c r="DY96" s="9"/>
      <c r="DZ96" s="9"/>
      <c r="EA96" s="9"/>
      <c r="EB96" s="9"/>
      <c r="EC96" s="9"/>
      <c r="ED96" s="9"/>
      <c r="EE96" s="9"/>
      <c r="EF96" s="9"/>
      <c r="EG96" s="9"/>
      <c r="EH96" s="9"/>
      <c r="EI96" s="9"/>
      <c r="EJ96" s="9"/>
      <c r="EK96" s="9"/>
      <c r="EL96" s="9"/>
      <c r="EM96" s="9"/>
      <c r="EN96" s="9"/>
      <c r="EO96" s="9"/>
      <c r="EP96" s="9"/>
      <c r="EQ96" s="9"/>
      <c r="ER96" s="9"/>
      <c r="ES96" s="9"/>
      <c r="ET96" s="9"/>
      <c r="EU96" s="9"/>
      <c r="EV96" s="9"/>
      <c r="EW96" s="9"/>
      <c r="EX96" s="9"/>
      <c r="EY96" s="9"/>
      <c r="EZ96" s="9"/>
      <c r="FA96" s="9"/>
      <c r="FB96" s="9"/>
      <c r="FC96" s="9"/>
      <c r="FD96" s="9"/>
      <c r="FE96" s="9"/>
      <c r="FF96" s="9"/>
    </row>
    <row r="97" spans="1:162" ht="16.75" customHeight="1">
      <c r="A97" s="121" t="s">
        <v>902</v>
      </c>
      <c r="C97" s="9" t="str">
        <f>'aligning data'!C310</f>
        <v>J10</v>
      </c>
      <c r="D97" s="9" t="str">
        <f>'aligning data'!C311</f>
        <v>K10</v>
      </c>
      <c r="E97" s="9" t="str">
        <f>'aligning data'!C312</f>
        <v>L10</v>
      </c>
      <c r="F97" s="14" t="e">
        <f t="shared" si="8"/>
        <v>#DIV/0!</v>
      </c>
      <c r="G97" s="14">
        <f t="shared" si="9"/>
        <v>0</v>
      </c>
      <c r="I97" s="9" t="str">
        <f>'aligning data'!F310</f>
        <v>J10</v>
      </c>
      <c r="J97" s="9" t="str">
        <f>'aligning data'!F311</f>
        <v>K10</v>
      </c>
      <c r="K97" s="9" t="str">
        <f>'aligning data'!F312</f>
        <v>L10</v>
      </c>
      <c r="L97" s="14" t="e">
        <f t="shared" si="10"/>
        <v>#DIV/0!</v>
      </c>
      <c r="M97" s="14">
        <f t="shared" si="11"/>
        <v>0</v>
      </c>
      <c r="O97" s="9" t="str">
        <f>'aligning data'!I310</f>
        <v>J10</v>
      </c>
      <c r="P97" s="9" t="str">
        <f>'aligning data'!I311</f>
        <v>K10</v>
      </c>
      <c r="Q97" s="9" t="str">
        <f>'aligning data'!I312</f>
        <v>L10</v>
      </c>
      <c r="R97" s="14" t="e">
        <f t="shared" si="12"/>
        <v>#DIV/0!</v>
      </c>
      <c r="S97" s="14">
        <f t="shared" si="13"/>
        <v>0</v>
      </c>
      <c r="U97" s="9" t="str">
        <f>'aligning data'!L310</f>
        <v>J10</v>
      </c>
      <c r="V97" s="9" t="str">
        <f>'aligning data'!L311</f>
        <v>K10</v>
      </c>
      <c r="W97" s="9" t="str">
        <f>'aligning data'!L312</f>
        <v>L10</v>
      </c>
      <c r="X97" s="14" t="e">
        <f t="shared" si="14"/>
        <v>#DIV/0!</v>
      </c>
      <c r="Y97" s="14">
        <f t="shared" si="15"/>
        <v>0</v>
      </c>
      <c r="DJ97" s="10"/>
      <c r="DK97" s="9"/>
      <c r="DL97" s="9"/>
      <c r="DM97" s="9"/>
      <c r="DN97" s="9"/>
      <c r="DO97" s="9"/>
      <c r="DP97" s="9"/>
      <c r="DQ97" s="9"/>
      <c r="DR97" s="9"/>
      <c r="DS97" s="9"/>
      <c r="DT97" s="9"/>
      <c r="DU97" s="9"/>
      <c r="DV97" s="9"/>
      <c r="DW97" s="9"/>
      <c r="DX97" s="9"/>
      <c r="DY97" s="9"/>
      <c r="DZ97" s="9"/>
      <c r="EA97" s="9"/>
      <c r="EB97" s="9"/>
      <c r="EC97" s="9"/>
      <c r="ED97" s="9"/>
      <c r="EE97" s="9"/>
      <c r="EF97" s="9"/>
      <c r="EG97" s="9"/>
      <c r="EH97" s="9"/>
      <c r="EI97" s="9"/>
      <c r="EJ97" s="9"/>
      <c r="EK97" s="9"/>
      <c r="EL97" s="9"/>
      <c r="EM97" s="9"/>
      <c r="EN97" s="9"/>
      <c r="EO97" s="9"/>
      <c r="EP97" s="9"/>
      <c r="EQ97" s="9"/>
      <c r="ER97" s="9"/>
      <c r="ES97" s="9"/>
      <c r="ET97" s="9"/>
      <c r="EU97" s="9"/>
      <c r="EV97" s="9"/>
      <c r="EW97" s="9"/>
      <c r="EX97" s="9"/>
      <c r="EY97" s="9"/>
      <c r="EZ97" s="9"/>
      <c r="FA97" s="9"/>
      <c r="FB97" s="9"/>
      <c r="FC97" s="9"/>
      <c r="FD97" s="9"/>
      <c r="FE97" s="9"/>
      <c r="FF97" s="9"/>
    </row>
    <row r="98" spans="1:162" ht="16.75" customHeight="1">
      <c r="A98" s="121" t="s">
        <v>904</v>
      </c>
      <c r="C98" s="9" t="str">
        <f>'aligning data'!C316</f>
        <v>P10</v>
      </c>
      <c r="D98" s="9" t="str">
        <f>'aligning data'!C317</f>
        <v>Q10</v>
      </c>
      <c r="E98" s="9" t="str">
        <f>'aligning data'!C318</f>
        <v>R10</v>
      </c>
      <c r="F98" s="14" t="e">
        <f t="shared" si="8"/>
        <v>#DIV/0!</v>
      </c>
      <c r="G98" s="14">
        <f t="shared" si="9"/>
        <v>0</v>
      </c>
      <c r="I98" s="9" t="str">
        <f>'aligning data'!F316</f>
        <v>P10</v>
      </c>
      <c r="J98" s="9" t="str">
        <f>'aligning data'!F317</f>
        <v>Q10</v>
      </c>
      <c r="K98" s="9" t="str">
        <f>'aligning data'!F318</f>
        <v>R10</v>
      </c>
      <c r="L98" s="14" t="e">
        <f t="shared" si="10"/>
        <v>#DIV/0!</v>
      </c>
      <c r="M98" s="14">
        <f t="shared" si="11"/>
        <v>0</v>
      </c>
      <c r="O98" s="9" t="str">
        <f>'aligning data'!I316</f>
        <v>P10</v>
      </c>
      <c r="P98" s="9" t="str">
        <f>'aligning data'!I317</f>
        <v>Q10</v>
      </c>
      <c r="Q98" s="9" t="str">
        <f>'aligning data'!I318</f>
        <v>R10</v>
      </c>
      <c r="R98" s="14" t="e">
        <f t="shared" si="12"/>
        <v>#DIV/0!</v>
      </c>
      <c r="S98" s="14">
        <f t="shared" si="13"/>
        <v>0</v>
      </c>
      <c r="U98" s="9" t="str">
        <f>'aligning data'!L316</f>
        <v>P10</v>
      </c>
      <c r="V98" s="9" t="str">
        <f>'aligning data'!L317</f>
        <v>Q10</v>
      </c>
      <c r="W98" s="9" t="str">
        <f>'aligning data'!L318</f>
        <v>R10</v>
      </c>
      <c r="X98" s="14" t="e">
        <f t="shared" si="14"/>
        <v>#DIV/0!</v>
      </c>
      <c r="Y98" s="14">
        <f t="shared" si="15"/>
        <v>0</v>
      </c>
      <c r="DJ98" s="10"/>
      <c r="DK98" s="9"/>
      <c r="DL98" s="9"/>
      <c r="DM98" s="9"/>
      <c r="DN98" s="9"/>
      <c r="DO98" s="9"/>
      <c r="DP98" s="9"/>
      <c r="DQ98" s="9"/>
      <c r="DR98" s="9"/>
      <c r="DS98" s="9"/>
      <c r="DT98" s="9"/>
      <c r="DU98" s="9"/>
      <c r="DV98" s="9"/>
      <c r="DW98" s="9"/>
      <c r="DX98" s="9"/>
      <c r="DY98" s="9"/>
      <c r="DZ98" s="9"/>
      <c r="EA98" s="9"/>
      <c r="EB98" s="9"/>
      <c r="EC98" s="9"/>
      <c r="ED98" s="9"/>
      <c r="EE98" s="9"/>
      <c r="EF98" s="9"/>
      <c r="EG98" s="9"/>
      <c r="EH98" s="9"/>
      <c r="EI98" s="9"/>
      <c r="EJ98" s="9"/>
      <c r="EK98" s="9"/>
      <c r="EL98" s="9"/>
      <c r="EM98" s="9"/>
      <c r="EN98" s="9"/>
      <c r="EO98" s="9"/>
      <c r="EP98" s="9"/>
      <c r="EQ98" s="9"/>
      <c r="ER98" s="9"/>
      <c r="ES98" s="9"/>
      <c r="ET98" s="9"/>
      <c r="EU98" s="9"/>
      <c r="EV98" s="9"/>
      <c r="EW98" s="9"/>
      <c r="EX98" s="9"/>
      <c r="EY98" s="9"/>
      <c r="EZ98" s="9"/>
      <c r="FA98" s="9"/>
      <c r="FB98" s="9"/>
      <c r="FC98" s="9"/>
      <c r="FD98" s="9"/>
      <c r="FE98" s="9"/>
      <c r="FF98" s="9"/>
    </row>
    <row r="99" spans="1:162" ht="16.75" customHeight="1">
      <c r="A99" s="121" t="s">
        <v>906</v>
      </c>
      <c r="C99" s="9" t="str">
        <f>'aligning data'!C322</f>
        <v>V10</v>
      </c>
      <c r="D99" s="9" t="str">
        <f>'aligning data'!C323</f>
        <v>W10</v>
      </c>
      <c r="E99" s="9" t="str">
        <f>'aligning data'!C324</f>
        <v>X10</v>
      </c>
      <c r="F99" s="14" t="e">
        <f t="shared" si="8"/>
        <v>#DIV/0!</v>
      </c>
      <c r="G99" s="14">
        <f t="shared" si="9"/>
        <v>0</v>
      </c>
      <c r="I99" s="9" t="str">
        <f>'aligning data'!F322</f>
        <v>V10</v>
      </c>
      <c r="J99" s="9" t="str">
        <f>'aligning data'!F323</f>
        <v>W10</v>
      </c>
      <c r="K99" s="9" t="str">
        <f>'aligning data'!F324</f>
        <v>X10</v>
      </c>
      <c r="L99" s="14" t="e">
        <f t="shared" si="10"/>
        <v>#DIV/0!</v>
      </c>
      <c r="M99" s="14">
        <f t="shared" si="11"/>
        <v>0</v>
      </c>
      <c r="O99" s="9" t="str">
        <f>'aligning data'!I322</f>
        <v>V10</v>
      </c>
      <c r="P99" s="9" t="str">
        <f>'aligning data'!I323</f>
        <v>W10</v>
      </c>
      <c r="Q99" s="9" t="str">
        <f>'aligning data'!I324</f>
        <v>X10</v>
      </c>
      <c r="R99" s="14" t="e">
        <f t="shared" si="12"/>
        <v>#DIV/0!</v>
      </c>
      <c r="S99" s="14">
        <f t="shared" si="13"/>
        <v>0</v>
      </c>
      <c r="U99" s="9" t="str">
        <f>'aligning data'!L322</f>
        <v>V10</v>
      </c>
      <c r="V99" s="9" t="str">
        <f>'aligning data'!L323</f>
        <v>W10</v>
      </c>
      <c r="W99" s="9" t="str">
        <f>'aligning data'!L324</f>
        <v>X10</v>
      </c>
      <c r="X99" s="14" t="e">
        <f t="shared" si="14"/>
        <v>#DIV/0!</v>
      </c>
      <c r="Y99" s="14">
        <f t="shared" si="15"/>
        <v>0</v>
      </c>
      <c r="DJ99" s="10"/>
      <c r="DK99" s="9"/>
      <c r="DL99" s="9"/>
      <c r="DM99" s="9"/>
      <c r="DN99" s="9"/>
      <c r="DO99" s="9"/>
      <c r="DP99" s="9"/>
      <c r="DQ99" s="9"/>
      <c r="DR99" s="9"/>
      <c r="DS99" s="9"/>
      <c r="DT99" s="9"/>
      <c r="DU99" s="9"/>
      <c r="DV99" s="9"/>
      <c r="DW99" s="9"/>
      <c r="DX99" s="9"/>
      <c r="DY99" s="9"/>
      <c r="DZ99" s="9"/>
      <c r="EA99" s="9"/>
      <c r="EB99" s="9"/>
      <c r="EC99" s="9"/>
      <c r="ED99" s="9"/>
      <c r="EE99" s="9"/>
      <c r="EF99" s="9"/>
      <c r="EG99" s="9"/>
      <c r="EH99" s="9"/>
      <c r="EI99" s="9"/>
      <c r="EJ99" s="9"/>
      <c r="EK99" s="9"/>
      <c r="EL99" s="9"/>
      <c r="EM99" s="9"/>
      <c r="EN99" s="9"/>
      <c r="EO99" s="9"/>
      <c r="EP99" s="9"/>
      <c r="EQ99" s="9"/>
      <c r="ER99" s="9"/>
      <c r="ES99" s="9"/>
      <c r="ET99" s="9"/>
      <c r="EU99" s="9"/>
      <c r="EV99" s="9"/>
      <c r="EW99" s="9"/>
      <c r="EX99" s="9"/>
      <c r="EY99" s="9"/>
      <c r="EZ99" s="9"/>
      <c r="FA99" s="9"/>
      <c r="FB99" s="9"/>
      <c r="FC99" s="9"/>
      <c r="FD99" s="9"/>
      <c r="FE99" s="9"/>
      <c r="FF99" s="9"/>
    </row>
    <row r="100" spans="1:162" ht="16.75" customHeight="1">
      <c r="A100" s="121" t="s">
        <v>908</v>
      </c>
      <c r="C100" s="9" t="str">
        <f>'aligning data'!C328</f>
        <v>\10</v>
      </c>
      <c r="D100" s="9" t="str">
        <f>'aligning data'!C329</f>
        <v>]10</v>
      </c>
      <c r="E100" s="9" t="str">
        <f>'aligning data'!C330</f>
        <v>^10</v>
      </c>
      <c r="F100" s="14" t="e">
        <f t="shared" si="8"/>
        <v>#DIV/0!</v>
      </c>
      <c r="G100" s="14">
        <f t="shared" si="9"/>
        <v>0</v>
      </c>
      <c r="I100" s="9" t="str">
        <f>'aligning data'!F328</f>
        <v>\10</v>
      </c>
      <c r="J100" s="9" t="str">
        <f>'aligning data'!F329</f>
        <v>]10</v>
      </c>
      <c r="K100" s="9" t="str">
        <f>'aligning data'!F330</f>
        <v>^10</v>
      </c>
      <c r="L100" s="14" t="e">
        <f t="shared" si="10"/>
        <v>#DIV/0!</v>
      </c>
      <c r="M100" s="14">
        <f t="shared" si="11"/>
        <v>0</v>
      </c>
      <c r="O100" s="9" t="str">
        <f>'aligning data'!I328</f>
        <v>\10</v>
      </c>
      <c r="P100" s="9" t="str">
        <f>'aligning data'!I329</f>
        <v>]10</v>
      </c>
      <c r="Q100" s="9" t="str">
        <f>'aligning data'!I330</f>
        <v>^10</v>
      </c>
      <c r="R100" s="14" t="e">
        <f t="shared" si="12"/>
        <v>#DIV/0!</v>
      </c>
      <c r="S100" s="14">
        <f t="shared" si="13"/>
        <v>0</v>
      </c>
      <c r="U100" s="9" t="str">
        <f>'aligning data'!L328</f>
        <v>\10</v>
      </c>
      <c r="V100" s="9" t="str">
        <f>'aligning data'!L329</f>
        <v>]10</v>
      </c>
      <c r="W100" s="9" t="str">
        <f>'aligning data'!L330</f>
        <v>^10</v>
      </c>
      <c r="X100" s="14" t="e">
        <f t="shared" si="14"/>
        <v>#DIV/0!</v>
      </c>
      <c r="Y100" s="14">
        <f t="shared" si="15"/>
        <v>0</v>
      </c>
      <c r="DJ100" s="10"/>
      <c r="DK100" s="9"/>
      <c r="DL100" s="9"/>
      <c r="DM100" s="9"/>
      <c r="DN100" s="9"/>
      <c r="DO100" s="9"/>
      <c r="DP100" s="9"/>
      <c r="DQ100" s="9"/>
      <c r="DR100" s="9"/>
      <c r="DS100" s="9"/>
      <c r="DT100" s="9"/>
      <c r="DU100" s="9"/>
      <c r="DV100" s="9"/>
      <c r="DW100" s="9"/>
      <c r="DX100" s="9"/>
      <c r="DY100" s="9"/>
      <c r="DZ100" s="9"/>
      <c r="EA100" s="9"/>
      <c r="EB100" s="9"/>
      <c r="EC100" s="9"/>
      <c r="ED100" s="9"/>
      <c r="EE100" s="9"/>
      <c r="EF100" s="9"/>
      <c r="EG100" s="9"/>
      <c r="EH100" s="9"/>
      <c r="EI100" s="9"/>
      <c r="EJ100" s="9"/>
      <c r="EK100" s="9"/>
      <c r="EL100" s="9"/>
      <c r="EM100" s="9"/>
      <c r="EN100" s="9"/>
      <c r="EO100" s="9"/>
      <c r="EP100" s="9"/>
      <c r="EQ100" s="9"/>
      <c r="ER100" s="9"/>
      <c r="ES100" s="9"/>
      <c r="ET100" s="9"/>
      <c r="EU100" s="9"/>
      <c r="EV100" s="9"/>
      <c r="EW100" s="9"/>
      <c r="EX100" s="9"/>
      <c r="EY100" s="9"/>
      <c r="EZ100" s="9"/>
      <c r="FA100" s="9"/>
      <c r="FB100" s="9"/>
      <c r="FC100" s="9"/>
      <c r="FD100" s="9"/>
      <c r="FE100" s="9"/>
      <c r="FF100" s="9"/>
    </row>
    <row r="101" spans="1:162" ht="16.75" customHeight="1">
      <c r="A101" s="121" t="s">
        <v>393</v>
      </c>
      <c r="C101" s="9" t="str">
        <f>'aligning data'!C334</f>
        <v>A11</v>
      </c>
      <c r="D101" s="9" t="str">
        <f>'aligning data'!C335</f>
        <v>B11</v>
      </c>
      <c r="E101" s="9" t="str">
        <f>'aligning data'!C336</f>
        <v>C11</v>
      </c>
      <c r="F101" s="14" t="e">
        <f t="shared" si="8"/>
        <v>#DIV/0!</v>
      </c>
      <c r="G101" s="14">
        <f t="shared" si="9"/>
        <v>0</v>
      </c>
      <c r="I101" s="9" t="str">
        <f>'aligning data'!F334</f>
        <v>A11</v>
      </c>
      <c r="J101" s="9" t="str">
        <f>'aligning data'!F335</f>
        <v>B11</v>
      </c>
      <c r="K101" s="9" t="str">
        <f>'aligning data'!F336</f>
        <v>C11</v>
      </c>
      <c r="L101" s="14" t="e">
        <f t="shared" si="10"/>
        <v>#DIV/0!</v>
      </c>
      <c r="M101" s="14">
        <f t="shared" si="11"/>
        <v>0</v>
      </c>
      <c r="O101" s="9" t="str">
        <f>'aligning data'!I334</f>
        <v>A11</v>
      </c>
      <c r="P101" s="9" t="str">
        <f>'aligning data'!I335</f>
        <v>B11</v>
      </c>
      <c r="Q101" s="9" t="str">
        <f>'aligning data'!I336</f>
        <v>C11</v>
      </c>
      <c r="R101" s="14" t="e">
        <f t="shared" si="12"/>
        <v>#DIV/0!</v>
      </c>
      <c r="S101" s="14">
        <f t="shared" si="13"/>
        <v>0</v>
      </c>
      <c r="U101" s="9" t="str">
        <f>'aligning data'!L334</f>
        <v>A11</v>
      </c>
      <c r="V101" s="9" t="str">
        <f>'aligning data'!L335</f>
        <v>B11</v>
      </c>
      <c r="W101" s="9" t="str">
        <f>'aligning data'!L336</f>
        <v>C11</v>
      </c>
      <c r="X101" s="14" t="e">
        <f t="shared" si="14"/>
        <v>#DIV/0!</v>
      </c>
      <c r="Y101" s="14">
        <f t="shared" si="15"/>
        <v>0</v>
      </c>
      <c r="DJ101" s="10"/>
      <c r="DK101" s="9"/>
      <c r="DL101" s="9"/>
      <c r="DM101" s="9"/>
      <c r="DN101" s="9"/>
      <c r="DO101" s="9"/>
      <c r="DP101" s="9"/>
      <c r="DQ101" s="9"/>
      <c r="DR101" s="9"/>
      <c r="DS101" s="9"/>
      <c r="DT101" s="9"/>
      <c r="DU101" s="9"/>
      <c r="DV101" s="9"/>
      <c r="DW101" s="9"/>
      <c r="DX101" s="9"/>
      <c r="DY101" s="9"/>
      <c r="DZ101" s="9"/>
      <c r="EA101" s="9"/>
      <c r="EB101" s="9"/>
      <c r="EC101" s="9"/>
      <c r="ED101" s="9"/>
      <c r="EE101" s="9"/>
      <c r="EF101" s="9"/>
      <c r="EG101" s="9"/>
      <c r="EH101" s="9"/>
      <c r="EI101" s="9"/>
      <c r="EJ101" s="9"/>
      <c r="EK101" s="9"/>
      <c r="EL101" s="9"/>
      <c r="EM101" s="9"/>
      <c r="EN101" s="9"/>
      <c r="EO101" s="9"/>
      <c r="EP101" s="9"/>
      <c r="EQ101" s="9"/>
      <c r="ER101" s="9"/>
      <c r="ES101" s="9"/>
      <c r="ET101" s="9"/>
      <c r="EU101" s="9"/>
      <c r="EV101" s="9"/>
      <c r="EW101" s="9"/>
      <c r="EX101" s="9"/>
      <c r="EY101" s="9"/>
      <c r="EZ101" s="9"/>
      <c r="FA101" s="9"/>
      <c r="FB101" s="9"/>
      <c r="FC101" s="9"/>
      <c r="FD101" s="9"/>
      <c r="FE101" s="9"/>
      <c r="FF101" s="9"/>
    </row>
    <row r="102" spans="1:162" ht="16.75" customHeight="1">
      <c r="A102" s="121" t="s">
        <v>1090</v>
      </c>
      <c r="C102" s="9" t="str">
        <f>'aligning data'!C337</f>
        <v>D11</v>
      </c>
      <c r="D102" s="9" t="str">
        <f>'aligning data'!C338</f>
        <v>E11</v>
      </c>
      <c r="E102" s="9" t="str">
        <f>'aligning data'!C339</f>
        <v>F11</v>
      </c>
      <c r="F102" s="14" t="e">
        <f t="shared" si="8"/>
        <v>#DIV/0!</v>
      </c>
      <c r="G102" s="14">
        <f t="shared" si="9"/>
        <v>0</v>
      </c>
      <c r="I102" s="9" t="str">
        <f>'aligning data'!F337</f>
        <v>D11</v>
      </c>
      <c r="J102" s="9" t="str">
        <f>'aligning data'!F338</f>
        <v>E11</v>
      </c>
      <c r="K102" s="9" t="str">
        <f>'aligning data'!F339</f>
        <v>F11</v>
      </c>
      <c r="L102" s="14" t="e">
        <f t="shared" si="10"/>
        <v>#DIV/0!</v>
      </c>
      <c r="M102" s="14">
        <f t="shared" si="11"/>
        <v>0</v>
      </c>
      <c r="O102" s="9" t="str">
        <f>'aligning data'!I337</f>
        <v>D11</v>
      </c>
      <c r="P102" s="9" t="str">
        <f>'aligning data'!I338</f>
        <v>E11</v>
      </c>
      <c r="Q102" s="9" t="str">
        <f>'aligning data'!I339</f>
        <v>F11</v>
      </c>
      <c r="R102" s="14" t="e">
        <f t="shared" si="12"/>
        <v>#DIV/0!</v>
      </c>
      <c r="S102" s="14">
        <f t="shared" si="13"/>
        <v>0</v>
      </c>
      <c r="U102" s="9" t="str">
        <f>'aligning data'!L337</f>
        <v>D11</v>
      </c>
      <c r="V102" s="9" t="str">
        <f>'aligning data'!L338</f>
        <v>E11</v>
      </c>
      <c r="W102" s="9" t="str">
        <f>'aligning data'!L339</f>
        <v>F11</v>
      </c>
      <c r="X102" s="14" t="e">
        <f t="shared" si="14"/>
        <v>#DIV/0!</v>
      </c>
      <c r="Y102" s="14">
        <f t="shared" si="15"/>
        <v>0</v>
      </c>
      <c r="DJ102" s="10"/>
      <c r="DK102" s="9"/>
      <c r="DL102" s="9"/>
      <c r="DM102" s="9"/>
      <c r="DN102" s="9"/>
      <c r="DO102" s="9"/>
      <c r="DP102" s="9"/>
      <c r="DQ102" s="9"/>
      <c r="DR102" s="9"/>
      <c r="DS102" s="9"/>
      <c r="DT102" s="9"/>
      <c r="DU102" s="9"/>
      <c r="DV102" s="9"/>
      <c r="DW102" s="9"/>
      <c r="DX102" s="9"/>
      <c r="DY102" s="9"/>
      <c r="DZ102" s="9"/>
      <c r="EA102" s="9"/>
      <c r="EB102" s="9"/>
      <c r="EC102" s="9"/>
      <c r="ED102" s="9"/>
      <c r="EE102" s="9"/>
      <c r="EF102" s="9"/>
      <c r="EG102" s="9"/>
      <c r="EH102" s="9"/>
      <c r="EI102" s="9"/>
      <c r="EJ102" s="9"/>
      <c r="EK102" s="9"/>
      <c r="EL102" s="9"/>
      <c r="EM102" s="9"/>
      <c r="EN102" s="9"/>
      <c r="EO102" s="9"/>
      <c r="EP102" s="9"/>
      <c r="EQ102" s="9"/>
      <c r="ER102" s="9"/>
      <c r="ES102" s="9"/>
      <c r="ET102" s="9"/>
      <c r="EU102" s="9"/>
      <c r="EV102" s="9"/>
      <c r="EW102" s="9"/>
      <c r="EX102" s="9"/>
      <c r="EY102" s="9"/>
      <c r="EZ102" s="9"/>
      <c r="FA102" s="9"/>
      <c r="FB102" s="9"/>
      <c r="FC102" s="9"/>
      <c r="FD102" s="9"/>
      <c r="FE102" s="9"/>
      <c r="FF102" s="9"/>
    </row>
    <row r="103" spans="1:162" ht="16.75" customHeight="1">
      <c r="A103" s="121" t="s">
        <v>1089</v>
      </c>
      <c r="C103" s="9" t="str">
        <f>'aligning data'!C340</f>
        <v>G11</v>
      </c>
      <c r="D103" s="9" t="str">
        <f>'aligning data'!C341</f>
        <v>H11</v>
      </c>
      <c r="E103" s="9" t="str">
        <f>'aligning data'!C342</f>
        <v>I11</v>
      </c>
      <c r="F103" s="14" t="e">
        <f t="shared" si="8"/>
        <v>#DIV/0!</v>
      </c>
      <c r="G103" s="14">
        <f t="shared" si="9"/>
        <v>0</v>
      </c>
      <c r="I103" s="9" t="str">
        <f>'aligning data'!F340</f>
        <v>G11</v>
      </c>
      <c r="J103" s="9" t="str">
        <f>'aligning data'!F341</f>
        <v>H11</v>
      </c>
      <c r="K103" s="9" t="str">
        <f>'aligning data'!F342</f>
        <v>I11</v>
      </c>
      <c r="L103" s="14" t="e">
        <f t="shared" si="10"/>
        <v>#DIV/0!</v>
      </c>
      <c r="M103" s="14">
        <f t="shared" si="11"/>
        <v>0</v>
      </c>
      <c r="O103" s="9" t="str">
        <f>'aligning data'!I340</f>
        <v>G11</v>
      </c>
      <c r="P103" s="9" t="str">
        <f>'aligning data'!I341</f>
        <v>H11</v>
      </c>
      <c r="Q103" s="9" t="str">
        <f>'aligning data'!I342</f>
        <v>I11</v>
      </c>
      <c r="R103" s="14" t="e">
        <f t="shared" si="12"/>
        <v>#DIV/0!</v>
      </c>
      <c r="S103" s="14">
        <f t="shared" si="13"/>
        <v>0</v>
      </c>
      <c r="U103" s="9" t="str">
        <f>'aligning data'!L340</f>
        <v>G11</v>
      </c>
      <c r="V103" s="9" t="str">
        <f>'aligning data'!L341</f>
        <v>H11</v>
      </c>
      <c r="W103" s="9" t="str">
        <f>'aligning data'!L342</f>
        <v>I11</v>
      </c>
      <c r="X103" s="14" t="e">
        <f t="shared" si="14"/>
        <v>#DIV/0!</v>
      </c>
      <c r="Y103" s="14">
        <f t="shared" si="15"/>
        <v>0</v>
      </c>
      <c r="DJ103" s="10"/>
      <c r="DK103" s="9"/>
      <c r="DL103" s="9"/>
      <c r="DM103" s="9"/>
      <c r="DN103" s="9"/>
      <c r="DO103" s="9"/>
      <c r="DP103" s="9"/>
      <c r="DQ103" s="9"/>
      <c r="DR103" s="9"/>
      <c r="DS103" s="9"/>
      <c r="DT103" s="9"/>
      <c r="DU103" s="9"/>
      <c r="DV103" s="9"/>
      <c r="DW103" s="9"/>
      <c r="DX103" s="9"/>
      <c r="DY103" s="9"/>
      <c r="DZ103" s="9"/>
      <c r="EA103" s="9"/>
      <c r="EB103" s="9"/>
      <c r="EC103" s="9"/>
      <c r="ED103" s="9"/>
      <c r="EE103" s="9"/>
      <c r="EF103" s="9"/>
      <c r="EG103" s="9"/>
      <c r="EH103" s="9"/>
      <c r="EI103" s="9"/>
      <c r="EJ103" s="9"/>
      <c r="EK103" s="9"/>
      <c r="EL103" s="9"/>
      <c r="EM103" s="9"/>
      <c r="EN103" s="9"/>
      <c r="EO103" s="9"/>
      <c r="EP103" s="9"/>
      <c r="EQ103" s="9"/>
      <c r="ER103" s="9"/>
      <c r="ES103" s="9"/>
      <c r="ET103" s="9"/>
      <c r="EU103" s="9"/>
      <c r="EV103" s="9"/>
      <c r="EW103" s="9"/>
      <c r="EX103" s="9"/>
      <c r="EY103" s="9"/>
      <c r="EZ103" s="9"/>
      <c r="FA103" s="9"/>
      <c r="FB103" s="9"/>
      <c r="FC103" s="9"/>
      <c r="FD103" s="9"/>
      <c r="FE103" s="9"/>
      <c r="FF103" s="9"/>
    </row>
    <row r="104" spans="1:162" ht="16.75" customHeight="1">
      <c r="A104" s="121" t="s">
        <v>909</v>
      </c>
      <c r="C104" s="9" t="str">
        <f>'aligning data'!C343</f>
        <v>J11</v>
      </c>
      <c r="D104" s="9" t="str">
        <f>'aligning data'!C344</f>
        <v>K11</v>
      </c>
      <c r="E104" s="9" t="str">
        <f>'aligning data'!C345</f>
        <v>L11</v>
      </c>
      <c r="F104" s="14" t="e">
        <f t="shared" si="8"/>
        <v>#DIV/0!</v>
      </c>
      <c r="G104" s="14">
        <f t="shared" si="9"/>
        <v>0</v>
      </c>
      <c r="I104" s="9" t="str">
        <f>'aligning data'!F343</f>
        <v>J11</v>
      </c>
      <c r="J104" s="9" t="str">
        <f>'aligning data'!F344</f>
        <v>K11</v>
      </c>
      <c r="K104" s="9" t="str">
        <f>'aligning data'!F345</f>
        <v>L11</v>
      </c>
      <c r="L104" s="14" t="e">
        <f t="shared" si="10"/>
        <v>#DIV/0!</v>
      </c>
      <c r="M104" s="14">
        <f t="shared" si="11"/>
        <v>0</v>
      </c>
      <c r="O104" s="9" t="str">
        <f>'aligning data'!I343</f>
        <v>J11</v>
      </c>
      <c r="P104" s="9" t="str">
        <f>'aligning data'!I344</f>
        <v>K11</v>
      </c>
      <c r="Q104" s="9" t="str">
        <f>'aligning data'!I345</f>
        <v>L11</v>
      </c>
      <c r="R104" s="14" t="e">
        <f t="shared" si="12"/>
        <v>#DIV/0!</v>
      </c>
      <c r="S104" s="14">
        <f t="shared" si="13"/>
        <v>0</v>
      </c>
      <c r="U104" s="9" t="str">
        <f>'aligning data'!L343</f>
        <v>J11</v>
      </c>
      <c r="V104" s="9" t="str">
        <f>'aligning data'!L344</f>
        <v>K11</v>
      </c>
      <c r="W104" s="9" t="str">
        <f>'aligning data'!L345</f>
        <v>L11</v>
      </c>
      <c r="X104" s="14" t="e">
        <f t="shared" si="14"/>
        <v>#DIV/0!</v>
      </c>
      <c r="Y104" s="14">
        <f t="shared" si="15"/>
        <v>0</v>
      </c>
      <c r="DJ104" s="10"/>
      <c r="DK104" s="9"/>
      <c r="DL104" s="9"/>
      <c r="DM104" s="9"/>
      <c r="DN104" s="9"/>
      <c r="DO104" s="9"/>
      <c r="DP104" s="9"/>
      <c r="DQ104" s="9"/>
      <c r="DR104" s="9"/>
      <c r="DS104" s="9"/>
      <c r="DT104" s="9"/>
      <c r="DU104" s="9"/>
      <c r="DV104" s="9"/>
      <c r="DW104" s="9"/>
      <c r="DX104" s="9"/>
      <c r="DY104" s="9"/>
      <c r="DZ104" s="9"/>
      <c r="EA104" s="9"/>
      <c r="EB104" s="9"/>
      <c r="EC104" s="9"/>
      <c r="ED104" s="9"/>
      <c r="EE104" s="9"/>
      <c r="EF104" s="9"/>
      <c r="EG104" s="9"/>
      <c r="EH104" s="9"/>
      <c r="EI104" s="9"/>
      <c r="EJ104" s="9"/>
      <c r="EK104" s="9"/>
      <c r="EL104" s="9"/>
      <c r="EM104" s="9"/>
      <c r="EN104" s="9"/>
      <c r="EO104" s="9"/>
      <c r="EP104" s="9"/>
      <c r="EQ104" s="9"/>
      <c r="ER104" s="9"/>
      <c r="ES104" s="9"/>
      <c r="ET104" s="9"/>
      <c r="EU104" s="9"/>
      <c r="EV104" s="9"/>
      <c r="EW104" s="9"/>
      <c r="EX104" s="9"/>
      <c r="EY104" s="9"/>
      <c r="EZ104" s="9"/>
      <c r="FA104" s="9"/>
      <c r="FB104" s="9"/>
      <c r="FC104" s="9"/>
      <c r="FD104" s="9"/>
      <c r="FE104" s="9"/>
      <c r="FF104" s="9"/>
    </row>
    <row r="105" spans="1:162" ht="16.75" customHeight="1">
      <c r="A105" s="121" t="s">
        <v>903</v>
      </c>
      <c r="C105" s="9" t="str">
        <f>'aligning data'!C346</f>
        <v>M11</v>
      </c>
      <c r="D105" s="9" t="str">
        <f>'aligning data'!C347</f>
        <v>N11</v>
      </c>
      <c r="E105" s="9" t="str">
        <f>'aligning data'!C348</f>
        <v>O11</v>
      </c>
      <c r="F105" s="14" t="e">
        <f t="shared" si="8"/>
        <v>#DIV/0!</v>
      </c>
      <c r="G105" s="14">
        <f t="shared" si="9"/>
        <v>0</v>
      </c>
      <c r="I105" s="9" t="str">
        <f>'aligning data'!F346</f>
        <v>M11</v>
      </c>
      <c r="J105" s="9" t="str">
        <f>'aligning data'!F347</f>
        <v>N11</v>
      </c>
      <c r="K105" s="9" t="str">
        <f>'aligning data'!F348</f>
        <v>O11</v>
      </c>
      <c r="L105" s="14" t="e">
        <f t="shared" si="10"/>
        <v>#DIV/0!</v>
      </c>
      <c r="M105" s="14">
        <f t="shared" si="11"/>
        <v>0</v>
      </c>
      <c r="O105" s="9" t="str">
        <f>'aligning data'!I346</f>
        <v>M11</v>
      </c>
      <c r="P105" s="9" t="str">
        <f>'aligning data'!I347</f>
        <v>N11</v>
      </c>
      <c r="Q105" s="9" t="str">
        <f>'aligning data'!I348</f>
        <v>O11</v>
      </c>
      <c r="R105" s="14" t="e">
        <f t="shared" si="12"/>
        <v>#DIV/0!</v>
      </c>
      <c r="S105" s="14">
        <f t="shared" si="13"/>
        <v>0</v>
      </c>
      <c r="U105" s="9" t="str">
        <f>'aligning data'!L346</f>
        <v>M11</v>
      </c>
      <c r="V105" s="9" t="str">
        <f>'aligning data'!L347</f>
        <v>N11</v>
      </c>
      <c r="W105" s="9" t="str">
        <f>'aligning data'!L348</f>
        <v>O11</v>
      </c>
      <c r="X105" s="14" t="e">
        <f t="shared" si="14"/>
        <v>#DIV/0!</v>
      </c>
      <c r="Y105" s="14">
        <f t="shared" si="15"/>
        <v>0</v>
      </c>
      <c r="DJ105" s="10"/>
      <c r="DK105" s="9"/>
      <c r="DL105" s="9"/>
      <c r="DM105" s="9"/>
      <c r="DN105" s="9"/>
      <c r="DO105" s="9"/>
      <c r="DP105" s="9"/>
      <c r="DQ105" s="9"/>
      <c r="DR105" s="9"/>
      <c r="DS105" s="9"/>
      <c r="DT105" s="9"/>
      <c r="DU105" s="9"/>
      <c r="DV105" s="9"/>
      <c r="DW105" s="9"/>
      <c r="DX105" s="9"/>
      <c r="DY105" s="9"/>
      <c r="DZ105" s="9"/>
      <c r="EA105" s="9"/>
      <c r="EB105" s="9"/>
      <c r="EC105" s="9"/>
      <c r="ED105" s="9"/>
      <c r="EE105" s="9"/>
      <c r="EF105" s="9"/>
      <c r="EG105" s="9"/>
      <c r="EH105" s="9"/>
      <c r="EI105" s="9"/>
      <c r="EJ105" s="9"/>
      <c r="EK105" s="9"/>
      <c r="EL105" s="9"/>
      <c r="EM105" s="9"/>
      <c r="EN105" s="9"/>
      <c r="EO105" s="9"/>
      <c r="EP105" s="9"/>
      <c r="EQ105" s="9"/>
      <c r="ER105" s="9"/>
      <c r="ES105" s="9"/>
      <c r="ET105" s="9"/>
      <c r="EU105" s="9"/>
      <c r="EV105" s="9"/>
      <c r="EW105" s="9"/>
      <c r="EX105" s="9"/>
      <c r="EY105" s="9"/>
      <c r="EZ105" s="9"/>
      <c r="FA105" s="9"/>
      <c r="FB105" s="9"/>
      <c r="FC105" s="9"/>
      <c r="FD105" s="9"/>
      <c r="FE105" s="9"/>
      <c r="FF105" s="9"/>
    </row>
    <row r="106" spans="1:162" ht="16.75" customHeight="1">
      <c r="A106" s="121" t="s">
        <v>910</v>
      </c>
      <c r="C106" s="9" t="str">
        <f>'aligning data'!C349</f>
        <v>P11</v>
      </c>
      <c r="D106" s="9" t="str">
        <f>'aligning data'!C350</f>
        <v>Q11</v>
      </c>
      <c r="E106" s="9" t="str">
        <f>'aligning data'!C351</f>
        <v>R11</v>
      </c>
      <c r="F106" s="14" t="e">
        <f t="shared" si="8"/>
        <v>#DIV/0!</v>
      </c>
      <c r="G106" s="14">
        <f t="shared" si="9"/>
        <v>0</v>
      </c>
      <c r="I106" s="9" t="str">
        <f>'aligning data'!F349</f>
        <v>P11</v>
      </c>
      <c r="J106" s="9" t="str">
        <f>'aligning data'!F350</f>
        <v>Q11</v>
      </c>
      <c r="K106" s="9" t="str">
        <f>'aligning data'!F351</f>
        <v>R11</v>
      </c>
      <c r="L106" s="14" t="e">
        <f t="shared" si="10"/>
        <v>#DIV/0!</v>
      </c>
      <c r="M106" s="14">
        <f t="shared" si="11"/>
        <v>0</v>
      </c>
      <c r="O106" s="9" t="str">
        <f>'aligning data'!I349</f>
        <v>P11</v>
      </c>
      <c r="P106" s="9" t="str">
        <f>'aligning data'!I350</f>
        <v>Q11</v>
      </c>
      <c r="Q106" s="9" t="str">
        <f>'aligning data'!I351</f>
        <v>R11</v>
      </c>
      <c r="R106" s="14" t="e">
        <f t="shared" si="12"/>
        <v>#DIV/0!</v>
      </c>
      <c r="S106" s="14">
        <f t="shared" si="13"/>
        <v>0</v>
      </c>
      <c r="U106" s="9" t="str">
        <f>'aligning data'!L349</f>
        <v>P11</v>
      </c>
      <c r="V106" s="9" t="str">
        <f>'aligning data'!L350</f>
        <v>Q11</v>
      </c>
      <c r="W106" s="9" t="str">
        <f>'aligning data'!L351</f>
        <v>R11</v>
      </c>
      <c r="X106" s="14" t="e">
        <f t="shared" si="14"/>
        <v>#DIV/0!</v>
      </c>
      <c r="Y106" s="14">
        <f t="shared" si="15"/>
        <v>0</v>
      </c>
      <c r="DJ106" s="10"/>
      <c r="DK106" s="9"/>
      <c r="DL106" s="9"/>
      <c r="DM106" s="9"/>
      <c r="DN106" s="9"/>
      <c r="DO106" s="9"/>
      <c r="DP106" s="9"/>
      <c r="DQ106" s="9"/>
      <c r="DR106" s="9"/>
      <c r="DS106" s="9"/>
      <c r="DT106" s="9"/>
      <c r="DU106" s="9"/>
      <c r="DV106" s="9"/>
      <c r="DW106" s="9"/>
      <c r="DX106" s="9"/>
      <c r="DY106" s="9"/>
      <c r="DZ106" s="9"/>
      <c r="EA106" s="9"/>
      <c r="EB106" s="9"/>
      <c r="EC106" s="9"/>
      <c r="ED106" s="9"/>
      <c r="EE106" s="9"/>
      <c r="EF106" s="9"/>
      <c r="EG106" s="9"/>
      <c r="EH106" s="9"/>
      <c r="EI106" s="9"/>
      <c r="EJ106" s="9"/>
      <c r="EK106" s="9"/>
      <c r="EL106" s="9"/>
      <c r="EM106" s="9"/>
      <c r="EN106" s="9"/>
      <c r="EO106" s="9"/>
      <c r="EP106" s="9"/>
      <c r="EQ106" s="9"/>
      <c r="ER106" s="9"/>
      <c r="ES106" s="9"/>
      <c r="ET106" s="9"/>
      <c r="EU106" s="9"/>
      <c r="EV106" s="9"/>
      <c r="EW106" s="9"/>
      <c r="EX106" s="9"/>
      <c r="EY106" s="9"/>
      <c r="EZ106" s="9"/>
      <c r="FA106" s="9"/>
      <c r="FB106" s="9"/>
      <c r="FC106" s="9"/>
      <c r="FD106" s="9"/>
      <c r="FE106" s="9"/>
      <c r="FF106" s="9"/>
    </row>
    <row r="107" spans="1:162" ht="16.75" customHeight="1">
      <c r="A107" s="121" t="s">
        <v>905</v>
      </c>
      <c r="C107" s="9" t="str">
        <f>'aligning data'!C352</f>
        <v>S11</v>
      </c>
      <c r="D107" s="9" t="str">
        <f>'aligning data'!C353</f>
        <v>T11</v>
      </c>
      <c r="E107" s="9" t="str">
        <f>'aligning data'!C354</f>
        <v>U11</v>
      </c>
      <c r="F107" s="14" t="e">
        <f t="shared" si="8"/>
        <v>#DIV/0!</v>
      </c>
      <c r="G107" s="14">
        <f t="shared" si="9"/>
        <v>0</v>
      </c>
      <c r="I107" s="9" t="str">
        <f>'aligning data'!F352</f>
        <v>S11</v>
      </c>
      <c r="J107" s="9" t="str">
        <f>'aligning data'!F353</f>
        <v>T11</v>
      </c>
      <c r="K107" s="9" t="str">
        <f>'aligning data'!F354</f>
        <v>U11</v>
      </c>
      <c r="L107" s="14" t="e">
        <f t="shared" si="10"/>
        <v>#DIV/0!</v>
      </c>
      <c r="M107" s="14">
        <f t="shared" si="11"/>
        <v>0</v>
      </c>
      <c r="O107" s="9" t="str">
        <f>'aligning data'!I352</f>
        <v>S11</v>
      </c>
      <c r="P107" s="9" t="str">
        <f>'aligning data'!I353</f>
        <v>T11</v>
      </c>
      <c r="Q107" s="9" t="str">
        <f>'aligning data'!I354</f>
        <v>U11</v>
      </c>
      <c r="R107" s="14" t="e">
        <f t="shared" si="12"/>
        <v>#DIV/0!</v>
      </c>
      <c r="S107" s="14">
        <f t="shared" si="13"/>
        <v>0</v>
      </c>
      <c r="U107" s="9" t="str">
        <f>'aligning data'!L352</f>
        <v>S11</v>
      </c>
      <c r="V107" s="9" t="str">
        <f>'aligning data'!L353</f>
        <v>T11</v>
      </c>
      <c r="W107" s="9" t="str">
        <f>'aligning data'!L354</f>
        <v>U11</v>
      </c>
      <c r="X107" s="14" t="e">
        <f t="shared" si="14"/>
        <v>#DIV/0!</v>
      </c>
      <c r="Y107" s="14">
        <f t="shared" si="15"/>
        <v>0</v>
      </c>
      <c r="DJ107" s="10"/>
      <c r="DK107" s="9"/>
      <c r="DL107" s="9"/>
      <c r="DM107" s="9"/>
      <c r="DN107" s="9"/>
      <c r="DO107" s="9"/>
      <c r="DP107" s="9"/>
      <c r="DQ107" s="9"/>
      <c r="DR107" s="9"/>
      <c r="DS107" s="9"/>
      <c r="DT107" s="9"/>
      <c r="DU107" s="9"/>
      <c r="DV107" s="9"/>
      <c r="DW107" s="9"/>
      <c r="DX107" s="9"/>
      <c r="DY107" s="9"/>
      <c r="DZ107" s="9"/>
      <c r="EA107" s="9"/>
      <c r="EB107" s="9"/>
      <c r="EC107" s="9"/>
      <c r="ED107" s="9"/>
      <c r="EE107" s="9"/>
      <c r="EF107" s="9"/>
      <c r="EG107" s="9"/>
      <c r="EH107" s="9"/>
      <c r="EI107" s="9"/>
      <c r="EJ107" s="9"/>
      <c r="EK107" s="9"/>
      <c r="EL107" s="9"/>
      <c r="EM107" s="9"/>
      <c r="EN107" s="9"/>
      <c r="EO107" s="9"/>
      <c r="EP107" s="9"/>
      <c r="EQ107" s="9"/>
      <c r="ER107" s="9"/>
      <c r="ES107" s="9"/>
      <c r="ET107" s="9"/>
      <c r="EU107" s="9"/>
      <c r="EV107" s="9"/>
      <c r="EW107" s="9"/>
      <c r="EX107" s="9"/>
      <c r="EY107" s="9"/>
      <c r="EZ107" s="9"/>
      <c r="FA107" s="9"/>
      <c r="FB107" s="9"/>
      <c r="FC107" s="9"/>
      <c r="FD107" s="9"/>
      <c r="FE107" s="9"/>
      <c r="FF107" s="9"/>
    </row>
    <row r="108" spans="1:162" ht="16.75" customHeight="1">
      <c r="A108" s="121" t="s">
        <v>911</v>
      </c>
      <c r="C108" s="9" t="str">
        <f>'aligning data'!C355</f>
        <v>V11</v>
      </c>
      <c r="D108" s="9" t="str">
        <f>'aligning data'!C356</f>
        <v>W11</v>
      </c>
      <c r="E108" s="9" t="str">
        <f>'aligning data'!C357</f>
        <v>X11</v>
      </c>
      <c r="F108" s="14" t="e">
        <f t="shared" si="8"/>
        <v>#DIV/0!</v>
      </c>
      <c r="G108" s="14">
        <f t="shared" si="9"/>
        <v>0</v>
      </c>
      <c r="I108" s="9" t="str">
        <f>'aligning data'!F355</f>
        <v>V11</v>
      </c>
      <c r="J108" s="9" t="str">
        <f>'aligning data'!F356</f>
        <v>W11</v>
      </c>
      <c r="K108" s="9" t="str">
        <f>'aligning data'!F357</f>
        <v>X11</v>
      </c>
      <c r="L108" s="14" t="e">
        <f t="shared" si="10"/>
        <v>#DIV/0!</v>
      </c>
      <c r="M108" s="14">
        <f t="shared" si="11"/>
        <v>0</v>
      </c>
      <c r="O108" s="9" t="str">
        <f>'aligning data'!I355</f>
        <v>V11</v>
      </c>
      <c r="P108" s="9" t="str">
        <f>'aligning data'!I356</f>
        <v>W11</v>
      </c>
      <c r="Q108" s="9" t="str">
        <f>'aligning data'!I357</f>
        <v>X11</v>
      </c>
      <c r="R108" s="14" t="e">
        <f t="shared" si="12"/>
        <v>#DIV/0!</v>
      </c>
      <c r="S108" s="14">
        <f t="shared" si="13"/>
        <v>0</v>
      </c>
      <c r="U108" s="9" t="str">
        <f>'aligning data'!L355</f>
        <v>V11</v>
      </c>
      <c r="V108" s="9" t="str">
        <f>'aligning data'!L356</f>
        <v>W11</v>
      </c>
      <c r="W108" s="9" t="str">
        <f>'aligning data'!L357</f>
        <v>X11</v>
      </c>
      <c r="X108" s="14" t="e">
        <f t="shared" si="14"/>
        <v>#DIV/0!</v>
      </c>
      <c r="Y108" s="14">
        <f t="shared" si="15"/>
        <v>0</v>
      </c>
      <c r="DJ108" s="10"/>
      <c r="DK108" s="9"/>
      <c r="DL108" s="9"/>
      <c r="DM108" s="9"/>
      <c r="DN108" s="9"/>
      <c r="DO108" s="9"/>
      <c r="DP108" s="9"/>
      <c r="DQ108" s="9"/>
      <c r="DR108" s="9"/>
      <c r="DS108" s="9"/>
      <c r="DT108" s="9"/>
      <c r="DU108" s="9"/>
      <c r="DV108" s="9"/>
      <c r="DW108" s="9"/>
      <c r="DX108" s="9"/>
      <c r="DY108" s="9"/>
      <c r="DZ108" s="9"/>
      <c r="EA108" s="9"/>
      <c r="EB108" s="9"/>
      <c r="EC108" s="9"/>
      <c r="ED108" s="9"/>
      <c r="EE108" s="9"/>
      <c r="EF108" s="9"/>
      <c r="EG108" s="9"/>
      <c r="EH108" s="9"/>
      <c r="EI108" s="9"/>
      <c r="EJ108" s="9"/>
      <c r="EK108" s="9"/>
      <c r="EL108" s="9"/>
      <c r="EM108" s="9"/>
      <c r="EN108" s="9"/>
      <c r="EO108" s="9"/>
      <c r="EP108" s="9"/>
      <c r="EQ108" s="9"/>
      <c r="ER108" s="9"/>
      <c r="ES108" s="9"/>
      <c r="ET108" s="9"/>
      <c r="EU108" s="9"/>
      <c r="EV108" s="9"/>
      <c r="EW108" s="9"/>
      <c r="EX108" s="9"/>
      <c r="EY108" s="9"/>
      <c r="EZ108" s="9"/>
      <c r="FA108" s="9"/>
      <c r="FB108" s="9"/>
      <c r="FC108" s="9"/>
      <c r="FD108" s="9"/>
      <c r="FE108" s="9"/>
      <c r="FF108" s="9"/>
    </row>
    <row r="109" spans="1:162" ht="16.75" customHeight="1">
      <c r="A109" s="121" t="s">
        <v>907</v>
      </c>
      <c r="C109" s="9" t="str">
        <f>'aligning data'!C358</f>
        <v>Y11</v>
      </c>
      <c r="D109" s="9" t="str">
        <f>'aligning data'!C359</f>
        <v>Z11</v>
      </c>
      <c r="E109" s="9" t="str">
        <f>'aligning data'!C360</f>
        <v>[11</v>
      </c>
      <c r="F109" s="14" t="e">
        <f t="shared" si="8"/>
        <v>#DIV/0!</v>
      </c>
      <c r="G109" s="14">
        <f t="shared" si="9"/>
        <v>0</v>
      </c>
      <c r="I109" s="9" t="str">
        <f>'aligning data'!F358</f>
        <v>Y11</v>
      </c>
      <c r="J109" s="9" t="str">
        <f>'aligning data'!F359</f>
        <v>Z11</v>
      </c>
      <c r="K109" s="9" t="str">
        <f>'aligning data'!F360</f>
        <v>[11</v>
      </c>
      <c r="L109" s="14" t="e">
        <f t="shared" si="10"/>
        <v>#DIV/0!</v>
      </c>
      <c r="M109" s="14">
        <f t="shared" si="11"/>
        <v>0</v>
      </c>
      <c r="O109" s="9" t="str">
        <f>'aligning data'!I358</f>
        <v>Y11</v>
      </c>
      <c r="P109" s="9" t="str">
        <f>'aligning data'!I359</f>
        <v>Z11</v>
      </c>
      <c r="Q109" s="9" t="str">
        <f>'aligning data'!I360</f>
        <v>[11</v>
      </c>
      <c r="R109" s="14" t="e">
        <f t="shared" si="12"/>
        <v>#DIV/0!</v>
      </c>
      <c r="S109" s="14">
        <f t="shared" si="13"/>
        <v>0</v>
      </c>
      <c r="U109" s="9" t="str">
        <f>'aligning data'!L358</f>
        <v>Y11</v>
      </c>
      <c r="V109" s="9" t="str">
        <f>'aligning data'!L359</f>
        <v>Z11</v>
      </c>
      <c r="W109" s="9" t="str">
        <f>'aligning data'!L360</f>
        <v>[11</v>
      </c>
      <c r="X109" s="14" t="e">
        <f t="shared" si="14"/>
        <v>#DIV/0!</v>
      </c>
      <c r="Y109" s="14">
        <f t="shared" si="15"/>
        <v>0</v>
      </c>
      <c r="DJ109" s="10"/>
      <c r="DK109" s="9"/>
      <c r="DL109" s="9"/>
      <c r="DM109" s="9"/>
      <c r="DN109" s="9"/>
      <c r="DO109" s="9"/>
      <c r="DP109" s="9"/>
      <c r="DQ109" s="9"/>
      <c r="DR109" s="9"/>
      <c r="DS109" s="9"/>
      <c r="DT109" s="9"/>
      <c r="DU109" s="9"/>
      <c r="DV109" s="9"/>
      <c r="DW109" s="9"/>
      <c r="DX109" s="9"/>
      <c r="DY109" s="9"/>
      <c r="DZ109" s="9"/>
      <c r="EA109" s="9"/>
      <c r="EB109" s="9"/>
      <c r="EC109" s="9"/>
      <c r="ED109" s="9"/>
      <c r="EE109" s="9"/>
      <c r="EF109" s="9"/>
      <c r="EG109" s="9"/>
      <c r="EH109" s="9"/>
      <c r="EI109" s="9"/>
      <c r="EJ109" s="9"/>
      <c r="EK109" s="9"/>
      <c r="EL109" s="9"/>
      <c r="EM109" s="9"/>
      <c r="EN109" s="9"/>
      <c r="EO109" s="9"/>
      <c r="EP109" s="9"/>
      <c r="EQ109" s="9"/>
      <c r="ER109" s="9"/>
      <c r="ES109" s="9"/>
      <c r="ET109" s="9"/>
      <c r="EU109" s="9"/>
      <c r="EV109" s="9"/>
      <c r="EW109" s="9"/>
      <c r="EX109" s="9"/>
      <c r="EY109" s="9"/>
      <c r="EZ109" s="9"/>
      <c r="FA109" s="9"/>
      <c r="FB109" s="9"/>
      <c r="FC109" s="9"/>
      <c r="FD109" s="9"/>
      <c r="FE109" s="9"/>
      <c r="FF109" s="9"/>
    </row>
    <row r="110" spans="1:162" ht="16.75" customHeight="1">
      <c r="A110" s="121" t="s">
        <v>912</v>
      </c>
      <c r="C110" s="9" t="str">
        <f>'aligning data'!C361</f>
        <v>\11</v>
      </c>
      <c r="D110" s="9" t="str">
        <f>'aligning data'!C362</f>
        <v>]11</v>
      </c>
      <c r="E110" s="9" t="str">
        <f>'aligning data'!C363</f>
        <v>^11</v>
      </c>
      <c r="F110" s="14" t="e">
        <f t="shared" si="8"/>
        <v>#DIV/0!</v>
      </c>
      <c r="G110" s="14">
        <f t="shared" si="9"/>
        <v>0</v>
      </c>
      <c r="I110" s="9" t="str">
        <f>'aligning data'!F361</f>
        <v>\11</v>
      </c>
      <c r="J110" s="9" t="str">
        <f>'aligning data'!F362</f>
        <v>]11</v>
      </c>
      <c r="K110" s="9" t="str">
        <f>'aligning data'!F363</f>
        <v>^11</v>
      </c>
      <c r="L110" s="14" t="e">
        <f t="shared" si="10"/>
        <v>#DIV/0!</v>
      </c>
      <c r="M110" s="14">
        <f t="shared" si="11"/>
        <v>0</v>
      </c>
      <c r="O110" s="9" t="str">
        <f>'aligning data'!I361</f>
        <v>\11</v>
      </c>
      <c r="P110" s="9" t="str">
        <f>'aligning data'!I362</f>
        <v>]11</v>
      </c>
      <c r="Q110" s="9" t="str">
        <f>'aligning data'!I363</f>
        <v>^11</v>
      </c>
      <c r="R110" s="14" t="e">
        <f t="shared" si="12"/>
        <v>#DIV/0!</v>
      </c>
      <c r="S110" s="14">
        <f t="shared" si="13"/>
        <v>0</v>
      </c>
      <c r="U110" s="9" t="str">
        <f>'aligning data'!L361</f>
        <v>\11</v>
      </c>
      <c r="V110" s="9" t="str">
        <f>'aligning data'!L362</f>
        <v>]11</v>
      </c>
      <c r="W110" s="9" t="str">
        <f>'aligning data'!L363</f>
        <v>^11</v>
      </c>
      <c r="X110" s="14" t="e">
        <f t="shared" si="14"/>
        <v>#DIV/0!</v>
      </c>
      <c r="Y110" s="14">
        <f t="shared" si="15"/>
        <v>0</v>
      </c>
      <c r="DJ110" s="10"/>
      <c r="DK110" s="9"/>
      <c r="DL110" s="9"/>
      <c r="DM110" s="9"/>
      <c r="DN110" s="9"/>
      <c r="DO110" s="9"/>
      <c r="DP110" s="9"/>
      <c r="DQ110" s="9"/>
      <c r="DR110" s="9"/>
      <c r="DS110" s="9"/>
      <c r="DT110" s="9"/>
      <c r="DU110" s="9"/>
      <c r="DV110" s="9"/>
      <c r="DW110" s="9"/>
      <c r="DX110" s="9"/>
      <c r="DY110" s="9"/>
      <c r="DZ110" s="9"/>
      <c r="EA110" s="9"/>
      <c r="EB110" s="9"/>
      <c r="EC110" s="9"/>
      <c r="ED110" s="9"/>
      <c r="EE110" s="9"/>
      <c r="EF110" s="9"/>
      <c r="EG110" s="9"/>
      <c r="EH110" s="9"/>
      <c r="EI110" s="9"/>
      <c r="EJ110" s="9"/>
      <c r="EK110" s="9"/>
      <c r="EL110" s="9"/>
      <c r="EM110" s="9"/>
      <c r="EN110" s="9"/>
      <c r="EO110" s="9"/>
      <c r="EP110" s="9"/>
      <c r="EQ110" s="9"/>
      <c r="ER110" s="9"/>
      <c r="ES110" s="9"/>
      <c r="ET110" s="9"/>
      <c r="EU110" s="9"/>
      <c r="EV110" s="9"/>
      <c r="EW110" s="9"/>
      <c r="EX110" s="9"/>
      <c r="EY110" s="9"/>
      <c r="EZ110" s="9"/>
      <c r="FA110" s="9"/>
      <c r="FB110" s="9"/>
      <c r="FC110" s="9"/>
      <c r="FD110" s="9"/>
      <c r="FE110" s="9"/>
      <c r="FF110" s="9"/>
    </row>
    <row r="111" spans="1:162" ht="16.75" customHeight="1">
      <c r="A111" s="121" t="s">
        <v>419</v>
      </c>
      <c r="C111" s="9" t="str">
        <f>'aligning data'!C367</f>
        <v>A12</v>
      </c>
      <c r="D111" s="9" t="str">
        <f>'aligning data'!C368</f>
        <v>B12</v>
      </c>
      <c r="E111" s="9" t="str">
        <f>'aligning data'!C369</f>
        <v>C12</v>
      </c>
      <c r="F111" s="14" t="e">
        <f t="shared" si="8"/>
        <v>#DIV/0!</v>
      </c>
      <c r="G111" s="14">
        <f t="shared" si="9"/>
        <v>0</v>
      </c>
      <c r="I111" s="9" t="str">
        <f>'aligning data'!F367</f>
        <v>A12</v>
      </c>
      <c r="J111" s="9" t="str">
        <f>'aligning data'!F368</f>
        <v>B12</v>
      </c>
      <c r="K111" s="9" t="str">
        <f>'aligning data'!F369</f>
        <v>C12</v>
      </c>
      <c r="L111" s="14" t="e">
        <f t="shared" si="10"/>
        <v>#DIV/0!</v>
      </c>
      <c r="M111" s="14">
        <f t="shared" si="11"/>
        <v>0</v>
      </c>
      <c r="O111" s="9" t="str">
        <f>'aligning data'!I367</f>
        <v>A12</v>
      </c>
      <c r="P111" s="9" t="str">
        <f>'aligning data'!I368</f>
        <v>B12</v>
      </c>
      <c r="Q111" s="9" t="str">
        <f>'aligning data'!I369</f>
        <v>C12</v>
      </c>
      <c r="R111" s="14" t="e">
        <f t="shared" si="12"/>
        <v>#DIV/0!</v>
      </c>
      <c r="S111" s="14">
        <f t="shared" si="13"/>
        <v>0</v>
      </c>
      <c r="U111" s="9" t="str">
        <f>'aligning data'!L367</f>
        <v>A12</v>
      </c>
      <c r="V111" s="9" t="str">
        <f>'aligning data'!L368</f>
        <v>B12</v>
      </c>
      <c r="W111" s="9" t="str">
        <f>'aligning data'!L369</f>
        <v>C12</v>
      </c>
      <c r="X111" s="14" t="e">
        <f t="shared" si="14"/>
        <v>#DIV/0!</v>
      </c>
      <c r="Y111" s="14">
        <f t="shared" si="15"/>
        <v>0</v>
      </c>
      <c r="DJ111" s="10"/>
      <c r="DK111" s="9"/>
      <c r="DL111" s="9"/>
      <c r="DM111" s="9"/>
      <c r="DN111" s="9"/>
      <c r="DO111" s="9"/>
      <c r="DP111" s="9"/>
      <c r="DQ111" s="9"/>
      <c r="DR111" s="9"/>
      <c r="DS111" s="9"/>
      <c r="DT111" s="9"/>
      <c r="DU111" s="9"/>
      <c r="DV111" s="9"/>
      <c r="DW111" s="9"/>
      <c r="DX111" s="9"/>
      <c r="DY111" s="9"/>
      <c r="DZ111" s="9"/>
      <c r="EA111" s="9"/>
      <c r="EB111" s="9"/>
      <c r="EC111" s="9"/>
      <c r="ED111" s="9"/>
      <c r="EE111" s="9"/>
      <c r="EF111" s="9"/>
      <c r="EG111" s="9"/>
      <c r="EH111" s="9"/>
      <c r="EI111" s="9"/>
      <c r="EJ111" s="9"/>
      <c r="EK111" s="9"/>
      <c r="EL111" s="9"/>
      <c r="EM111" s="9"/>
      <c r="EN111" s="9"/>
      <c r="EO111" s="9"/>
      <c r="EP111" s="9"/>
      <c r="EQ111" s="9"/>
      <c r="ER111" s="9"/>
      <c r="ES111" s="9"/>
      <c r="ET111" s="9"/>
      <c r="EU111" s="9"/>
      <c r="EV111" s="9"/>
      <c r="EW111" s="9"/>
      <c r="EX111" s="9"/>
      <c r="EY111" s="9"/>
      <c r="EZ111" s="9"/>
      <c r="FA111" s="9"/>
      <c r="FB111" s="9"/>
      <c r="FC111" s="9"/>
      <c r="FD111" s="9"/>
      <c r="FE111" s="9"/>
      <c r="FF111" s="9"/>
    </row>
    <row r="112" spans="1:162" ht="16.75" customHeight="1">
      <c r="A112" s="121" t="s">
        <v>1091</v>
      </c>
      <c r="C112" s="9" t="str">
        <f>'aligning data'!C370</f>
        <v>D12</v>
      </c>
      <c r="D112" s="9" t="str">
        <f>'aligning data'!C371</f>
        <v>E12</v>
      </c>
      <c r="E112" s="9" t="str">
        <f>'aligning data'!C372</f>
        <v>F12</v>
      </c>
      <c r="F112" s="14" t="e">
        <f t="shared" si="8"/>
        <v>#DIV/0!</v>
      </c>
      <c r="G112" s="14">
        <f t="shared" si="9"/>
        <v>0</v>
      </c>
      <c r="I112" s="9" t="str">
        <f>'aligning data'!F370</f>
        <v>D12</v>
      </c>
      <c r="J112" s="9" t="str">
        <f>'aligning data'!F371</f>
        <v>E12</v>
      </c>
      <c r="K112" s="9" t="str">
        <f>'aligning data'!F372</f>
        <v>F12</v>
      </c>
      <c r="L112" s="14" t="e">
        <f t="shared" si="10"/>
        <v>#DIV/0!</v>
      </c>
      <c r="M112" s="14">
        <f t="shared" si="11"/>
        <v>0</v>
      </c>
      <c r="O112" s="9" t="str">
        <f>'aligning data'!I370</f>
        <v>D12</v>
      </c>
      <c r="P112" s="9" t="str">
        <f>'aligning data'!I371</f>
        <v>E12</v>
      </c>
      <c r="Q112" s="9" t="str">
        <f>'aligning data'!I372</f>
        <v>F12</v>
      </c>
      <c r="R112" s="14" t="e">
        <f t="shared" si="12"/>
        <v>#DIV/0!</v>
      </c>
      <c r="S112" s="14">
        <f t="shared" si="13"/>
        <v>0</v>
      </c>
      <c r="U112" s="9" t="str">
        <f>'aligning data'!L370</f>
        <v>D12</v>
      </c>
      <c r="V112" s="9" t="str">
        <f>'aligning data'!L371</f>
        <v>E12</v>
      </c>
      <c r="W112" s="9" t="str">
        <f>'aligning data'!L372</f>
        <v>F12</v>
      </c>
      <c r="X112" s="14" t="e">
        <f t="shared" si="14"/>
        <v>#DIV/0!</v>
      </c>
      <c r="Y112" s="14">
        <f t="shared" si="15"/>
        <v>0</v>
      </c>
      <c r="DJ112" s="10"/>
      <c r="DK112" s="9"/>
      <c r="DL112" s="9"/>
      <c r="DM112" s="9"/>
      <c r="DN112" s="9"/>
      <c r="DO112" s="9"/>
      <c r="DP112" s="9"/>
      <c r="DQ112" s="9"/>
      <c r="DR112" s="9"/>
      <c r="DS112" s="9"/>
      <c r="DT112" s="9"/>
      <c r="DU112" s="9"/>
      <c r="DV112" s="9"/>
      <c r="DW112" s="9"/>
      <c r="DX112" s="9"/>
      <c r="DY112" s="9"/>
      <c r="DZ112" s="9"/>
      <c r="EA112" s="9"/>
      <c r="EB112" s="9"/>
      <c r="EC112" s="9"/>
      <c r="ED112" s="9"/>
      <c r="EE112" s="9"/>
      <c r="EF112" s="9"/>
      <c r="EG112" s="9"/>
      <c r="EH112" s="9"/>
      <c r="EI112" s="9"/>
      <c r="EJ112" s="9"/>
      <c r="EK112" s="9"/>
      <c r="EL112" s="9"/>
      <c r="EM112" s="9"/>
      <c r="EN112" s="9"/>
      <c r="EO112" s="9"/>
      <c r="EP112" s="9"/>
      <c r="EQ112" s="9"/>
      <c r="ER112" s="9"/>
      <c r="ES112" s="9"/>
      <c r="ET112" s="9"/>
      <c r="EU112" s="9"/>
      <c r="EV112" s="9"/>
      <c r="EW112" s="9"/>
      <c r="EX112" s="9"/>
      <c r="EY112" s="9"/>
      <c r="EZ112" s="9"/>
      <c r="FA112" s="9"/>
      <c r="FB112" s="9"/>
      <c r="FC112" s="9"/>
      <c r="FD112" s="9"/>
      <c r="FE112" s="9"/>
      <c r="FF112" s="9"/>
    </row>
    <row r="113" spans="1:162" ht="16.75" customHeight="1">
      <c r="A113" s="121" t="s">
        <v>1092</v>
      </c>
      <c r="C113" s="9" t="str">
        <f>'aligning data'!C373</f>
        <v>G12</v>
      </c>
      <c r="D113" s="9" t="str">
        <f>'aligning data'!C374</f>
        <v>H12</v>
      </c>
      <c r="E113" s="9" t="str">
        <f>'aligning data'!C375</f>
        <v>I12</v>
      </c>
      <c r="F113" s="14" t="e">
        <f t="shared" si="8"/>
        <v>#DIV/0!</v>
      </c>
      <c r="G113" s="14">
        <f t="shared" si="9"/>
        <v>0</v>
      </c>
      <c r="I113" s="9" t="str">
        <f>'aligning data'!F373</f>
        <v>G12</v>
      </c>
      <c r="J113" s="9" t="str">
        <f>'aligning data'!F374</f>
        <v>H12</v>
      </c>
      <c r="K113" s="9" t="str">
        <f>'aligning data'!F375</f>
        <v>I12</v>
      </c>
      <c r="L113" s="14" t="e">
        <f t="shared" si="10"/>
        <v>#DIV/0!</v>
      </c>
      <c r="M113" s="14">
        <f t="shared" si="11"/>
        <v>0</v>
      </c>
      <c r="O113" s="9" t="str">
        <f>'aligning data'!I373</f>
        <v>G12</v>
      </c>
      <c r="P113" s="9" t="str">
        <f>'aligning data'!I374</f>
        <v>H12</v>
      </c>
      <c r="Q113" s="9" t="str">
        <f>'aligning data'!I375</f>
        <v>I12</v>
      </c>
      <c r="R113" s="14" t="e">
        <f t="shared" si="12"/>
        <v>#DIV/0!</v>
      </c>
      <c r="S113" s="14">
        <f t="shared" si="13"/>
        <v>0</v>
      </c>
      <c r="U113" s="9" t="str">
        <f>'aligning data'!L373</f>
        <v>G12</v>
      </c>
      <c r="V113" s="9" t="str">
        <f>'aligning data'!L374</f>
        <v>H12</v>
      </c>
      <c r="W113" s="9" t="str">
        <f>'aligning data'!L375</f>
        <v>I12</v>
      </c>
      <c r="X113" s="14" t="e">
        <f t="shared" si="14"/>
        <v>#DIV/0!</v>
      </c>
      <c r="Y113" s="14">
        <f t="shared" si="15"/>
        <v>0</v>
      </c>
      <c r="DJ113" s="10"/>
      <c r="DK113" s="9"/>
      <c r="DL113" s="9"/>
      <c r="DM113" s="9"/>
      <c r="DN113" s="9"/>
      <c r="DO113" s="9"/>
      <c r="DP113" s="9"/>
      <c r="DQ113" s="9"/>
      <c r="DR113" s="9"/>
      <c r="DS113" s="9"/>
      <c r="DT113" s="9"/>
      <c r="DU113" s="9"/>
      <c r="DV113" s="9"/>
      <c r="DW113" s="9"/>
      <c r="DX113" s="9"/>
      <c r="DY113" s="9"/>
      <c r="DZ113" s="9"/>
      <c r="EA113" s="9"/>
      <c r="EB113" s="9"/>
      <c r="EC113" s="9"/>
      <c r="ED113" s="9"/>
      <c r="EE113" s="9"/>
      <c r="EF113" s="9"/>
      <c r="EG113" s="9"/>
      <c r="EH113" s="9"/>
      <c r="EI113" s="9"/>
      <c r="EJ113" s="9"/>
      <c r="EK113" s="9"/>
      <c r="EL113" s="9"/>
      <c r="EM113" s="9"/>
      <c r="EN113" s="9"/>
      <c r="EO113" s="9"/>
      <c r="EP113" s="9"/>
      <c r="EQ113" s="9"/>
      <c r="ER113" s="9"/>
      <c r="ES113" s="9"/>
      <c r="ET113" s="9"/>
      <c r="EU113" s="9"/>
      <c r="EV113" s="9"/>
      <c r="EW113" s="9"/>
      <c r="EX113" s="9"/>
      <c r="EY113" s="9"/>
      <c r="EZ113" s="9"/>
      <c r="FA113" s="9"/>
      <c r="FB113" s="9"/>
      <c r="FC113" s="9"/>
      <c r="FD113" s="9"/>
      <c r="FE113" s="9"/>
      <c r="FF113" s="9"/>
    </row>
    <row r="114" spans="1:162" ht="16.75" customHeight="1">
      <c r="A114" s="121" t="s">
        <v>913</v>
      </c>
      <c r="C114" s="9" t="str">
        <f>'aligning data'!C376</f>
        <v>J12</v>
      </c>
      <c r="D114" s="9" t="str">
        <f>'aligning data'!C377</f>
        <v>K12</v>
      </c>
      <c r="E114" s="9" t="str">
        <f>'aligning data'!C378</f>
        <v>L12</v>
      </c>
      <c r="F114" s="14" t="e">
        <f t="shared" si="8"/>
        <v>#DIV/0!</v>
      </c>
      <c r="G114" s="14">
        <f t="shared" si="9"/>
        <v>0</v>
      </c>
      <c r="I114" s="9" t="str">
        <f>'aligning data'!F376</f>
        <v>J12</v>
      </c>
      <c r="J114" s="9" t="str">
        <f>'aligning data'!F377</f>
        <v>K12</v>
      </c>
      <c r="K114" s="9" t="str">
        <f>'aligning data'!F378</f>
        <v>L12</v>
      </c>
      <c r="L114" s="14" t="e">
        <f t="shared" si="10"/>
        <v>#DIV/0!</v>
      </c>
      <c r="M114" s="14">
        <f t="shared" si="11"/>
        <v>0</v>
      </c>
      <c r="O114" s="9" t="str">
        <f>'aligning data'!I376</f>
        <v>J12</v>
      </c>
      <c r="P114" s="9" t="str">
        <f>'aligning data'!I377</f>
        <v>K12</v>
      </c>
      <c r="Q114" s="9" t="str">
        <f>'aligning data'!I378</f>
        <v>L12</v>
      </c>
      <c r="R114" s="14" t="e">
        <f t="shared" si="12"/>
        <v>#DIV/0!</v>
      </c>
      <c r="S114" s="14">
        <f t="shared" si="13"/>
        <v>0</v>
      </c>
      <c r="U114" s="9" t="str">
        <f>'aligning data'!L376</f>
        <v>J12</v>
      </c>
      <c r="V114" s="9" t="str">
        <f>'aligning data'!L377</f>
        <v>K12</v>
      </c>
      <c r="W114" s="9" t="str">
        <f>'aligning data'!L378</f>
        <v>L12</v>
      </c>
      <c r="X114" s="14" t="e">
        <f t="shared" si="14"/>
        <v>#DIV/0!</v>
      </c>
      <c r="Y114" s="14">
        <f t="shared" si="15"/>
        <v>0</v>
      </c>
      <c r="DJ114" s="10"/>
      <c r="DK114" s="9"/>
      <c r="DL114" s="9"/>
      <c r="DM114" s="9"/>
      <c r="DN114" s="9"/>
      <c r="DO114" s="9"/>
      <c r="DP114" s="9"/>
      <c r="DQ114" s="9"/>
      <c r="DR114" s="9"/>
      <c r="DS114" s="9"/>
      <c r="DT114" s="9"/>
      <c r="DU114" s="9"/>
      <c r="DV114" s="9"/>
      <c r="DW114" s="9"/>
      <c r="DX114" s="9"/>
      <c r="DY114" s="9"/>
      <c r="DZ114" s="9"/>
      <c r="EA114" s="9"/>
      <c r="EB114" s="9"/>
      <c r="EC114" s="9"/>
      <c r="ED114" s="9"/>
      <c r="EE114" s="9"/>
      <c r="EF114" s="9"/>
      <c r="EG114" s="9"/>
      <c r="EH114" s="9"/>
      <c r="EI114" s="9"/>
      <c r="EJ114" s="9"/>
      <c r="EK114" s="9"/>
      <c r="EL114" s="9"/>
      <c r="EM114" s="9"/>
      <c r="EN114" s="9"/>
      <c r="EO114" s="9"/>
      <c r="EP114" s="9"/>
      <c r="EQ114" s="9"/>
      <c r="ER114" s="9"/>
      <c r="ES114" s="9"/>
      <c r="ET114" s="9"/>
      <c r="EU114" s="9"/>
      <c r="EV114" s="9"/>
      <c r="EW114" s="9"/>
      <c r="EX114" s="9"/>
      <c r="EY114" s="9"/>
      <c r="EZ114" s="9"/>
      <c r="FA114" s="9"/>
      <c r="FB114" s="9"/>
      <c r="FC114" s="9"/>
      <c r="FD114" s="9"/>
      <c r="FE114" s="9"/>
      <c r="FF114" s="9"/>
    </row>
    <row r="115" spans="1:162" ht="16.75" customHeight="1">
      <c r="A115" s="121" t="s">
        <v>914</v>
      </c>
      <c r="C115" s="9" t="str">
        <f>'aligning data'!C379</f>
        <v>M12</v>
      </c>
      <c r="D115" s="9" t="str">
        <f>'aligning data'!C380</f>
        <v>N12</v>
      </c>
      <c r="E115" s="9" t="str">
        <f>'aligning data'!C381</f>
        <v>O12</v>
      </c>
      <c r="F115" s="14" t="e">
        <f t="shared" si="8"/>
        <v>#DIV/0!</v>
      </c>
      <c r="G115" s="14">
        <f t="shared" si="9"/>
        <v>0</v>
      </c>
      <c r="I115" s="9" t="str">
        <f>'aligning data'!F379</f>
        <v>M12</v>
      </c>
      <c r="J115" s="9" t="str">
        <f>'aligning data'!F380</f>
        <v>N12</v>
      </c>
      <c r="K115" s="9" t="str">
        <f>'aligning data'!F381</f>
        <v>O12</v>
      </c>
      <c r="L115" s="14" t="e">
        <f t="shared" si="10"/>
        <v>#DIV/0!</v>
      </c>
      <c r="M115" s="14">
        <f t="shared" si="11"/>
        <v>0</v>
      </c>
      <c r="O115" s="9" t="str">
        <f>'aligning data'!I379</f>
        <v>M12</v>
      </c>
      <c r="P115" s="9" t="str">
        <f>'aligning data'!I380</f>
        <v>N12</v>
      </c>
      <c r="Q115" s="9" t="str">
        <f>'aligning data'!I381</f>
        <v>O12</v>
      </c>
      <c r="R115" s="14" t="e">
        <f t="shared" si="12"/>
        <v>#DIV/0!</v>
      </c>
      <c r="S115" s="14">
        <f t="shared" si="13"/>
        <v>0</v>
      </c>
      <c r="U115" s="9" t="str">
        <f>'aligning data'!L379</f>
        <v>M12</v>
      </c>
      <c r="V115" s="9" t="str">
        <f>'aligning data'!L380</f>
        <v>N12</v>
      </c>
      <c r="W115" s="9" t="str">
        <f>'aligning data'!L381</f>
        <v>O12</v>
      </c>
      <c r="X115" s="14" t="e">
        <f t="shared" si="14"/>
        <v>#DIV/0!</v>
      </c>
      <c r="Y115" s="14">
        <f t="shared" si="15"/>
        <v>0</v>
      </c>
      <c r="DJ115" s="10"/>
      <c r="DK115" s="9"/>
      <c r="DL115" s="9"/>
      <c r="DM115" s="9"/>
      <c r="DN115" s="9"/>
      <c r="DO115" s="9"/>
      <c r="DP115" s="9"/>
      <c r="DQ115" s="9"/>
      <c r="DR115" s="9"/>
      <c r="DS115" s="9"/>
      <c r="DT115" s="9"/>
      <c r="DU115" s="9"/>
      <c r="DV115" s="9"/>
      <c r="DW115" s="9"/>
      <c r="DX115" s="9"/>
      <c r="DY115" s="9"/>
      <c r="DZ115" s="9"/>
      <c r="EA115" s="9"/>
      <c r="EB115" s="9"/>
      <c r="EC115" s="9"/>
      <c r="ED115" s="9"/>
      <c r="EE115" s="9"/>
      <c r="EF115" s="9"/>
      <c r="EG115" s="9"/>
      <c r="EH115" s="9"/>
      <c r="EI115" s="9"/>
      <c r="EJ115" s="9"/>
      <c r="EK115" s="9"/>
      <c r="EL115" s="9"/>
      <c r="EM115" s="9"/>
      <c r="EN115" s="9"/>
      <c r="EO115" s="9"/>
      <c r="EP115" s="9"/>
      <c r="EQ115" s="9"/>
      <c r="ER115" s="9"/>
      <c r="ES115" s="9"/>
      <c r="ET115" s="9"/>
      <c r="EU115" s="9"/>
      <c r="EV115" s="9"/>
      <c r="EW115" s="9"/>
      <c r="EX115" s="9"/>
      <c r="EY115" s="9"/>
      <c r="EZ115" s="9"/>
      <c r="FA115" s="9"/>
      <c r="FB115" s="9"/>
      <c r="FC115" s="9"/>
      <c r="FD115" s="9"/>
      <c r="FE115" s="9"/>
      <c r="FF115" s="9"/>
    </row>
    <row r="116" spans="1:162" ht="16.75" customHeight="1">
      <c r="A116" s="121" t="s">
        <v>915</v>
      </c>
      <c r="C116" s="9" t="str">
        <f>'aligning data'!C382</f>
        <v>P12</v>
      </c>
      <c r="D116" s="9" t="str">
        <f>'aligning data'!C383</f>
        <v>Q12</v>
      </c>
      <c r="E116" s="9" t="str">
        <f>'aligning data'!C384</f>
        <v>R12</v>
      </c>
      <c r="F116" s="14" t="e">
        <f t="shared" si="8"/>
        <v>#DIV/0!</v>
      </c>
      <c r="G116" s="14">
        <f t="shared" si="9"/>
        <v>0</v>
      </c>
      <c r="I116" s="9" t="str">
        <f>'aligning data'!F382</f>
        <v>P12</v>
      </c>
      <c r="J116" s="9" t="str">
        <f>'aligning data'!F383</f>
        <v>Q12</v>
      </c>
      <c r="K116" s="9" t="str">
        <f>'aligning data'!F384</f>
        <v>R12</v>
      </c>
      <c r="L116" s="14" t="e">
        <f t="shared" si="10"/>
        <v>#DIV/0!</v>
      </c>
      <c r="M116" s="14">
        <f t="shared" si="11"/>
        <v>0</v>
      </c>
      <c r="O116" s="9" t="str">
        <f>'aligning data'!I382</f>
        <v>P12</v>
      </c>
      <c r="P116" s="9" t="str">
        <f>'aligning data'!I383</f>
        <v>Q12</v>
      </c>
      <c r="Q116" s="9" t="str">
        <f>'aligning data'!I384</f>
        <v>R12</v>
      </c>
      <c r="R116" s="14" t="e">
        <f t="shared" si="12"/>
        <v>#DIV/0!</v>
      </c>
      <c r="S116" s="14">
        <f t="shared" si="13"/>
        <v>0</v>
      </c>
      <c r="U116" s="9" t="str">
        <f>'aligning data'!L382</f>
        <v>P12</v>
      </c>
      <c r="V116" s="9" t="str">
        <f>'aligning data'!L383</f>
        <v>Q12</v>
      </c>
      <c r="W116" s="9" t="str">
        <f>'aligning data'!L384</f>
        <v>R12</v>
      </c>
      <c r="X116" s="14" t="e">
        <f t="shared" si="14"/>
        <v>#DIV/0!</v>
      </c>
      <c r="Y116" s="14">
        <f t="shared" si="15"/>
        <v>0</v>
      </c>
      <c r="DJ116" s="10"/>
      <c r="DK116" s="9"/>
      <c r="DL116" s="9"/>
      <c r="DM116" s="9"/>
      <c r="DN116" s="9"/>
      <c r="DO116" s="9"/>
      <c r="DP116" s="9"/>
      <c r="DQ116" s="9"/>
      <c r="DR116" s="9"/>
      <c r="DS116" s="9"/>
      <c r="DT116" s="9"/>
      <c r="DU116" s="9"/>
      <c r="DV116" s="9"/>
      <c r="DW116" s="9"/>
      <c r="DX116" s="9"/>
      <c r="DY116" s="9"/>
      <c r="DZ116" s="9"/>
      <c r="EA116" s="9"/>
      <c r="EB116" s="9"/>
      <c r="EC116" s="9"/>
      <c r="ED116" s="9"/>
      <c r="EE116" s="9"/>
      <c r="EF116" s="9"/>
      <c r="EG116" s="9"/>
      <c r="EH116" s="9"/>
      <c r="EI116" s="9"/>
      <c r="EJ116" s="9"/>
      <c r="EK116" s="9"/>
      <c r="EL116" s="9"/>
      <c r="EM116" s="9"/>
      <c r="EN116" s="9"/>
      <c r="EO116" s="9"/>
      <c r="EP116" s="9"/>
      <c r="EQ116" s="9"/>
      <c r="ER116" s="9"/>
      <c r="ES116" s="9"/>
      <c r="ET116" s="9"/>
      <c r="EU116" s="9"/>
      <c r="EV116" s="9"/>
      <c r="EW116" s="9"/>
      <c r="EX116" s="9"/>
      <c r="EY116" s="9"/>
      <c r="EZ116" s="9"/>
      <c r="FA116" s="9"/>
      <c r="FB116" s="9"/>
      <c r="FC116" s="9"/>
      <c r="FD116" s="9"/>
      <c r="FE116" s="9"/>
      <c r="FF116" s="9"/>
    </row>
    <row r="117" spans="1:162" ht="16.75" customHeight="1">
      <c r="A117" s="121" t="s">
        <v>916</v>
      </c>
      <c r="C117" s="9" t="str">
        <f>'aligning data'!C385</f>
        <v>S12</v>
      </c>
      <c r="D117" s="9" t="str">
        <f>'aligning data'!C386</f>
        <v>T12</v>
      </c>
      <c r="E117" s="9" t="str">
        <f>'aligning data'!C387</f>
        <v>U12</v>
      </c>
      <c r="F117" s="14" t="e">
        <f t="shared" si="8"/>
        <v>#DIV/0!</v>
      </c>
      <c r="G117" s="14">
        <f t="shared" si="9"/>
        <v>0</v>
      </c>
      <c r="I117" s="9" t="str">
        <f>'aligning data'!F385</f>
        <v>S12</v>
      </c>
      <c r="J117" s="9" t="str">
        <f>'aligning data'!F386</f>
        <v>T12</v>
      </c>
      <c r="K117" s="9" t="str">
        <f>'aligning data'!F387</f>
        <v>U12</v>
      </c>
      <c r="L117" s="14" t="e">
        <f t="shared" si="10"/>
        <v>#DIV/0!</v>
      </c>
      <c r="M117" s="14">
        <f t="shared" si="11"/>
        <v>0</v>
      </c>
      <c r="O117" s="9" t="str">
        <f>'aligning data'!I385</f>
        <v>S12</v>
      </c>
      <c r="P117" s="9" t="str">
        <f>'aligning data'!I386</f>
        <v>T12</v>
      </c>
      <c r="Q117" s="9" t="str">
        <f>'aligning data'!I387</f>
        <v>U12</v>
      </c>
      <c r="R117" s="14" t="e">
        <f t="shared" si="12"/>
        <v>#DIV/0!</v>
      </c>
      <c r="S117" s="14">
        <f t="shared" si="13"/>
        <v>0</v>
      </c>
      <c r="U117" s="9" t="str">
        <f>'aligning data'!L385</f>
        <v>S12</v>
      </c>
      <c r="V117" s="9" t="str">
        <f>'aligning data'!L386</f>
        <v>T12</v>
      </c>
      <c r="W117" s="9" t="str">
        <f>'aligning data'!L387</f>
        <v>U12</v>
      </c>
      <c r="X117" s="14" t="e">
        <f t="shared" si="14"/>
        <v>#DIV/0!</v>
      </c>
      <c r="Y117" s="14">
        <f t="shared" si="15"/>
        <v>0</v>
      </c>
      <c r="DJ117" s="10"/>
      <c r="DK117" s="9"/>
      <c r="DL117" s="9"/>
      <c r="DM117" s="9"/>
      <c r="DN117" s="9"/>
      <c r="DO117" s="9"/>
      <c r="DP117" s="9"/>
      <c r="DQ117" s="9"/>
      <c r="DR117" s="9"/>
      <c r="DS117" s="9"/>
      <c r="DT117" s="9"/>
      <c r="DU117" s="9"/>
      <c r="DV117" s="9"/>
      <c r="DW117" s="9"/>
      <c r="DX117" s="9"/>
      <c r="DY117" s="9"/>
      <c r="DZ117" s="9"/>
      <c r="EA117" s="9"/>
      <c r="EB117" s="9"/>
      <c r="EC117" s="9"/>
      <c r="ED117" s="9"/>
      <c r="EE117" s="9"/>
      <c r="EF117" s="9"/>
      <c r="EG117" s="9"/>
      <c r="EH117" s="9"/>
      <c r="EI117" s="9"/>
      <c r="EJ117" s="9"/>
      <c r="EK117" s="9"/>
      <c r="EL117" s="9"/>
      <c r="EM117" s="9"/>
      <c r="EN117" s="9"/>
      <c r="EO117" s="9"/>
      <c r="EP117" s="9"/>
      <c r="EQ117" s="9"/>
      <c r="ER117" s="9"/>
      <c r="ES117" s="9"/>
      <c r="ET117" s="9"/>
      <c r="EU117" s="9"/>
      <c r="EV117" s="9"/>
      <c r="EW117" s="9"/>
      <c r="EX117" s="9"/>
      <c r="EY117" s="9"/>
      <c r="EZ117" s="9"/>
      <c r="FA117" s="9"/>
      <c r="FB117" s="9"/>
      <c r="FC117" s="9"/>
      <c r="FD117" s="9"/>
      <c r="FE117" s="9"/>
      <c r="FF117" s="9"/>
    </row>
    <row r="118" spans="1:162" ht="16.75" customHeight="1">
      <c r="A118" s="121" t="s">
        <v>917</v>
      </c>
      <c r="C118" s="9" t="str">
        <f>'aligning data'!C388</f>
        <v>V12</v>
      </c>
      <c r="D118" s="9" t="str">
        <f>'aligning data'!C389</f>
        <v>W12</v>
      </c>
      <c r="E118" s="9" t="str">
        <f>'aligning data'!C390</f>
        <v>X12</v>
      </c>
      <c r="F118" s="14" t="e">
        <f t="shared" si="8"/>
        <v>#DIV/0!</v>
      </c>
      <c r="G118" s="14">
        <f t="shared" si="9"/>
        <v>0</v>
      </c>
      <c r="I118" s="9" t="str">
        <f>'aligning data'!F388</f>
        <v>V12</v>
      </c>
      <c r="J118" s="9" t="str">
        <f>'aligning data'!F389</f>
        <v>W12</v>
      </c>
      <c r="K118" s="9" t="str">
        <f>'aligning data'!F390</f>
        <v>X12</v>
      </c>
      <c r="L118" s="14" t="e">
        <f t="shared" si="10"/>
        <v>#DIV/0!</v>
      </c>
      <c r="M118" s="14">
        <f t="shared" si="11"/>
        <v>0</v>
      </c>
      <c r="O118" s="9" t="str">
        <f>'aligning data'!I388</f>
        <v>V12</v>
      </c>
      <c r="P118" s="9" t="str">
        <f>'aligning data'!I389</f>
        <v>W12</v>
      </c>
      <c r="Q118" s="9" t="str">
        <f>'aligning data'!I390</f>
        <v>X12</v>
      </c>
      <c r="R118" s="14" t="e">
        <f t="shared" si="12"/>
        <v>#DIV/0!</v>
      </c>
      <c r="S118" s="14">
        <f t="shared" si="13"/>
        <v>0</v>
      </c>
      <c r="U118" s="9" t="str">
        <f>'aligning data'!L388</f>
        <v>V12</v>
      </c>
      <c r="V118" s="9" t="str">
        <f>'aligning data'!L389</f>
        <v>W12</v>
      </c>
      <c r="W118" s="9" t="str">
        <f>'aligning data'!L390</f>
        <v>X12</v>
      </c>
      <c r="X118" s="14" t="e">
        <f t="shared" si="14"/>
        <v>#DIV/0!</v>
      </c>
      <c r="Y118" s="14">
        <f t="shared" si="15"/>
        <v>0</v>
      </c>
      <c r="DJ118" s="10"/>
      <c r="DK118" s="9"/>
      <c r="DL118" s="9"/>
      <c r="DM118" s="9"/>
      <c r="DN118" s="9"/>
      <c r="DO118" s="9"/>
      <c r="DP118" s="9"/>
      <c r="DQ118" s="9"/>
      <c r="DR118" s="9"/>
      <c r="DS118" s="9"/>
      <c r="DT118" s="9"/>
      <c r="DU118" s="9"/>
      <c r="DV118" s="9"/>
      <c r="DW118" s="9"/>
      <c r="DX118" s="9"/>
      <c r="DY118" s="9"/>
      <c r="DZ118" s="9"/>
      <c r="EA118" s="9"/>
      <c r="EB118" s="9"/>
      <c r="EC118" s="9"/>
      <c r="ED118" s="9"/>
      <c r="EE118" s="9"/>
      <c r="EF118" s="9"/>
      <c r="EG118" s="9"/>
      <c r="EH118" s="9"/>
      <c r="EI118" s="9"/>
      <c r="EJ118" s="9"/>
      <c r="EK118" s="9"/>
      <c r="EL118" s="9"/>
      <c r="EM118" s="9"/>
      <c r="EN118" s="9"/>
      <c r="EO118" s="9"/>
      <c r="EP118" s="9"/>
      <c r="EQ118" s="9"/>
      <c r="ER118" s="9"/>
      <c r="ES118" s="9"/>
      <c r="ET118" s="9"/>
      <c r="EU118" s="9"/>
      <c r="EV118" s="9"/>
      <c r="EW118" s="9"/>
      <c r="EX118" s="9"/>
      <c r="EY118" s="9"/>
      <c r="EZ118" s="9"/>
      <c r="FA118" s="9"/>
      <c r="FB118" s="9"/>
      <c r="FC118" s="9"/>
      <c r="FD118" s="9"/>
      <c r="FE118" s="9"/>
      <c r="FF118" s="9"/>
    </row>
    <row r="119" spans="1:162" ht="16.75" customHeight="1">
      <c r="A119" s="121" t="s">
        <v>918</v>
      </c>
      <c r="C119" s="9" t="str">
        <f>'aligning data'!C391</f>
        <v>Y12</v>
      </c>
      <c r="D119" s="9" t="str">
        <f>'aligning data'!C392</f>
        <v>Z12</v>
      </c>
      <c r="E119" s="9" t="str">
        <f>'aligning data'!C393</f>
        <v>[12</v>
      </c>
      <c r="F119" s="14" t="e">
        <f t="shared" si="8"/>
        <v>#DIV/0!</v>
      </c>
      <c r="G119" s="14">
        <f t="shared" si="9"/>
        <v>0</v>
      </c>
      <c r="I119" s="9" t="str">
        <f>'aligning data'!F391</f>
        <v>Y12</v>
      </c>
      <c r="J119" s="9" t="str">
        <f>'aligning data'!F392</f>
        <v>Z12</v>
      </c>
      <c r="K119" s="9" t="str">
        <f>'aligning data'!F393</f>
        <v>[12</v>
      </c>
      <c r="L119" s="14" t="e">
        <f t="shared" si="10"/>
        <v>#DIV/0!</v>
      </c>
      <c r="M119" s="14">
        <f t="shared" si="11"/>
        <v>0</v>
      </c>
      <c r="O119" s="9" t="str">
        <f>'aligning data'!I391</f>
        <v>Y12</v>
      </c>
      <c r="P119" s="9" t="str">
        <f>'aligning data'!I392</f>
        <v>Z12</v>
      </c>
      <c r="Q119" s="9" t="str">
        <f>'aligning data'!I393</f>
        <v>[12</v>
      </c>
      <c r="R119" s="14" t="e">
        <f t="shared" si="12"/>
        <v>#DIV/0!</v>
      </c>
      <c r="S119" s="14">
        <f t="shared" si="13"/>
        <v>0</v>
      </c>
      <c r="U119" s="9" t="str">
        <f>'aligning data'!L391</f>
        <v>Y12</v>
      </c>
      <c r="V119" s="9" t="str">
        <f>'aligning data'!L392</f>
        <v>Z12</v>
      </c>
      <c r="W119" s="9" t="str">
        <f>'aligning data'!L393</f>
        <v>[12</v>
      </c>
      <c r="X119" s="14" t="e">
        <f t="shared" si="14"/>
        <v>#DIV/0!</v>
      </c>
      <c r="Y119" s="14">
        <f t="shared" si="15"/>
        <v>0</v>
      </c>
      <c r="DJ119" s="10"/>
      <c r="DK119" s="9"/>
      <c r="DL119" s="9"/>
      <c r="DM119" s="9"/>
      <c r="DN119" s="9"/>
      <c r="DO119" s="9"/>
      <c r="DP119" s="9"/>
      <c r="DQ119" s="9"/>
      <c r="DR119" s="9"/>
      <c r="DS119" s="9"/>
      <c r="DT119" s="9"/>
      <c r="DU119" s="9"/>
      <c r="DV119" s="9"/>
      <c r="DW119" s="9"/>
      <c r="DX119" s="9"/>
      <c r="DY119" s="9"/>
      <c r="DZ119" s="9"/>
      <c r="EA119" s="9"/>
      <c r="EB119" s="9"/>
      <c r="EC119" s="9"/>
      <c r="ED119" s="9"/>
      <c r="EE119" s="9"/>
      <c r="EF119" s="9"/>
      <c r="EG119" s="9"/>
      <c r="EH119" s="9"/>
      <c r="EI119" s="9"/>
      <c r="EJ119" s="9"/>
      <c r="EK119" s="9"/>
      <c r="EL119" s="9"/>
      <c r="EM119" s="9"/>
      <c r="EN119" s="9"/>
      <c r="EO119" s="9"/>
      <c r="EP119" s="9"/>
      <c r="EQ119" s="9"/>
      <c r="ER119" s="9"/>
      <c r="ES119" s="9"/>
      <c r="ET119" s="9"/>
      <c r="EU119" s="9"/>
      <c r="EV119" s="9"/>
      <c r="EW119" s="9"/>
      <c r="EX119" s="9"/>
      <c r="EY119" s="9"/>
      <c r="EZ119" s="9"/>
      <c r="FA119" s="9"/>
      <c r="FB119" s="9"/>
      <c r="FC119" s="9"/>
      <c r="FD119" s="9"/>
      <c r="FE119" s="9"/>
      <c r="FF119" s="9"/>
    </row>
    <row r="120" spans="1:162" ht="16.75" customHeight="1">
      <c r="A120" s="121" t="s">
        <v>919</v>
      </c>
      <c r="C120" s="9" t="str">
        <f>'aligning data'!C394</f>
        <v>\12</v>
      </c>
      <c r="D120" s="9" t="str">
        <f>'aligning data'!C395</f>
        <v>]12</v>
      </c>
      <c r="E120" s="9" t="str">
        <f>'aligning data'!C396</f>
        <v>^12</v>
      </c>
      <c r="F120" s="14" t="e">
        <f t="shared" si="8"/>
        <v>#DIV/0!</v>
      </c>
      <c r="G120" s="14">
        <f t="shared" si="9"/>
        <v>0</v>
      </c>
      <c r="I120" s="9" t="str">
        <f>'aligning data'!F394</f>
        <v>\12</v>
      </c>
      <c r="J120" s="9" t="str">
        <f>'aligning data'!F395</f>
        <v>]12</v>
      </c>
      <c r="K120" s="9" t="str">
        <f>'aligning data'!F396</f>
        <v>^12</v>
      </c>
      <c r="L120" s="14" t="e">
        <f t="shared" si="10"/>
        <v>#DIV/0!</v>
      </c>
      <c r="M120" s="14">
        <f t="shared" si="11"/>
        <v>0</v>
      </c>
      <c r="O120" s="9" t="str">
        <f>'aligning data'!I394</f>
        <v>\12</v>
      </c>
      <c r="P120" s="9" t="str">
        <f>'aligning data'!I395</f>
        <v>]12</v>
      </c>
      <c r="Q120" s="9" t="str">
        <f>'aligning data'!I396</f>
        <v>^12</v>
      </c>
      <c r="R120" s="14" t="e">
        <f t="shared" si="12"/>
        <v>#DIV/0!</v>
      </c>
      <c r="S120" s="14">
        <f t="shared" si="13"/>
        <v>0</v>
      </c>
      <c r="U120" s="9" t="str">
        <f>'aligning data'!L394</f>
        <v>\12</v>
      </c>
      <c r="V120" s="9" t="str">
        <f>'aligning data'!L395</f>
        <v>]12</v>
      </c>
      <c r="W120" s="9" t="str">
        <f>'aligning data'!L396</f>
        <v>^12</v>
      </c>
      <c r="X120" s="14" t="e">
        <f t="shared" si="14"/>
        <v>#DIV/0!</v>
      </c>
      <c r="Y120" s="14">
        <f t="shared" si="15"/>
        <v>0</v>
      </c>
      <c r="DJ120" s="10"/>
      <c r="DK120" s="9"/>
      <c r="DL120" s="9"/>
      <c r="DM120" s="9"/>
      <c r="DN120" s="9"/>
      <c r="DO120" s="9"/>
      <c r="DP120" s="9"/>
      <c r="DQ120" s="9"/>
      <c r="DR120" s="9"/>
      <c r="DS120" s="9"/>
      <c r="DT120" s="9"/>
      <c r="DU120" s="9"/>
      <c r="DV120" s="9"/>
      <c r="DW120" s="9"/>
      <c r="DX120" s="9"/>
      <c r="DY120" s="9"/>
      <c r="DZ120" s="9"/>
      <c r="EA120" s="9"/>
      <c r="EB120" s="9"/>
      <c r="EC120" s="9"/>
      <c r="ED120" s="9"/>
      <c r="EE120" s="9"/>
      <c r="EF120" s="9"/>
      <c r="EG120" s="9"/>
      <c r="EH120" s="9"/>
      <c r="EI120" s="9"/>
      <c r="EJ120" s="9"/>
      <c r="EK120" s="9"/>
      <c r="EL120" s="9"/>
      <c r="EM120" s="9"/>
      <c r="EN120" s="9"/>
      <c r="EO120" s="9"/>
      <c r="EP120" s="9"/>
      <c r="EQ120" s="9"/>
      <c r="ER120" s="9"/>
      <c r="ES120" s="9"/>
      <c r="ET120" s="9"/>
      <c r="EU120" s="9"/>
      <c r="EV120" s="9"/>
      <c r="EW120" s="9"/>
      <c r="EX120" s="9"/>
      <c r="EY120" s="9"/>
      <c r="EZ120" s="9"/>
      <c r="FA120" s="9"/>
      <c r="FB120" s="9"/>
      <c r="FC120" s="9"/>
      <c r="FD120" s="9"/>
      <c r="FE120" s="9"/>
      <c r="FF120" s="9"/>
    </row>
    <row r="121" spans="1:162" ht="16.75" customHeight="1">
      <c r="A121" s="121" t="s">
        <v>145</v>
      </c>
      <c r="C121" s="9" t="str">
        <f>'aligning data'!C397</f>
        <v>_12</v>
      </c>
      <c r="D121" s="9" t="str">
        <f>'aligning data'!C398</f>
        <v>`12</v>
      </c>
      <c r="E121" s="9" t="str">
        <f>'aligning data'!C399</f>
        <v>a12</v>
      </c>
      <c r="F121" s="14" t="e">
        <f t="shared" si="8"/>
        <v>#DIV/0!</v>
      </c>
      <c r="G121" s="14">
        <f t="shared" si="9"/>
        <v>0</v>
      </c>
      <c r="I121" s="9" t="str">
        <f>'aligning data'!F397</f>
        <v>_12</v>
      </c>
      <c r="J121" s="9" t="str">
        <f>'aligning data'!F398</f>
        <v>`12</v>
      </c>
      <c r="K121" s="9" t="str">
        <f>'aligning data'!F399</f>
        <v>a12</v>
      </c>
      <c r="L121" s="14" t="e">
        <f t="shared" si="10"/>
        <v>#DIV/0!</v>
      </c>
      <c r="M121" s="14">
        <f t="shared" si="11"/>
        <v>0</v>
      </c>
      <c r="O121" s="9" t="str">
        <f>'aligning data'!I397</f>
        <v>_12</v>
      </c>
      <c r="P121" s="9" t="str">
        <f>'aligning data'!I398</f>
        <v>`12</v>
      </c>
      <c r="Q121" s="9" t="str">
        <f>'aligning data'!I399</f>
        <v>a12</v>
      </c>
      <c r="R121" s="14" t="e">
        <f t="shared" si="12"/>
        <v>#DIV/0!</v>
      </c>
      <c r="S121" s="14">
        <f t="shared" si="13"/>
        <v>0</v>
      </c>
      <c r="U121" s="9" t="str">
        <f>'aligning data'!L397</f>
        <v>_12</v>
      </c>
      <c r="V121" s="9" t="str">
        <f>'aligning data'!L398</f>
        <v>`12</v>
      </c>
      <c r="W121" s="9" t="str">
        <f>'aligning data'!L399</f>
        <v>a12</v>
      </c>
      <c r="X121" s="14" t="e">
        <f t="shared" si="14"/>
        <v>#DIV/0!</v>
      </c>
      <c r="Y121" s="14">
        <f t="shared" si="15"/>
        <v>0</v>
      </c>
      <c r="DJ121" s="10"/>
      <c r="DK121" s="9"/>
      <c r="DL121" s="9"/>
      <c r="DM121" s="9"/>
      <c r="DN121" s="9"/>
      <c r="DO121" s="9"/>
      <c r="DP121" s="9"/>
      <c r="DQ121" s="9"/>
      <c r="DR121" s="9"/>
      <c r="DS121" s="9"/>
      <c r="DT121" s="9"/>
      <c r="DU121" s="9"/>
      <c r="DV121" s="9"/>
      <c r="DW121" s="9"/>
      <c r="DX121" s="9"/>
      <c r="DY121" s="9"/>
      <c r="DZ121" s="9"/>
      <c r="EA121" s="9"/>
      <c r="EB121" s="9"/>
      <c r="EC121" s="9"/>
      <c r="ED121" s="9"/>
      <c r="EE121" s="9"/>
      <c r="EF121" s="9"/>
      <c r="EG121" s="9"/>
      <c r="EH121" s="9"/>
      <c r="EI121" s="9"/>
      <c r="EJ121" s="9"/>
      <c r="EK121" s="9"/>
      <c r="EL121" s="9"/>
      <c r="EM121" s="9"/>
      <c r="EN121" s="9"/>
      <c r="EO121" s="9"/>
      <c r="EP121" s="9"/>
      <c r="EQ121" s="9"/>
      <c r="ER121" s="9"/>
      <c r="ES121" s="9"/>
      <c r="ET121" s="9"/>
      <c r="EU121" s="9"/>
      <c r="EV121" s="9"/>
      <c r="EW121" s="9"/>
      <c r="EX121" s="9"/>
      <c r="EY121" s="9"/>
      <c r="EZ121" s="9"/>
      <c r="FA121" s="9"/>
      <c r="FB121" s="9"/>
      <c r="FC121" s="9"/>
      <c r="FD121" s="9"/>
      <c r="FE121" s="9"/>
      <c r="FF121" s="9"/>
    </row>
    <row r="122" spans="1:162" ht="16.75" customHeight="1">
      <c r="A122" s="121" t="s">
        <v>445</v>
      </c>
      <c r="C122" s="9" t="str">
        <f>'aligning data'!C400</f>
        <v>A13</v>
      </c>
      <c r="D122" s="9" t="str">
        <f>'aligning data'!C401</f>
        <v>B13</v>
      </c>
      <c r="E122" s="9" t="str">
        <f>'aligning data'!C402</f>
        <v>C13</v>
      </c>
      <c r="F122" s="14" t="e">
        <f t="shared" si="8"/>
        <v>#DIV/0!</v>
      </c>
      <c r="G122" s="14">
        <f t="shared" si="9"/>
        <v>0</v>
      </c>
      <c r="I122" s="9" t="str">
        <f>'aligning data'!F400</f>
        <v>A13</v>
      </c>
      <c r="J122" s="9" t="str">
        <f>'aligning data'!F401</f>
        <v>B13</v>
      </c>
      <c r="K122" s="9" t="str">
        <f>'aligning data'!F402</f>
        <v>C13</v>
      </c>
      <c r="L122" s="14" t="e">
        <f t="shared" si="10"/>
        <v>#DIV/0!</v>
      </c>
      <c r="M122" s="14">
        <f t="shared" si="11"/>
        <v>0</v>
      </c>
      <c r="O122" s="9" t="str">
        <f>'aligning data'!I400</f>
        <v>A13</v>
      </c>
      <c r="P122" s="9" t="str">
        <f>'aligning data'!I401</f>
        <v>B13</v>
      </c>
      <c r="Q122" s="9" t="str">
        <f>'aligning data'!I402</f>
        <v>C13</v>
      </c>
      <c r="R122" s="14" t="e">
        <f t="shared" si="12"/>
        <v>#DIV/0!</v>
      </c>
      <c r="S122" s="14">
        <f t="shared" si="13"/>
        <v>0</v>
      </c>
      <c r="U122" s="9" t="str">
        <f>'aligning data'!L400</f>
        <v>A13</v>
      </c>
      <c r="V122" s="9" t="str">
        <f>'aligning data'!L401</f>
        <v>B13</v>
      </c>
      <c r="W122" s="9" t="str">
        <f>'aligning data'!L402</f>
        <v>C13</v>
      </c>
      <c r="X122" s="14" t="e">
        <f t="shared" si="14"/>
        <v>#DIV/0!</v>
      </c>
      <c r="Y122" s="14">
        <f t="shared" si="15"/>
        <v>0</v>
      </c>
      <c r="DJ122" s="10"/>
      <c r="DK122" s="9"/>
      <c r="DL122" s="9"/>
      <c r="DM122" s="9"/>
      <c r="DN122" s="9"/>
      <c r="DO122" s="9"/>
      <c r="DP122" s="9"/>
      <c r="DQ122" s="9"/>
      <c r="DR122" s="9"/>
      <c r="DS122" s="9"/>
      <c r="DT122" s="9"/>
      <c r="DU122" s="9"/>
      <c r="DV122" s="9"/>
      <c r="DW122" s="9"/>
      <c r="DX122" s="9"/>
      <c r="DY122" s="9"/>
      <c r="DZ122" s="9"/>
      <c r="EA122" s="9"/>
      <c r="EB122" s="9"/>
      <c r="EC122" s="9"/>
      <c r="ED122" s="9"/>
      <c r="EE122" s="9"/>
      <c r="EF122" s="9"/>
      <c r="EG122" s="9"/>
      <c r="EH122" s="9"/>
      <c r="EI122" s="9"/>
      <c r="EJ122" s="9"/>
      <c r="EK122" s="9"/>
      <c r="EL122" s="9"/>
      <c r="EM122" s="9"/>
      <c r="EN122" s="9"/>
      <c r="EO122" s="9"/>
      <c r="EP122" s="9"/>
      <c r="EQ122" s="9"/>
      <c r="ER122" s="9"/>
      <c r="ES122" s="9"/>
      <c r="ET122" s="9"/>
      <c r="EU122" s="9"/>
      <c r="EV122" s="9"/>
      <c r="EW122" s="9"/>
      <c r="EX122" s="9"/>
      <c r="EY122" s="9"/>
      <c r="EZ122" s="9"/>
      <c r="FA122" s="9"/>
      <c r="FB122" s="9"/>
      <c r="FC122" s="9"/>
      <c r="FD122" s="9"/>
      <c r="FE122" s="9"/>
      <c r="FF122" s="9"/>
    </row>
    <row r="123" spans="1:162" ht="16.75" customHeight="1">
      <c r="A123" s="121" t="s">
        <v>1093</v>
      </c>
      <c r="C123" s="9" t="str">
        <f>'aligning data'!C403</f>
        <v>D13</v>
      </c>
      <c r="D123" s="9" t="str">
        <f>'aligning data'!C404</f>
        <v>E13</v>
      </c>
      <c r="E123" s="9" t="str">
        <f>'aligning data'!C405</f>
        <v>F13</v>
      </c>
      <c r="F123" s="14" t="e">
        <f t="shared" si="8"/>
        <v>#DIV/0!</v>
      </c>
      <c r="G123" s="14">
        <f t="shared" si="9"/>
        <v>0</v>
      </c>
      <c r="I123" s="9" t="str">
        <f>'aligning data'!F403</f>
        <v>D13</v>
      </c>
      <c r="J123" s="9" t="str">
        <f>'aligning data'!F404</f>
        <v>E13</v>
      </c>
      <c r="K123" s="9" t="str">
        <f>'aligning data'!F405</f>
        <v>F13</v>
      </c>
      <c r="L123" s="14" t="e">
        <f t="shared" si="10"/>
        <v>#DIV/0!</v>
      </c>
      <c r="M123" s="14">
        <f t="shared" si="11"/>
        <v>0</v>
      </c>
      <c r="O123" s="9" t="str">
        <f>'aligning data'!I403</f>
        <v>D13</v>
      </c>
      <c r="P123" s="9" t="str">
        <f>'aligning data'!I404</f>
        <v>E13</v>
      </c>
      <c r="Q123" s="9" t="str">
        <f>'aligning data'!I405</f>
        <v>F13</v>
      </c>
      <c r="R123" s="14" t="e">
        <f t="shared" si="12"/>
        <v>#DIV/0!</v>
      </c>
      <c r="S123" s="14">
        <f t="shared" si="13"/>
        <v>0</v>
      </c>
      <c r="U123" s="9" t="str">
        <f>'aligning data'!L403</f>
        <v>D13</v>
      </c>
      <c r="V123" s="9" t="str">
        <f>'aligning data'!L404</f>
        <v>E13</v>
      </c>
      <c r="W123" s="9" t="str">
        <f>'aligning data'!L405</f>
        <v>F13</v>
      </c>
      <c r="X123" s="14" t="e">
        <f t="shared" si="14"/>
        <v>#DIV/0!</v>
      </c>
      <c r="Y123" s="14">
        <f t="shared" si="15"/>
        <v>0</v>
      </c>
      <c r="DJ123" s="10"/>
      <c r="DK123" s="9"/>
      <c r="DL123" s="9"/>
      <c r="DM123" s="9"/>
      <c r="DN123" s="9"/>
      <c r="DO123" s="9"/>
      <c r="DP123" s="9"/>
      <c r="DQ123" s="9"/>
      <c r="DR123" s="9"/>
      <c r="DS123" s="9"/>
      <c r="DT123" s="9"/>
      <c r="DU123" s="9"/>
      <c r="DV123" s="9"/>
      <c r="DW123" s="9"/>
      <c r="DX123" s="9"/>
      <c r="DY123" s="9"/>
      <c r="DZ123" s="9"/>
      <c r="EA123" s="9"/>
      <c r="EB123" s="9"/>
      <c r="EC123" s="9"/>
      <c r="ED123" s="9"/>
      <c r="EE123" s="9"/>
      <c r="EF123" s="9"/>
      <c r="EG123" s="9"/>
      <c r="EH123" s="9"/>
      <c r="EI123" s="9"/>
      <c r="EJ123" s="9"/>
      <c r="EK123" s="9"/>
      <c r="EL123" s="9"/>
      <c r="EM123" s="9"/>
      <c r="EN123" s="9"/>
      <c r="EO123" s="9"/>
      <c r="EP123" s="9"/>
      <c r="EQ123" s="9"/>
      <c r="ER123" s="9"/>
      <c r="ES123" s="9"/>
      <c r="ET123" s="9"/>
      <c r="EU123" s="9"/>
      <c r="EV123" s="9"/>
      <c r="EW123" s="9"/>
      <c r="EX123" s="9"/>
      <c r="EY123" s="9"/>
      <c r="EZ123" s="9"/>
      <c r="FA123" s="9"/>
      <c r="FB123" s="9"/>
      <c r="FC123" s="9"/>
      <c r="FD123" s="9"/>
      <c r="FE123" s="9"/>
      <c r="FF123" s="9"/>
    </row>
    <row r="124" spans="1:162" ht="16.75" customHeight="1">
      <c r="A124" s="121" t="s">
        <v>1094</v>
      </c>
      <c r="C124" s="9" t="str">
        <f>'aligning data'!C406</f>
        <v>G13</v>
      </c>
      <c r="D124" s="9" t="str">
        <f>'aligning data'!C407</f>
        <v>H13</v>
      </c>
      <c r="E124" s="9" t="str">
        <f>'aligning data'!C408</f>
        <v>I13</v>
      </c>
      <c r="F124" s="14" t="e">
        <f t="shared" si="8"/>
        <v>#DIV/0!</v>
      </c>
      <c r="G124" s="14">
        <f t="shared" si="9"/>
        <v>0</v>
      </c>
      <c r="I124" s="9" t="str">
        <f>'aligning data'!F406</f>
        <v>G13</v>
      </c>
      <c r="J124" s="9" t="str">
        <f>'aligning data'!F407</f>
        <v>H13</v>
      </c>
      <c r="K124" s="9" t="str">
        <f>'aligning data'!F408</f>
        <v>I13</v>
      </c>
      <c r="L124" s="14" t="e">
        <f t="shared" si="10"/>
        <v>#DIV/0!</v>
      </c>
      <c r="M124" s="14">
        <f t="shared" si="11"/>
        <v>0</v>
      </c>
      <c r="O124" s="9" t="str">
        <f>'aligning data'!I406</f>
        <v>G13</v>
      </c>
      <c r="P124" s="9" t="str">
        <f>'aligning data'!I407</f>
        <v>H13</v>
      </c>
      <c r="Q124" s="9" t="str">
        <f>'aligning data'!I408</f>
        <v>I13</v>
      </c>
      <c r="R124" s="14" t="e">
        <f t="shared" si="12"/>
        <v>#DIV/0!</v>
      </c>
      <c r="S124" s="14">
        <f t="shared" si="13"/>
        <v>0</v>
      </c>
      <c r="U124" s="9" t="str">
        <f>'aligning data'!L406</f>
        <v>G13</v>
      </c>
      <c r="V124" s="9" t="str">
        <f>'aligning data'!L407</f>
        <v>H13</v>
      </c>
      <c r="W124" s="9" t="str">
        <f>'aligning data'!L408</f>
        <v>I13</v>
      </c>
      <c r="X124" s="14" t="e">
        <f t="shared" si="14"/>
        <v>#DIV/0!</v>
      </c>
      <c r="Y124" s="14">
        <f t="shared" si="15"/>
        <v>0</v>
      </c>
      <c r="DJ124" s="10"/>
      <c r="DK124" s="9"/>
      <c r="DL124" s="9"/>
      <c r="DM124" s="9"/>
      <c r="DN124" s="9"/>
      <c r="DO124" s="9"/>
      <c r="DP124" s="9"/>
      <c r="DQ124" s="9"/>
      <c r="DR124" s="9"/>
      <c r="DS124" s="9"/>
      <c r="DT124" s="9"/>
      <c r="DU124" s="9"/>
      <c r="DV124" s="9"/>
      <c r="DW124" s="9"/>
      <c r="DX124" s="9"/>
      <c r="DY124" s="9"/>
      <c r="DZ124" s="9"/>
      <c r="EA124" s="9"/>
      <c r="EB124" s="9"/>
      <c r="EC124" s="9"/>
      <c r="ED124" s="9"/>
      <c r="EE124" s="9"/>
      <c r="EF124" s="9"/>
      <c r="EG124" s="9"/>
      <c r="EH124" s="9"/>
      <c r="EI124" s="9"/>
      <c r="EJ124" s="9"/>
      <c r="EK124" s="9"/>
      <c r="EL124" s="9"/>
      <c r="EM124" s="9"/>
      <c r="EN124" s="9"/>
      <c r="EO124" s="9"/>
      <c r="EP124" s="9"/>
      <c r="EQ124" s="9"/>
      <c r="ER124" s="9"/>
      <c r="ES124" s="9"/>
      <c r="ET124" s="9"/>
      <c r="EU124" s="9"/>
      <c r="EV124" s="9"/>
      <c r="EW124" s="9"/>
      <c r="EX124" s="9"/>
      <c r="EY124" s="9"/>
      <c r="EZ124" s="9"/>
      <c r="FA124" s="9"/>
      <c r="FB124" s="9"/>
      <c r="FC124" s="9"/>
      <c r="FD124" s="9"/>
      <c r="FE124" s="9"/>
      <c r="FF124" s="9"/>
    </row>
    <row r="125" spans="1:162" ht="16.75" customHeight="1">
      <c r="A125" s="121" t="s">
        <v>920</v>
      </c>
      <c r="C125" s="9" t="str">
        <f>'aligning data'!C409</f>
        <v>J13</v>
      </c>
      <c r="D125" s="9" t="str">
        <f>'aligning data'!C410</f>
        <v>K13</v>
      </c>
      <c r="E125" s="9" t="str">
        <f>'aligning data'!C411</f>
        <v>L13</v>
      </c>
      <c r="F125" s="14" t="e">
        <f t="shared" si="8"/>
        <v>#DIV/0!</v>
      </c>
      <c r="G125" s="14">
        <f t="shared" si="9"/>
        <v>0</v>
      </c>
      <c r="I125" s="9" t="str">
        <f>'aligning data'!F409</f>
        <v>J13</v>
      </c>
      <c r="J125" s="9" t="str">
        <f>'aligning data'!F410</f>
        <v>K13</v>
      </c>
      <c r="K125" s="9" t="str">
        <f>'aligning data'!F411</f>
        <v>L13</v>
      </c>
      <c r="L125" s="14" t="e">
        <f t="shared" si="10"/>
        <v>#DIV/0!</v>
      </c>
      <c r="M125" s="14">
        <f t="shared" si="11"/>
        <v>0</v>
      </c>
      <c r="O125" s="9" t="str">
        <f>'aligning data'!I409</f>
        <v>J13</v>
      </c>
      <c r="P125" s="9" t="str">
        <f>'aligning data'!I410</f>
        <v>K13</v>
      </c>
      <c r="Q125" s="9" t="str">
        <f>'aligning data'!I411</f>
        <v>L13</v>
      </c>
      <c r="R125" s="14" t="e">
        <f t="shared" si="12"/>
        <v>#DIV/0!</v>
      </c>
      <c r="S125" s="14">
        <f t="shared" si="13"/>
        <v>0</v>
      </c>
      <c r="U125" s="9" t="str">
        <f>'aligning data'!L409</f>
        <v>J13</v>
      </c>
      <c r="V125" s="9" t="str">
        <f>'aligning data'!L410</f>
        <v>K13</v>
      </c>
      <c r="W125" s="9" t="str">
        <f>'aligning data'!L411</f>
        <v>L13</v>
      </c>
      <c r="X125" s="14" t="e">
        <f t="shared" si="14"/>
        <v>#DIV/0!</v>
      </c>
      <c r="Y125" s="14">
        <f t="shared" si="15"/>
        <v>0</v>
      </c>
      <c r="DJ125" s="10"/>
      <c r="DK125" s="9"/>
      <c r="DL125" s="9"/>
      <c r="DM125" s="9"/>
      <c r="DN125" s="9"/>
      <c r="DO125" s="9"/>
      <c r="DP125" s="9"/>
      <c r="DQ125" s="9"/>
      <c r="DR125" s="9"/>
      <c r="DS125" s="9"/>
      <c r="DT125" s="9"/>
      <c r="DU125" s="9"/>
      <c r="DV125" s="9"/>
      <c r="DW125" s="9"/>
      <c r="DX125" s="9"/>
      <c r="DY125" s="9"/>
      <c r="DZ125" s="9"/>
      <c r="EA125" s="9"/>
      <c r="EB125" s="9"/>
      <c r="EC125" s="9"/>
      <c r="ED125" s="9"/>
      <c r="EE125" s="9"/>
      <c r="EF125" s="9"/>
      <c r="EG125" s="9"/>
      <c r="EH125" s="9"/>
      <c r="EI125" s="9"/>
      <c r="EJ125" s="9"/>
      <c r="EK125" s="9"/>
      <c r="EL125" s="9"/>
      <c r="EM125" s="9"/>
      <c r="EN125" s="9"/>
      <c r="EO125" s="9"/>
      <c r="EP125" s="9"/>
      <c r="EQ125" s="9"/>
      <c r="ER125" s="9"/>
      <c r="ES125" s="9"/>
      <c r="ET125" s="9"/>
      <c r="EU125" s="9"/>
      <c r="EV125" s="9"/>
      <c r="EW125" s="9"/>
      <c r="EX125" s="9"/>
      <c r="EY125" s="9"/>
      <c r="EZ125" s="9"/>
      <c r="FA125" s="9"/>
      <c r="FB125" s="9"/>
      <c r="FC125" s="9"/>
      <c r="FD125" s="9"/>
      <c r="FE125" s="9"/>
      <c r="FF125" s="9"/>
    </row>
    <row r="126" spans="1:162" ht="16.75" customHeight="1">
      <c r="A126" s="121" t="s">
        <v>921</v>
      </c>
      <c r="C126" s="9" t="str">
        <f>'aligning data'!C412</f>
        <v>M13</v>
      </c>
      <c r="D126" s="9" t="str">
        <f>'aligning data'!C413</f>
        <v>N13</v>
      </c>
      <c r="E126" s="9" t="str">
        <f>'aligning data'!C414</f>
        <v>O13</v>
      </c>
      <c r="F126" s="14" t="e">
        <f t="shared" si="8"/>
        <v>#DIV/0!</v>
      </c>
      <c r="G126" s="14">
        <f t="shared" si="9"/>
        <v>0</v>
      </c>
      <c r="I126" s="9" t="str">
        <f>'aligning data'!F412</f>
        <v>M13</v>
      </c>
      <c r="J126" s="9" t="str">
        <f>'aligning data'!F413</f>
        <v>N13</v>
      </c>
      <c r="K126" s="9" t="str">
        <f>'aligning data'!F414</f>
        <v>O13</v>
      </c>
      <c r="L126" s="14" t="e">
        <f t="shared" si="10"/>
        <v>#DIV/0!</v>
      </c>
      <c r="M126" s="14">
        <f t="shared" si="11"/>
        <v>0</v>
      </c>
      <c r="O126" s="9" t="str">
        <f>'aligning data'!I412</f>
        <v>M13</v>
      </c>
      <c r="P126" s="9" t="str">
        <f>'aligning data'!I413</f>
        <v>N13</v>
      </c>
      <c r="Q126" s="9" t="str">
        <f>'aligning data'!I414</f>
        <v>O13</v>
      </c>
      <c r="R126" s="14" t="e">
        <f t="shared" si="12"/>
        <v>#DIV/0!</v>
      </c>
      <c r="S126" s="14">
        <f t="shared" si="13"/>
        <v>0</v>
      </c>
      <c r="U126" s="9" t="str">
        <f>'aligning data'!L412</f>
        <v>M13</v>
      </c>
      <c r="V126" s="9" t="str">
        <f>'aligning data'!L413</f>
        <v>N13</v>
      </c>
      <c r="W126" s="9" t="str">
        <f>'aligning data'!L414</f>
        <v>O13</v>
      </c>
      <c r="X126" s="14" t="e">
        <f t="shared" si="14"/>
        <v>#DIV/0!</v>
      </c>
      <c r="Y126" s="14">
        <f t="shared" si="15"/>
        <v>0</v>
      </c>
      <c r="DJ126" s="10"/>
      <c r="DK126" s="9"/>
      <c r="DL126" s="9"/>
      <c r="DM126" s="9"/>
      <c r="DN126" s="9"/>
      <c r="DO126" s="9"/>
      <c r="DP126" s="9"/>
      <c r="DQ126" s="9"/>
      <c r="DR126" s="9"/>
      <c r="DS126" s="9"/>
      <c r="DT126" s="9"/>
      <c r="DU126" s="9"/>
      <c r="DV126" s="9"/>
      <c r="DW126" s="9"/>
      <c r="DX126" s="9"/>
      <c r="DY126" s="9"/>
      <c r="DZ126" s="9"/>
      <c r="EA126" s="9"/>
      <c r="EB126" s="9"/>
      <c r="EC126" s="9"/>
      <c r="ED126" s="9"/>
      <c r="EE126" s="9"/>
      <c r="EF126" s="9"/>
      <c r="EG126" s="9"/>
      <c r="EH126" s="9"/>
      <c r="EI126" s="9"/>
      <c r="EJ126" s="9"/>
      <c r="EK126" s="9"/>
      <c r="EL126" s="9"/>
      <c r="EM126" s="9"/>
      <c r="EN126" s="9"/>
      <c r="EO126" s="9"/>
      <c r="EP126" s="9"/>
      <c r="EQ126" s="9"/>
      <c r="ER126" s="9"/>
      <c r="ES126" s="9"/>
      <c r="ET126" s="9"/>
      <c r="EU126" s="9"/>
      <c r="EV126" s="9"/>
      <c r="EW126" s="9"/>
      <c r="EX126" s="9"/>
      <c r="EY126" s="9"/>
      <c r="EZ126" s="9"/>
      <c r="FA126" s="9"/>
      <c r="FB126" s="9"/>
      <c r="FC126" s="9"/>
      <c r="FD126" s="9"/>
      <c r="FE126" s="9"/>
      <c r="FF126" s="9"/>
    </row>
    <row r="127" spans="1:162" ht="16.75" customHeight="1">
      <c r="A127" s="121" t="s">
        <v>922</v>
      </c>
      <c r="C127" s="9" t="str">
        <f>'aligning data'!C415</f>
        <v>P13</v>
      </c>
      <c r="D127" s="9" t="str">
        <f>'aligning data'!C416</f>
        <v>Q13</v>
      </c>
      <c r="E127" s="9" t="str">
        <f>'aligning data'!C417</f>
        <v>R13</v>
      </c>
      <c r="F127" s="14" t="e">
        <f t="shared" si="8"/>
        <v>#DIV/0!</v>
      </c>
      <c r="G127" s="14">
        <f t="shared" si="9"/>
        <v>0</v>
      </c>
      <c r="I127" s="9" t="str">
        <f>'aligning data'!F415</f>
        <v>P13</v>
      </c>
      <c r="J127" s="9" t="str">
        <f>'aligning data'!F416</f>
        <v>Q13</v>
      </c>
      <c r="K127" s="9" t="str">
        <f>'aligning data'!F417</f>
        <v>R13</v>
      </c>
      <c r="L127" s="14" t="e">
        <f t="shared" si="10"/>
        <v>#DIV/0!</v>
      </c>
      <c r="M127" s="14">
        <f t="shared" si="11"/>
        <v>0</v>
      </c>
      <c r="O127" s="9" t="str">
        <f>'aligning data'!I415</f>
        <v>P13</v>
      </c>
      <c r="P127" s="9" t="str">
        <f>'aligning data'!I416</f>
        <v>Q13</v>
      </c>
      <c r="Q127" s="9" t="str">
        <f>'aligning data'!I417</f>
        <v>R13</v>
      </c>
      <c r="R127" s="14" t="e">
        <f t="shared" si="12"/>
        <v>#DIV/0!</v>
      </c>
      <c r="S127" s="14">
        <f t="shared" si="13"/>
        <v>0</v>
      </c>
      <c r="U127" s="9" t="str">
        <f>'aligning data'!L415</f>
        <v>P13</v>
      </c>
      <c r="V127" s="9" t="str">
        <f>'aligning data'!L416</f>
        <v>Q13</v>
      </c>
      <c r="W127" s="9" t="str">
        <f>'aligning data'!L417</f>
        <v>R13</v>
      </c>
      <c r="X127" s="14" t="e">
        <f t="shared" si="14"/>
        <v>#DIV/0!</v>
      </c>
      <c r="Y127" s="14">
        <f t="shared" si="15"/>
        <v>0</v>
      </c>
      <c r="DJ127" s="10"/>
      <c r="DK127" s="9"/>
      <c r="DL127" s="9"/>
      <c r="DM127" s="9"/>
      <c r="DN127" s="9"/>
      <c r="DO127" s="9"/>
      <c r="DP127" s="9"/>
      <c r="DQ127" s="9"/>
      <c r="DR127" s="9"/>
      <c r="DS127" s="9"/>
      <c r="DT127" s="9"/>
      <c r="DU127" s="9"/>
      <c r="DV127" s="9"/>
      <c r="DW127" s="9"/>
      <c r="DX127" s="9"/>
      <c r="DY127" s="9"/>
      <c r="DZ127" s="9"/>
      <c r="EA127" s="9"/>
      <c r="EB127" s="9"/>
      <c r="EC127" s="9"/>
      <c r="ED127" s="9"/>
      <c r="EE127" s="9"/>
      <c r="EF127" s="9"/>
      <c r="EG127" s="9"/>
      <c r="EH127" s="9"/>
      <c r="EI127" s="9"/>
      <c r="EJ127" s="9"/>
      <c r="EK127" s="9"/>
      <c r="EL127" s="9"/>
      <c r="EM127" s="9"/>
      <c r="EN127" s="9"/>
      <c r="EO127" s="9"/>
      <c r="EP127" s="9"/>
      <c r="EQ127" s="9"/>
      <c r="ER127" s="9"/>
      <c r="ES127" s="9"/>
      <c r="ET127" s="9"/>
      <c r="EU127" s="9"/>
      <c r="EV127" s="9"/>
      <c r="EW127" s="9"/>
      <c r="EX127" s="9"/>
      <c r="EY127" s="9"/>
      <c r="EZ127" s="9"/>
      <c r="FA127" s="9"/>
      <c r="FB127" s="9"/>
      <c r="FC127" s="9"/>
      <c r="FD127" s="9"/>
      <c r="FE127" s="9"/>
      <c r="FF127" s="9"/>
    </row>
    <row r="128" spans="1:162" ht="16.75" customHeight="1">
      <c r="A128" s="121" t="s">
        <v>923</v>
      </c>
      <c r="C128" s="9" t="str">
        <f>'aligning data'!C418</f>
        <v>S13</v>
      </c>
      <c r="D128" s="9" t="str">
        <f>'aligning data'!C419</f>
        <v>T13</v>
      </c>
      <c r="E128" s="9" t="str">
        <f>'aligning data'!C420</f>
        <v>U13</v>
      </c>
      <c r="F128" s="14" t="e">
        <f t="shared" si="8"/>
        <v>#DIV/0!</v>
      </c>
      <c r="G128" s="14">
        <f t="shared" si="9"/>
        <v>0</v>
      </c>
      <c r="I128" s="9" t="str">
        <f>'aligning data'!F418</f>
        <v>S13</v>
      </c>
      <c r="J128" s="9" t="str">
        <f>'aligning data'!F419</f>
        <v>T13</v>
      </c>
      <c r="K128" s="9" t="str">
        <f>'aligning data'!F420</f>
        <v>U13</v>
      </c>
      <c r="L128" s="14" t="e">
        <f t="shared" si="10"/>
        <v>#DIV/0!</v>
      </c>
      <c r="M128" s="14">
        <f t="shared" si="11"/>
        <v>0</v>
      </c>
      <c r="O128" s="9" t="str">
        <f>'aligning data'!I418</f>
        <v>S13</v>
      </c>
      <c r="P128" s="9" t="str">
        <f>'aligning data'!I419</f>
        <v>T13</v>
      </c>
      <c r="Q128" s="9" t="str">
        <f>'aligning data'!I420</f>
        <v>U13</v>
      </c>
      <c r="R128" s="14" t="e">
        <f t="shared" si="12"/>
        <v>#DIV/0!</v>
      </c>
      <c r="S128" s="14">
        <f t="shared" si="13"/>
        <v>0</v>
      </c>
      <c r="U128" s="9" t="str">
        <f>'aligning data'!L418</f>
        <v>S13</v>
      </c>
      <c r="V128" s="9" t="str">
        <f>'aligning data'!L419</f>
        <v>T13</v>
      </c>
      <c r="W128" s="9" t="str">
        <f>'aligning data'!L420</f>
        <v>U13</v>
      </c>
      <c r="X128" s="14" t="e">
        <f t="shared" si="14"/>
        <v>#DIV/0!</v>
      </c>
      <c r="Y128" s="14">
        <f t="shared" si="15"/>
        <v>0</v>
      </c>
      <c r="DJ128" s="10"/>
      <c r="DK128" s="9"/>
      <c r="DL128" s="9"/>
      <c r="DM128" s="9"/>
      <c r="DN128" s="9"/>
      <c r="DO128" s="9"/>
      <c r="DP128" s="9"/>
      <c r="DQ128" s="9"/>
      <c r="DR128" s="9"/>
      <c r="DS128" s="9"/>
      <c r="DT128" s="9"/>
      <c r="DU128" s="9"/>
      <c r="DV128" s="9"/>
      <c r="DW128" s="9"/>
      <c r="DX128" s="9"/>
      <c r="DY128" s="9"/>
      <c r="DZ128" s="9"/>
      <c r="EA128" s="9"/>
      <c r="EB128" s="9"/>
      <c r="EC128" s="9"/>
      <c r="ED128" s="9"/>
      <c r="EE128" s="9"/>
      <c r="EF128" s="9"/>
      <c r="EG128" s="9"/>
      <c r="EH128" s="9"/>
      <c r="EI128" s="9"/>
      <c r="EJ128" s="9"/>
      <c r="EK128" s="9"/>
      <c r="EL128" s="9"/>
      <c r="EM128" s="9"/>
      <c r="EN128" s="9"/>
      <c r="EO128" s="9"/>
      <c r="EP128" s="9"/>
      <c r="EQ128" s="9"/>
      <c r="ER128" s="9"/>
      <c r="ES128" s="9"/>
      <c r="ET128" s="9"/>
      <c r="EU128" s="9"/>
      <c r="EV128" s="9"/>
      <c r="EW128" s="9"/>
      <c r="EX128" s="9"/>
      <c r="EY128" s="9"/>
      <c r="EZ128" s="9"/>
      <c r="FA128" s="9"/>
      <c r="FB128" s="9"/>
      <c r="FC128" s="9"/>
      <c r="FD128" s="9"/>
      <c r="FE128" s="9"/>
      <c r="FF128" s="9"/>
    </row>
    <row r="129" spans="1:162" ht="16.75" customHeight="1">
      <c r="A129" s="121" t="s">
        <v>924</v>
      </c>
      <c r="C129" s="9" t="str">
        <f>'aligning data'!C421</f>
        <v>V13</v>
      </c>
      <c r="D129" s="9" t="str">
        <f>'aligning data'!C422</f>
        <v>W13</v>
      </c>
      <c r="E129" s="9" t="str">
        <f>'aligning data'!C423</f>
        <v>X13</v>
      </c>
      <c r="F129" s="14" t="e">
        <f t="shared" si="8"/>
        <v>#DIV/0!</v>
      </c>
      <c r="G129" s="14">
        <f t="shared" si="9"/>
        <v>0</v>
      </c>
      <c r="I129" s="9" t="str">
        <f>'aligning data'!F421</f>
        <v>V13</v>
      </c>
      <c r="J129" s="9" t="str">
        <f>'aligning data'!F422</f>
        <v>W13</v>
      </c>
      <c r="K129" s="9" t="str">
        <f>'aligning data'!F423</f>
        <v>X13</v>
      </c>
      <c r="L129" s="14" t="e">
        <f t="shared" si="10"/>
        <v>#DIV/0!</v>
      </c>
      <c r="M129" s="14">
        <f t="shared" si="11"/>
        <v>0</v>
      </c>
      <c r="O129" s="9" t="str">
        <f>'aligning data'!I421</f>
        <v>V13</v>
      </c>
      <c r="P129" s="9" t="str">
        <f>'aligning data'!I422</f>
        <v>W13</v>
      </c>
      <c r="Q129" s="9" t="str">
        <f>'aligning data'!I423</f>
        <v>X13</v>
      </c>
      <c r="R129" s="14" t="e">
        <f t="shared" si="12"/>
        <v>#DIV/0!</v>
      </c>
      <c r="S129" s="14">
        <f t="shared" si="13"/>
        <v>0</v>
      </c>
      <c r="U129" s="9" t="str">
        <f>'aligning data'!L421</f>
        <v>V13</v>
      </c>
      <c r="V129" s="9" t="str">
        <f>'aligning data'!L422</f>
        <v>W13</v>
      </c>
      <c r="W129" s="9" t="str">
        <f>'aligning data'!L423</f>
        <v>X13</v>
      </c>
      <c r="X129" s="14" t="e">
        <f t="shared" si="14"/>
        <v>#DIV/0!</v>
      </c>
      <c r="Y129" s="14">
        <f t="shared" si="15"/>
        <v>0</v>
      </c>
      <c r="DJ129" s="10"/>
      <c r="DK129" s="9"/>
      <c r="DL129" s="9"/>
      <c r="DM129" s="9"/>
      <c r="DN129" s="9"/>
      <c r="DO129" s="9"/>
      <c r="DP129" s="9"/>
      <c r="DQ129" s="9"/>
      <c r="DR129" s="9"/>
      <c r="DS129" s="9"/>
      <c r="DT129" s="9"/>
      <c r="DU129" s="9"/>
      <c r="DV129" s="9"/>
      <c r="DW129" s="9"/>
      <c r="DX129" s="9"/>
      <c r="DY129" s="9"/>
      <c r="DZ129" s="9"/>
      <c r="EA129" s="9"/>
      <c r="EB129" s="9"/>
      <c r="EC129" s="9"/>
      <c r="ED129" s="9"/>
      <c r="EE129" s="9"/>
      <c r="EF129" s="9"/>
      <c r="EG129" s="9"/>
      <c r="EH129" s="9"/>
      <c r="EI129" s="9"/>
      <c r="EJ129" s="9"/>
      <c r="EK129" s="9"/>
      <c r="EL129" s="9"/>
      <c r="EM129" s="9"/>
      <c r="EN129" s="9"/>
      <c r="EO129" s="9"/>
      <c r="EP129" s="9"/>
      <c r="EQ129" s="9"/>
      <c r="ER129" s="9"/>
      <c r="ES129" s="9"/>
      <c r="ET129" s="9"/>
      <c r="EU129" s="9"/>
      <c r="EV129" s="9"/>
      <c r="EW129" s="9"/>
      <c r="EX129" s="9"/>
      <c r="EY129" s="9"/>
      <c r="EZ129" s="9"/>
      <c r="FA129" s="9"/>
      <c r="FB129" s="9"/>
      <c r="FC129" s="9"/>
      <c r="FD129" s="9"/>
      <c r="FE129" s="9"/>
      <c r="FF129" s="9"/>
    </row>
    <row r="130" spans="1:162" ht="16.75" customHeight="1">
      <c r="A130" s="121" t="s">
        <v>925</v>
      </c>
      <c r="C130" s="9" t="str">
        <f>'aligning data'!C424</f>
        <v>Y13</v>
      </c>
      <c r="D130" s="9" t="str">
        <f>'aligning data'!C425</f>
        <v>Z13</v>
      </c>
      <c r="E130" s="9" t="str">
        <f>'aligning data'!C426</f>
        <v>[13</v>
      </c>
      <c r="F130" s="14" t="e">
        <f t="shared" si="8"/>
        <v>#DIV/0!</v>
      </c>
      <c r="G130" s="14">
        <f t="shared" si="9"/>
        <v>0</v>
      </c>
      <c r="I130" s="9" t="str">
        <f>'aligning data'!F424</f>
        <v>Y13</v>
      </c>
      <c r="J130" s="9" t="str">
        <f>'aligning data'!F425</f>
        <v>Z13</v>
      </c>
      <c r="K130" s="9" t="str">
        <f>'aligning data'!F426</f>
        <v>[13</v>
      </c>
      <c r="L130" s="14" t="e">
        <f t="shared" si="10"/>
        <v>#DIV/0!</v>
      </c>
      <c r="M130" s="14">
        <f t="shared" si="11"/>
        <v>0</v>
      </c>
      <c r="O130" s="9" t="str">
        <f>'aligning data'!I424</f>
        <v>Y13</v>
      </c>
      <c r="P130" s="9" t="str">
        <f>'aligning data'!I425</f>
        <v>Z13</v>
      </c>
      <c r="Q130" s="9" t="str">
        <f>'aligning data'!I426</f>
        <v>[13</v>
      </c>
      <c r="R130" s="14" t="e">
        <f t="shared" si="12"/>
        <v>#DIV/0!</v>
      </c>
      <c r="S130" s="14">
        <f t="shared" si="13"/>
        <v>0</v>
      </c>
      <c r="U130" s="9" t="str">
        <f>'aligning data'!L424</f>
        <v>Y13</v>
      </c>
      <c r="V130" s="9" t="str">
        <f>'aligning data'!L425</f>
        <v>Z13</v>
      </c>
      <c r="W130" s="9" t="str">
        <f>'aligning data'!L426</f>
        <v>[13</v>
      </c>
      <c r="X130" s="14" t="e">
        <f t="shared" si="14"/>
        <v>#DIV/0!</v>
      </c>
      <c r="Y130" s="14">
        <f t="shared" si="15"/>
        <v>0</v>
      </c>
      <c r="DJ130" s="10"/>
      <c r="DK130" s="9"/>
      <c r="DL130" s="9"/>
      <c r="DM130" s="9"/>
      <c r="DN130" s="9"/>
      <c r="DO130" s="9"/>
      <c r="DP130" s="9"/>
      <c r="DQ130" s="9"/>
      <c r="DR130" s="9"/>
      <c r="DS130" s="9"/>
      <c r="DT130" s="9"/>
      <c r="DU130" s="9"/>
      <c r="DV130" s="9"/>
      <c r="DW130" s="9"/>
      <c r="DX130" s="9"/>
      <c r="DY130" s="9"/>
      <c r="DZ130" s="9"/>
      <c r="EA130" s="9"/>
      <c r="EB130" s="9"/>
      <c r="EC130" s="9"/>
      <c r="ED130" s="9"/>
      <c r="EE130" s="9"/>
      <c r="EF130" s="9"/>
      <c r="EG130" s="9"/>
      <c r="EH130" s="9"/>
      <c r="EI130" s="9"/>
      <c r="EJ130" s="9"/>
      <c r="EK130" s="9"/>
      <c r="EL130" s="9"/>
      <c r="EM130" s="9"/>
      <c r="EN130" s="9"/>
      <c r="EO130" s="9"/>
      <c r="EP130" s="9"/>
      <c r="EQ130" s="9"/>
      <c r="ER130" s="9"/>
      <c r="ES130" s="9"/>
      <c r="ET130" s="9"/>
      <c r="EU130" s="9"/>
      <c r="EV130" s="9"/>
      <c r="EW130" s="9"/>
      <c r="EX130" s="9"/>
      <c r="EY130" s="9"/>
      <c r="EZ130" s="9"/>
      <c r="FA130" s="9"/>
      <c r="FB130" s="9"/>
      <c r="FC130" s="9"/>
      <c r="FD130" s="9"/>
      <c r="FE130" s="9"/>
      <c r="FF130" s="9"/>
    </row>
    <row r="131" spans="1:162" ht="16.75" customHeight="1">
      <c r="A131" s="121" t="s">
        <v>926</v>
      </c>
      <c r="C131" s="9" t="str">
        <f>'aligning data'!C427</f>
        <v>\13</v>
      </c>
      <c r="D131" s="9" t="str">
        <f>'aligning data'!C428</f>
        <v>]13</v>
      </c>
      <c r="E131" s="9" t="str">
        <f>'aligning data'!C429</f>
        <v>^13</v>
      </c>
      <c r="F131" s="14" t="e">
        <f t="shared" si="8"/>
        <v>#DIV/0!</v>
      </c>
      <c r="G131" s="14">
        <f t="shared" si="9"/>
        <v>0</v>
      </c>
      <c r="I131" s="9" t="str">
        <f>'aligning data'!F427</f>
        <v>\13</v>
      </c>
      <c r="J131" s="9" t="str">
        <f>'aligning data'!F428</f>
        <v>]13</v>
      </c>
      <c r="K131" s="9" t="str">
        <f>'aligning data'!F429</f>
        <v>^13</v>
      </c>
      <c r="L131" s="14" t="e">
        <f t="shared" si="10"/>
        <v>#DIV/0!</v>
      </c>
      <c r="M131" s="14">
        <f t="shared" si="11"/>
        <v>0</v>
      </c>
      <c r="O131" s="9" t="str">
        <f>'aligning data'!I427</f>
        <v>\13</v>
      </c>
      <c r="P131" s="9" t="str">
        <f>'aligning data'!I428</f>
        <v>]13</v>
      </c>
      <c r="Q131" s="9" t="str">
        <f>'aligning data'!I429</f>
        <v>^13</v>
      </c>
      <c r="R131" s="14" t="e">
        <f t="shared" si="12"/>
        <v>#DIV/0!</v>
      </c>
      <c r="S131" s="14">
        <f t="shared" si="13"/>
        <v>0</v>
      </c>
      <c r="U131" s="9" t="str">
        <f>'aligning data'!L427</f>
        <v>\13</v>
      </c>
      <c r="V131" s="9" t="str">
        <f>'aligning data'!L428</f>
        <v>]13</v>
      </c>
      <c r="W131" s="9" t="str">
        <f>'aligning data'!L429</f>
        <v>^13</v>
      </c>
      <c r="X131" s="14" t="e">
        <f t="shared" si="14"/>
        <v>#DIV/0!</v>
      </c>
      <c r="Y131" s="14">
        <f t="shared" si="15"/>
        <v>0</v>
      </c>
      <c r="DJ131" s="10"/>
      <c r="DK131" s="9"/>
      <c r="DL131" s="9"/>
      <c r="DM131" s="9"/>
      <c r="DN131" s="9"/>
      <c r="DO131" s="9"/>
      <c r="DP131" s="9"/>
      <c r="DQ131" s="9"/>
      <c r="DR131" s="9"/>
      <c r="DS131" s="9"/>
      <c r="DT131" s="9"/>
      <c r="DU131" s="9"/>
      <c r="DV131" s="9"/>
      <c r="DW131" s="9"/>
      <c r="DX131" s="9"/>
      <c r="DY131" s="9"/>
      <c r="DZ131" s="9"/>
      <c r="EA131" s="9"/>
      <c r="EB131" s="9"/>
      <c r="EC131" s="9"/>
      <c r="ED131" s="9"/>
      <c r="EE131" s="9"/>
      <c r="EF131" s="9"/>
      <c r="EG131" s="9"/>
      <c r="EH131" s="9"/>
      <c r="EI131" s="9"/>
      <c r="EJ131" s="9"/>
      <c r="EK131" s="9"/>
      <c r="EL131" s="9"/>
      <c r="EM131" s="9"/>
      <c r="EN131" s="9"/>
      <c r="EO131" s="9"/>
      <c r="EP131" s="9"/>
      <c r="EQ131" s="9"/>
      <c r="ER131" s="9"/>
      <c r="ES131" s="9"/>
      <c r="ET131" s="9"/>
      <c r="EU131" s="9"/>
      <c r="EV131" s="9"/>
      <c r="EW131" s="9"/>
      <c r="EX131" s="9"/>
      <c r="EY131" s="9"/>
      <c r="EZ131" s="9"/>
      <c r="FA131" s="9"/>
      <c r="FB131" s="9"/>
      <c r="FC131" s="9"/>
      <c r="FD131" s="9"/>
      <c r="FE131" s="9"/>
      <c r="FF131" s="9"/>
    </row>
    <row r="132" spans="1:162" ht="16.75" customHeight="1">
      <c r="A132" s="121" t="s">
        <v>471</v>
      </c>
      <c r="C132" s="9" t="str">
        <f>'aligning data'!C433</f>
        <v>A14</v>
      </c>
      <c r="D132" s="9" t="str">
        <f>'aligning data'!C434</f>
        <v>B14</v>
      </c>
      <c r="E132" s="9" t="str">
        <f>'aligning data'!C435</f>
        <v>C14</v>
      </c>
      <c r="F132" s="14" t="e">
        <f t="shared" si="8"/>
        <v>#DIV/0!</v>
      </c>
      <c r="G132" s="14">
        <f t="shared" si="9"/>
        <v>0</v>
      </c>
      <c r="I132" s="9" t="str">
        <f>'aligning data'!F433</f>
        <v>A14</v>
      </c>
      <c r="J132" s="9" t="str">
        <f>'aligning data'!F434</f>
        <v>B14</v>
      </c>
      <c r="K132" s="9" t="str">
        <f>'aligning data'!F435</f>
        <v>C14</v>
      </c>
      <c r="L132" s="14" t="e">
        <f t="shared" si="10"/>
        <v>#DIV/0!</v>
      </c>
      <c r="M132" s="14">
        <f t="shared" si="11"/>
        <v>0</v>
      </c>
      <c r="O132" s="9" t="str">
        <f>'aligning data'!I433</f>
        <v>A14</v>
      </c>
      <c r="P132" s="9" t="str">
        <f>'aligning data'!I434</f>
        <v>B14</v>
      </c>
      <c r="Q132" s="9" t="str">
        <f>'aligning data'!I435</f>
        <v>C14</v>
      </c>
      <c r="R132" s="14" t="e">
        <f t="shared" si="12"/>
        <v>#DIV/0!</v>
      </c>
      <c r="S132" s="14">
        <f t="shared" si="13"/>
        <v>0</v>
      </c>
      <c r="U132" s="9" t="str">
        <f>'aligning data'!L433</f>
        <v>A14</v>
      </c>
      <c r="V132" s="9" t="str">
        <f>'aligning data'!L434</f>
        <v>B14</v>
      </c>
      <c r="W132" s="9" t="str">
        <f>'aligning data'!L435</f>
        <v>C14</v>
      </c>
      <c r="X132" s="14" t="e">
        <f t="shared" si="14"/>
        <v>#DIV/0!</v>
      </c>
      <c r="Y132" s="14">
        <f t="shared" si="15"/>
        <v>0</v>
      </c>
      <c r="DJ132" s="10"/>
      <c r="DK132" s="9"/>
      <c r="DL132" s="9"/>
      <c r="DM132" s="9"/>
      <c r="DN132" s="9"/>
      <c r="DO132" s="9"/>
      <c r="DP132" s="9"/>
      <c r="DQ132" s="9"/>
      <c r="DR132" s="9"/>
      <c r="DS132" s="9"/>
      <c r="DT132" s="9"/>
      <c r="DU132" s="9"/>
      <c r="DV132" s="9"/>
      <c r="DW132" s="9"/>
      <c r="DX132" s="9"/>
      <c r="DY132" s="9"/>
      <c r="DZ132" s="9"/>
      <c r="EA132" s="9"/>
      <c r="EB132" s="9"/>
      <c r="EC132" s="9"/>
      <c r="ED132" s="9"/>
      <c r="EE132" s="9"/>
      <c r="EF132" s="9"/>
      <c r="EG132" s="9"/>
      <c r="EH132" s="9"/>
      <c r="EI132" s="9"/>
      <c r="EJ132" s="9"/>
      <c r="EK132" s="9"/>
      <c r="EL132" s="9"/>
      <c r="EM132" s="9"/>
      <c r="EN132" s="9"/>
      <c r="EO132" s="9"/>
      <c r="EP132" s="9"/>
      <c r="EQ132" s="9"/>
      <c r="ER132" s="9"/>
      <c r="ES132" s="9"/>
      <c r="ET132" s="9"/>
      <c r="EU132" s="9"/>
      <c r="EV132" s="9"/>
      <c r="EW132" s="9"/>
      <c r="EX132" s="9"/>
      <c r="EY132" s="9"/>
      <c r="EZ132" s="9"/>
      <c r="FA132" s="9"/>
      <c r="FB132" s="9"/>
      <c r="FC132" s="9"/>
      <c r="FD132" s="9"/>
      <c r="FE132" s="9"/>
      <c r="FF132" s="9"/>
    </row>
    <row r="133" spans="1:162" ht="16.75" customHeight="1">
      <c r="A133" s="121" t="s">
        <v>1095</v>
      </c>
      <c r="C133" s="9" t="str">
        <f>'aligning data'!C436</f>
        <v>D14</v>
      </c>
      <c r="D133" s="9" t="str">
        <f>'aligning data'!C437</f>
        <v>E14</v>
      </c>
      <c r="E133" s="9" t="str">
        <f>'aligning data'!C438</f>
        <v>F14</v>
      </c>
      <c r="F133" s="14" t="e">
        <f t="shared" si="8"/>
        <v>#DIV/0!</v>
      </c>
      <c r="G133" s="14">
        <f t="shared" si="9"/>
        <v>0</v>
      </c>
      <c r="I133" s="9" t="str">
        <f>'aligning data'!F436</f>
        <v>D14</v>
      </c>
      <c r="J133" s="9" t="str">
        <f>'aligning data'!F437</f>
        <v>E14</v>
      </c>
      <c r="K133" s="9" t="str">
        <f>'aligning data'!F438</f>
        <v>F14</v>
      </c>
      <c r="L133" s="14" t="e">
        <f t="shared" si="10"/>
        <v>#DIV/0!</v>
      </c>
      <c r="M133" s="14">
        <f t="shared" si="11"/>
        <v>0</v>
      </c>
      <c r="O133" s="9" t="str">
        <f>'aligning data'!I436</f>
        <v>D14</v>
      </c>
      <c r="P133" s="9" t="str">
        <f>'aligning data'!I437</f>
        <v>E14</v>
      </c>
      <c r="Q133" s="9" t="str">
        <f>'aligning data'!I438</f>
        <v>F14</v>
      </c>
      <c r="R133" s="14" t="e">
        <f t="shared" si="12"/>
        <v>#DIV/0!</v>
      </c>
      <c r="S133" s="14">
        <f t="shared" si="13"/>
        <v>0</v>
      </c>
      <c r="U133" s="9" t="str">
        <f>'aligning data'!L436</f>
        <v>D14</v>
      </c>
      <c r="V133" s="9" t="str">
        <f>'aligning data'!L437</f>
        <v>E14</v>
      </c>
      <c r="W133" s="9" t="str">
        <f>'aligning data'!L438</f>
        <v>F14</v>
      </c>
      <c r="X133" s="14" t="e">
        <f t="shared" si="14"/>
        <v>#DIV/0!</v>
      </c>
      <c r="Y133" s="14">
        <f t="shared" si="15"/>
        <v>0</v>
      </c>
      <c r="DJ133" s="10"/>
      <c r="DK133" s="9"/>
      <c r="DL133" s="9"/>
      <c r="DM133" s="9"/>
      <c r="DN133" s="9"/>
      <c r="DO133" s="9"/>
      <c r="DP133" s="9"/>
      <c r="DQ133" s="9"/>
      <c r="DR133" s="9"/>
      <c r="DS133" s="9"/>
      <c r="DT133" s="9"/>
      <c r="DU133" s="9"/>
      <c r="DV133" s="9"/>
      <c r="DW133" s="9"/>
      <c r="DX133" s="9"/>
      <c r="DY133" s="9"/>
      <c r="DZ133" s="9"/>
      <c r="EA133" s="9"/>
      <c r="EB133" s="9"/>
      <c r="EC133" s="9"/>
      <c r="ED133" s="9"/>
      <c r="EE133" s="9"/>
      <c r="EF133" s="9"/>
      <c r="EG133" s="9"/>
      <c r="EH133" s="9"/>
      <c r="EI133" s="9"/>
      <c r="EJ133" s="9"/>
      <c r="EK133" s="9"/>
      <c r="EL133" s="9"/>
      <c r="EM133" s="9"/>
      <c r="EN133" s="9"/>
      <c r="EO133" s="9"/>
      <c r="EP133" s="9"/>
      <c r="EQ133" s="9"/>
      <c r="ER133" s="9"/>
      <c r="ES133" s="9"/>
      <c r="ET133" s="9"/>
      <c r="EU133" s="9"/>
      <c r="EV133" s="9"/>
      <c r="EW133" s="9"/>
      <c r="EX133" s="9"/>
      <c r="EY133" s="9"/>
      <c r="EZ133" s="9"/>
      <c r="FA133" s="9"/>
      <c r="FB133" s="9"/>
      <c r="FC133" s="9"/>
      <c r="FD133" s="9"/>
      <c r="FE133" s="9"/>
      <c r="FF133" s="9"/>
    </row>
    <row r="134" spans="1:162" ht="16.75" customHeight="1">
      <c r="A134" s="121" t="s">
        <v>1096</v>
      </c>
      <c r="C134" s="9" t="str">
        <f>'aligning data'!C439</f>
        <v>G14</v>
      </c>
      <c r="D134" s="9" t="str">
        <f>'aligning data'!C440</f>
        <v>H14</v>
      </c>
      <c r="E134" s="9" t="str">
        <f>'aligning data'!C441</f>
        <v>I14</v>
      </c>
      <c r="F134" s="14" t="e">
        <f t="shared" si="8"/>
        <v>#DIV/0!</v>
      </c>
      <c r="G134" s="14">
        <f t="shared" si="9"/>
        <v>0</v>
      </c>
      <c r="I134" s="9" t="str">
        <f>'aligning data'!F439</f>
        <v>G14</v>
      </c>
      <c r="J134" s="9" t="str">
        <f>'aligning data'!F440</f>
        <v>H14</v>
      </c>
      <c r="K134" s="9" t="str">
        <f>'aligning data'!F441</f>
        <v>I14</v>
      </c>
      <c r="L134" s="14" t="e">
        <f t="shared" si="10"/>
        <v>#DIV/0!</v>
      </c>
      <c r="M134" s="14">
        <f t="shared" si="11"/>
        <v>0</v>
      </c>
      <c r="O134" s="9" t="str">
        <f>'aligning data'!I439</f>
        <v>G14</v>
      </c>
      <c r="P134" s="9" t="str">
        <f>'aligning data'!I440</f>
        <v>H14</v>
      </c>
      <c r="Q134" s="9" t="str">
        <f>'aligning data'!I441</f>
        <v>I14</v>
      </c>
      <c r="R134" s="14" t="e">
        <f t="shared" si="12"/>
        <v>#DIV/0!</v>
      </c>
      <c r="S134" s="14">
        <f t="shared" si="13"/>
        <v>0</v>
      </c>
      <c r="U134" s="9" t="str">
        <f>'aligning data'!L439</f>
        <v>G14</v>
      </c>
      <c r="V134" s="9" t="str">
        <f>'aligning data'!L440</f>
        <v>H14</v>
      </c>
      <c r="W134" s="9" t="str">
        <f>'aligning data'!L441</f>
        <v>I14</v>
      </c>
      <c r="X134" s="14" t="e">
        <f t="shared" si="14"/>
        <v>#DIV/0!</v>
      </c>
      <c r="Y134" s="14">
        <f t="shared" si="15"/>
        <v>0</v>
      </c>
      <c r="DJ134" s="10"/>
      <c r="DK134" s="9"/>
      <c r="DL134" s="9"/>
      <c r="DM134" s="9"/>
      <c r="DN134" s="9"/>
      <c r="DO134" s="9"/>
      <c r="DP134" s="9"/>
      <c r="DQ134" s="9"/>
      <c r="DR134" s="9"/>
      <c r="DS134" s="9"/>
      <c r="DT134" s="9"/>
      <c r="DU134" s="9"/>
      <c r="DV134" s="9"/>
      <c r="DW134" s="9"/>
      <c r="DX134" s="9"/>
      <c r="DY134" s="9"/>
      <c r="DZ134" s="9"/>
      <c r="EA134" s="9"/>
      <c r="EB134" s="9"/>
      <c r="EC134" s="9"/>
      <c r="ED134" s="9"/>
      <c r="EE134" s="9"/>
      <c r="EF134" s="9"/>
      <c r="EG134" s="9"/>
      <c r="EH134" s="9"/>
      <c r="EI134" s="9"/>
      <c r="EJ134" s="9"/>
      <c r="EK134" s="9"/>
      <c r="EL134" s="9"/>
      <c r="EM134" s="9"/>
      <c r="EN134" s="9"/>
      <c r="EO134" s="9"/>
      <c r="EP134" s="9"/>
      <c r="EQ134" s="9"/>
      <c r="ER134" s="9"/>
      <c r="ES134" s="9"/>
      <c r="ET134" s="9"/>
      <c r="EU134" s="9"/>
      <c r="EV134" s="9"/>
      <c r="EW134" s="9"/>
      <c r="EX134" s="9"/>
      <c r="EY134" s="9"/>
      <c r="EZ134" s="9"/>
      <c r="FA134" s="9"/>
      <c r="FB134" s="9"/>
      <c r="FC134" s="9"/>
      <c r="FD134" s="9"/>
      <c r="FE134" s="9"/>
      <c r="FF134" s="9"/>
    </row>
    <row r="135" spans="1:162" ht="16.75" customHeight="1">
      <c r="A135" s="121" t="s">
        <v>927</v>
      </c>
      <c r="C135" s="9" t="str">
        <f>'aligning data'!C442</f>
        <v>J14</v>
      </c>
      <c r="D135" s="9" t="str">
        <f>'aligning data'!C443</f>
        <v>K14</v>
      </c>
      <c r="E135" s="9" t="str">
        <f>'aligning data'!C444</f>
        <v>L14</v>
      </c>
      <c r="F135" s="14" t="e">
        <f t="shared" si="8"/>
        <v>#DIV/0!</v>
      </c>
      <c r="G135" s="14">
        <f t="shared" si="9"/>
        <v>0</v>
      </c>
      <c r="I135" s="9" t="str">
        <f>'aligning data'!F442</f>
        <v>J14</v>
      </c>
      <c r="J135" s="9" t="str">
        <f>'aligning data'!F443</f>
        <v>K14</v>
      </c>
      <c r="K135" s="9" t="str">
        <f>'aligning data'!F444</f>
        <v>L14</v>
      </c>
      <c r="L135" s="14" t="e">
        <f t="shared" si="10"/>
        <v>#DIV/0!</v>
      </c>
      <c r="M135" s="14">
        <f t="shared" si="11"/>
        <v>0</v>
      </c>
      <c r="O135" s="9" t="str">
        <f>'aligning data'!I442</f>
        <v>J14</v>
      </c>
      <c r="P135" s="9" t="str">
        <f>'aligning data'!I443</f>
        <v>K14</v>
      </c>
      <c r="Q135" s="9" t="str">
        <f>'aligning data'!I444</f>
        <v>L14</v>
      </c>
      <c r="R135" s="14" t="e">
        <f t="shared" si="12"/>
        <v>#DIV/0!</v>
      </c>
      <c r="S135" s="14">
        <f t="shared" si="13"/>
        <v>0</v>
      </c>
      <c r="U135" s="9" t="str">
        <f>'aligning data'!L442</f>
        <v>J14</v>
      </c>
      <c r="V135" s="9" t="str">
        <f>'aligning data'!L443</f>
        <v>K14</v>
      </c>
      <c r="W135" s="9" t="str">
        <f>'aligning data'!L444</f>
        <v>L14</v>
      </c>
      <c r="X135" s="14" t="e">
        <f t="shared" si="14"/>
        <v>#DIV/0!</v>
      </c>
      <c r="Y135" s="14">
        <f t="shared" si="15"/>
        <v>0</v>
      </c>
      <c r="DJ135" s="10"/>
      <c r="DK135" s="9"/>
      <c r="DL135" s="9"/>
      <c r="DM135" s="9"/>
      <c r="DN135" s="9"/>
      <c r="DO135" s="9"/>
      <c r="DP135" s="9"/>
      <c r="DQ135" s="9"/>
      <c r="DR135" s="9"/>
      <c r="DS135" s="9"/>
      <c r="DT135" s="9"/>
      <c r="DU135" s="9"/>
      <c r="DV135" s="9"/>
      <c r="DW135" s="9"/>
      <c r="DX135" s="9"/>
      <c r="DY135" s="9"/>
      <c r="DZ135" s="9"/>
      <c r="EA135" s="9"/>
      <c r="EB135" s="9"/>
      <c r="EC135" s="9"/>
      <c r="ED135" s="9"/>
      <c r="EE135" s="9"/>
      <c r="EF135" s="9"/>
      <c r="EG135" s="9"/>
      <c r="EH135" s="9"/>
      <c r="EI135" s="9"/>
      <c r="EJ135" s="9"/>
      <c r="EK135" s="9"/>
      <c r="EL135" s="9"/>
      <c r="EM135" s="9"/>
      <c r="EN135" s="9"/>
      <c r="EO135" s="9"/>
      <c r="EP135" s="9"/>
      <c r="EQ135" s="9"/>
      <c r="ER135" s="9"/>
      <c r="ES135" s="9"/>
      <c r="ET135" s="9"/>
      <c r="EU135" s="9"/>
      <c r="EV135" s="9"/>
      <c r="EW135" s="9"/>
      <c r="EX135" s="9"/>
      <c r="EY135" s="9"/>
      <c r="EZ135" s="9"/>
      <c r="FA135" s="9"/>
      <c r="FB135" s="9"/>
      <c r="FC135" s="9"/>
      <c r="FD135" s="9"/>
      <c r="FE135" s="9"/>
      <c r="FF135" s="9"/>
    </row>
    <row r="136" spans="1:162" ht="16.75" customHeight="1">
      <c r="A136" s="121" t="s">
        <v>928</v>
      </c>
      <c r="C136" s="9" t="str">
        <f>'aligning data'!C445</f>
        <v>M14</v>
      </c>
      <c r="D136" s="9" t="str">
        <f>'aligning data'!C446</f>
        <v>N14</v>
      </c>
      <c r="E136" s="9" t="str">
        <f>'aligning data'!C447</f>
        <v>O14</v>
      </c>
      <c r="F136" s="14" t="e">
        <f t="shared" si="8"/>
        <v>#DIV/0!</v>
      </c>
      <c r="G136" s="14">
        <f t="shared" si="9"/>
        <v>0</v>
      </c>
      <c r="I136" s="9" t="str">
        <f>'aligning data'!F445</f>
        <v>M14</v>
      </c>
      <c r="J136" s="9" t="str">
        <f>'aligning data'!F446</f>
        <v>N14</v>
      </c>
      <c r="K136" s="9" t="str">
        <f>'aligning data'!F447</f>
        <v>O14</v>
      </c>
      <c r="L136" s="14" t="e">
        <f t="shared" si="10"/>
        <v>#DIV/0!</v>
      </c>
      <c r="M136" s="14">
        <f t="shared" si="11"/>
        <v>0</v>
      </c>
      <c r="O136" s="9" t="str">
        <f>'aligning data'!I445</f>
        <v>M14</v>
      </c>
      <c r="P136" s="9" t="str">
        <f>'aligning data'!I446</f>
        <v>N14</v>
      </c>
      <c r="Q136" s="9" t="str">
        <f>'aligning data'!I447</f>
        <v>O14</v>
      </c>
      <c r="R136" s="14" t="e">
        <f t="shared" si="12"/>
        <v>#DIV/0!</v>
      </c>
      <c r="S136" s="14">
        <f t="shared" si="13"/>
        <v>0</v>
      </c>
      <c r="U136" s="9" t="str">
        <f>'aligning data'!L445</f>
        <v>M14</v>
      </c>
      <c r="V136" s="9" t="str">
        <f>'aligning data'!L446</f>
        <v>N14</v>
      </c>
      <c r="W136" s="9" t="str">
        <f>'aligning data'!L447</f>
        <v>O14</v>
      </c>
      <c r="X136" s="14" t="e">
        <f t="shared" si="14"/>
        <v>#DIV/0!</v>
      </c>
      <c r="Y136" s="14">
        <f t="shared" si="15"/>
        <v>0</v>
      </c>
      <c r="DJ136" s="10"/>
      <c r="DK136" s="9"/>
      <c r="DL136" s="9"/>
      <c r="DM136" s="9"/>
      <c r="DN136" s="9"/>
      <c r="DO136" s="9"/>
      <c r="DP136" s="9"/>
      <c r="DQ136" s="9"/>
      <c r="DR136" s="9"/>
      <c r="DS136" s="9"/>
      <c r="DT136" s="9"/>
      <c r="DU136" s="9"/>
      <c r="DV136" s="9"/>
      <c r="DW136" s="9"/>
      <c r="DX136" s="9"/>
      <c r="DY136" s="9"/>
      <c r="DZ136" s="9"/>
      <c r="EA136" s="9"/>
      <c r="EB136" s="9"/>
      <c r="EC136" s="9"/>
      <c r="ED136" s="9"/>
      <c r="EE136" s="9"/>
      <c r="EF136" s="9"/>
      <c r="EG136" s="9"/>
      <c r="EH136" s="9"/>
      <c r="EI136" s="9"/>
      <c r="EJ136" s="9"/>
      <c r="EK136" s="9"/>
      <c r="EL136" s="9"/>
      <c r="EM136" s="9"/>
      <c r="EN136" s="9"/>
      <c r="EO136" s="9"/>
      <c r="EP136" s="9"/>
      <c r="EQ136" s="9"/>
      <c r="ER136" s="9"/>
      <c r="ES136" s="9"/>
      <c r="ET136" s="9"/>
      <c r="EU136" s="9"/>
      <c r="EV136" s="9"/>
      <c r="EW136" s="9"/>
      <c r="EX136" s="9"/>
      <c r="EY136" s="9"/>
      <c r="EZ136" s="9"/>
      <c r="FA136" s="9"/>
      <c r="FB136" s="9"/>
      <c r="FC136" s="9"/>
      <c r="FD136" s="9"/>
      <c r="FE136" s="9"/>
      <c r="FF136" s="9"/>
    </row>
    <row r="137" spans="1:162" ht="16.75" customHeight="1">
      <c r="A137" s="121" t="s">
        <v>929</v>
      </c>
      <c r="C137" s="9" t="str">
        <f>'aligning data'!C448</f>
        <v>P14</v>
      </c>
      <c r="D137" s="9" t="str">
        <f>'aligning data'!C449</f>
        <v>Q14</v>
      </c>
      <c r="E137" s="9" t="str">
        <f>'aligning data'!C450</f>
        <v>R14</v>
      </c>
      <c r="F137" s="14" t="e">
        <f t="shared" ref="F137:F200" si="16">AVERAGE(C137:E137)</f>
        <v>#DIV/0!</v>
      </c>
      <c r="G137" s="14">
        <f t="shared" ref="G137:G200" si="17">STDEVA(C137:E137)</f>
        <v>0</v>
      </c>
      <c r="I137" s="9" t="str">
        <f>'aligning data'!F448</f>
        <v>P14</v>
      </c>
      <c r="J137" s="9" t="str">
        <f>'aligning data'!F449</f>
        <v>Q14</v>
      </c>
      <c r="K137" s="9" t="str">
        <f>'aligning data'!F450</f>
        <v>R14</v>
      </c>
      <c r="L137" s="14" t="e">
        <f t="shared" ref="L137:L200" si="18">AVERAGE(I137:K137)</f>
        <v>#DIV/0!</v>
      </c>
      <c r="M137" s="14">
        <f t="shared" ref="M137:M200" si="19">STDEVA(I137:K137)</f>
        <v>0</v>
      </c>
      <c r="O137" s="9" t="str">
        <f>'aligning data'!I448</f>
        <v>P14</v>
      </c>
      <c r="P137" s="9" t="str">
        <f>'aligning data'!I449</f>
        <v>Q14</v>
      </c>
      <c r="Q137" s="9" t="str">
        <f>'aligning data'!I450</f>
        <v>R14</v>
      </c>
      <c r="R137" s="14" t="e">
        <f t="shared" ref="R137:R200" si="20">AVERAGE(O137:Q137)</f>
        <v>#DIV/0!</v>
      </c>
      <c r="S137" s="14">
        <f t="shared" ref="S137:S200" si="21">STDEVA(O137:Q137)</f>
        <v>0</v>
      </c>
      <c r="U137" s="9" t="str">
        <f>'aligning data'!L448</f>
        <v>P14</v>
      </c>
      <c r="V137" s="9" t="str">
        <f>'aligning data'!L449</f>
        <v>Q14</v>
      </c>
      <c r="W137" s="9" t="str">
        <f>'aligning data'!L450</f>
        <v>R14</v>
      </c>
      <c r="X137" s="14" t="e">
        <f t="shared" ref="X137:X200" si="22">AVERAGE(U137:W137)</f>
        <v>#DIV/0!</v>
      </c>
      <c r="Y137" s="14">
        <f t="shared" ref="Y137:Y200" si="23">STDEVA(U137:W137)</f>
        <v>0</v>
      </c>
      <c r="DJ137" s="10"/>
      <c r="DK137" s="9"/>
      <c r="DL137" s="9"/>
      <c r="DM137" s="9"/>
      <c r="DN137" s="9"/>
      <c r="DO137" s="9"/>
      <c r="DP137" s="9"/>
      <c r="DQ137" s="9"/>
      <c r="DR137" s="9"/>
      <c r="DS137" s="9"/>
      <c r="DT137" s="9"/>
      <c r="DU137" s="9"/>
      <c r="DV137" s="9"/>
      <c r="DW137" s="9"/>
      <c r="DX137" s="9"/>
      <c r="DY137" s="9"/>
      <c r="DZ137" s="9"/>
      <c r="EA137" s="9"/>
      <c r="EB137" s="9"/>
      <c r="EC137" s="9"/>
      <c r="ED137" s="9"/>
      <c r="EE137" s="9"/>
      <c r="EF137" s="9"/>
      <c r="EG137" s="9"/>
      <c r="EH137" s="9"/>
      <c r="EI137" s="9"/>
      <c r="EJ137" s="9"/>
      <c r="EK137" s="9"/>
      <c r="EL137" s="9"/>
      <c r="EM137" s="9"/>
      <c r="EN137" s="9"/>
      <c r="EO137" s="9"/>
      <c r="EP137" s="9"/>
      <c r="EQ137" s="9"/>
      <c r="ER137" s="9"/>
      <c r="ES137" s="9"/>
      <c r="ET137" s="9"/>
      <c r="EU137" s="9"/>
      <c r="EV137" s="9"/>
      <c r="EW137" s="9"/>
      <c r="EX137" s="9"/>
      <c r="EY137" s="9"/>
      <c r="EZ137" s="9"/>
      <c r="FA137" s="9"/>
      <c r="FB137" s="9"/>
      <c r="FC137" s="9"/>
      <c r="FD137" s="9"/>
      <c r="FE137" s="9"/>
      <c r="FF137" s="9"/>
    </row>
    <row r="138" spans="1:162" ht="16.75" customHeight="1">
      <c r="A138" s="121" t="s">
        <v>930</v>
      </c>
      <c r="C138" s="9" t="str">
        <f>'aligning data'!C451</f>
        <v>S14</v>
      </c>
      <c r="D138" s="9" t="str">
        <f>'aligning data'!C452</f>
        <v>T14</v>
      </c>
      <c r="E138" s="9" t="str">
        <f>'aligning data'!C453</f>
        <v>U14</v>
      </c>
      <c r="F138" s="14" t="e">
        <f t="shared" si="16"/>
        <v>#DIV/0!</v>
      </c>
      <c r="G138" s="14">
        <f t="shared" si="17"/>
        <v>0</v>
      </c>
      <c r="I138" s="9" t="str">
        <f>'aligning data'!F451</f>
        <v>S14</v>
      </c>
      <c r="J138" s="9" t="str">
        <f>'aligning data'!F452</f>
        <v>T14</v>
      </c>
      <c r="K138" s="9" t="str">
        <f>'aligning data'!F453</f>
        <v>U14</v>
      </c>
      <c r="L138" s="14" t="e">
        <f t="shared" si="18"/>
        <v>#DIV/0!</v>
      </c>
      <c r="M138" s="14">
        <f t="shared" si="19"/>
        <v>0</v>
      </c>
      <c r="O138" s="9" t="str">
        <f>'aligning data'!I451</f>
        <v>S14</v>
      </c>
      <c r="P138" s="9" t="str">
        <f>'aligning data'!I452</f>
        <v>T14</v>
      </c>
      <c r="Q138" s="9" t="str">
        <f>'aligning data'!I453</f>
        <v>U14</v>
      </c>
      <c r="R138" s="14" t="e">
        <f t="shared" si="20"/>
        <v>#DIV/0!</v>
      </c>
      <c r="S138" s="14">
        <f t="shared" si="21"/>
        <v>0</v>
      </c>
      <c r="U138" s="9" t="str">
        <f>'aligning data'!L451</f>
        <v>S14</v>
      </c>
      <c r="V138" s="9" t="str">
        <f>'aligning data'!L452</f>
        <v>T14</v>
      </c>
      <c r="W138" s="9" t="str">
        <f>'aligning data'!L453</f>
        <v>U14</v>
      </c>
      <c r="X138" s="14" t="e">
        <f t="shared" si="22"/>
        <v>#DIV/0!</v>
      </c>
      <c r="Y138" s="14">
        <f t="shared" si="23"/>
        <v>0</v>
      </c>
      <c r="DJ138" s="10"/>
      <c r="DK138" s="9"/>
      <c r="DL138" s="9"/>
      <c r="DM138" s="9"/>
      <c r="DN138" s="9"/>
      <c r="DO138" s="9"/>
      <c r="DP138" s="9"/>
      <c r="DQ138" s="9"/>
      <c r="DR138" s="9"/>
      <c r="DS138" s="9"/>
      <c r="DT138" s="9"/>
      <c r="DU138" s="9"/>
      <c r="DV138" s="9"/>
      <c r="DW138" s="9"/>
      <c r="DX138" s="9"/>
      <c r="DY138" s="9"/>
      <c r="DZ138" s="9"/>
      <c r="EA138" s="9"/>
      <c r="EB138" s="9"/>
      <c r="EC138" s="9"/>
      <c r="ED138" s="9"/>
      <c r="EE138" s="9"/>
      <c r="EF138" s="9"/>
      <c r="EG138" s="9"/>
      <c r="EH138" s="9"/>
      <c r="EI138" s="9"/>
      <c r="EJ138" s="9"/>
      <c r="EK138" s="9"/>
      <c r="EL138" s="9"/>
      <c r="EM138" s="9"/>
      <c r="EN138" s="9"/>
      <c r="EO138" s="9"/>
      <c r="EP138" s="9"/>
      <c r="EQ138" s="9"/>
      <c r="ER138" s="9"/>
      <c r="ES138" s="9"/>
      <c r="ET138" s="9"/>
      <c r="EU138" s="9"/>
      <c r="EV138" s="9"/>
      <c r="EW138" s="9"/>
      <c r="EX138" s="9"/>
      <c r="EY138" s="9"/>
      <c r="EZ138" s="9"/>
      <c r="FA138" s="9"/>
      <c r="FB138" s="9"/>
      <c r="FC138" s="9"/>
      <c r="FD138" s="9"/>
      <c r="FE138" s="9"/>
      <c r="FF138" s="9"/>
    </row>
    <row r="139" spans="1:162" ht="16.75" customHeight="1">
      <c r="A139" s="121" t="s">
        <v>931</v>
      </c>
      <c r="C139" s="9" t="str">
        <f>'aligning data'!C454</f>
        <v>V14</v>
      </c>
      <c r="D139" s="9" t="str">
        <f>'aligning data'!C455</f>
        <v>W14</v>
      </c>
      <c r="E139" s="9" t="str">
        <f>'aligning data'!C456</f>
        <v>X14</v>
      </c>
      <c r="F139" s="14" t="e">
        <f t="shared" si="16"/>
        <v>#DIV/0!</v>
      </c>
      <c r="G139" s="14">
        <f t="shared" si="17"/>
        <v>0</v>
      </c>
      <c r="I139" s="9" t="str">
        <f>'aligning data'!F454</f>
        <v>V14</v>
      </c>
      <c r="J139" s="9" t="str">
        <f>'aligning data'!F455</f>
        <v>W14</v>
      </c>
      <c r="K139" s="9" t="str">
        <f>'aligning data'!F456</f>
        <v>X14</v>
      </c>
      <c r="L139" s="14" t="e">
        <f t="shared" si="18"/>
        <v>#DIV/0!</v>
      </c>
      <c r="M139" s="14">
        <f t="shared" si="19"/>
        <v>0</v>
      </c>
      <c r="O139" s="9" t="str">
        <f>'aligning data'!I454</f>
        <v>V14</v>
      </c>
      <c r="P139" s="9" t="str">
        <f>'aligning data'!I455</f>
        <v>W14</v>
      </c>
      <c r="Q139" s="9" t="str">
        <f>'aligning data'!I456</f>
        <v>X14</v>
      </c>
      <c r="R139" s="14" t="e">
        <f t="shared" si="20"/>
        <v>#DIV/0!</v>
      </c>
      <c r="S139" s="14">
        <f t="shared" si="21"/>
        <v>0</v>
      </c>
      <c r="U139" s="9" t="str">
        <f>'aligning data'!L454</f>
        <v>V14</v>
      </c>
      <c r="V139" s="9" t="str">
        <f>'aligning data'!L455</f>
        <v>W14</v>
      </c>
      <c r="W139" s="9" t="str">
        <f>'aligning data'!L456</f>
        <v>X14</v>
      </c>
      <c r="X139" s="14" t="e">
        <f t="shared" si="22"/>
        <v>#DIV/0!</v>
      </c>
      <c r="Y139" s="14">
        <f t="shared" si="23"/>
        <v>0</v>
      </c>
      <c r="DJ139" s="10"/>
      <c r="DK139" s="9"/>
      <c r="DL139" s="9"/>
      <c r="DM139" s="9"/>
      <c r="DN139" s="9"/>
      <c r="DO139" s="9"/>
      <c r="DP139" s="9"/>
      <c r="DQ139" s="9"/>
      <c r="DR139" s="9"/>
      <c r="DS139" s="9"/>
      <c r="DT139" s="9"/>
      <c r="DU139" s="9"/>
      <c r="DV139" s="9"/>
      <c r="DW139" s="9"/>
      <c r="DX139" s="9"/>
      <c r="DY139" s="9"/>
      <c r="DZ139" s="9"/>
      <c r="EA139" s="9"/>
      <c r="EB139" s="9"/>
      <c r="EC139" s="9"/>
      <c r="ED139" s="9"/>
      <c r="EE139" s="9"/>
      <c r="EF139" s="9"/>
      <c r="EG139" s="9"/>
      <c r="EH139" s="9"/>
      <c r="EI139" s="9"/>
      <c r="EJ139" s="9"/>
      <c r="EK139" s="9"/>
      <c r="EL139" s="9"/>
      <c r="EM139" s="9"/>
      <c r="EN139" s="9"/>
      <c r="EO139" s="9"/>
      <c r="EP139" s="9"/>
      <c r="EQ139" s="9"/>
      <c r="ER139" s="9"/>
      <c r="ES139" s="9"/>
      <c r="ET139" s="9"/>
      <c r="EU139" s="9"/>
      <c r="EV139" s="9"/>
      <c r="EW139" s="9"/>
      <c r="EX139" s="9"/>
      <c r="EY139" s="9"/>
      <c r="EZ139" s="9"/>
      <c r="FA139" s="9"/>
      <c r="FB139" s="9"/>
      <c r="FC139" s="9"/>
      <c r="FD139" s="9"/>
      <c r="FE139" s="9"/>
      <c r="FF139" s="9"/>
    </row>
    <row r="140" spans="1:162" ht="16.75" customHeight="1">
      <c r="A140" s="121" t="s">
        <v>932</v>
      </c>
      <c r="C140" s="9" t="str">
        <f>'aligning data'!C457</f>
        <v>Y14</v>
      </c>
      <c r="D140" s="9" t="str">
        <f>'aligning data'!C458</f>
        <v>Z14</v>
      </c>
      <c r="E140" s="9" t="str">
        <f>'aligning data'!C459</f>
        <v>[14</v>
      </c>
      <c r="F140" s="14" t="e">
        <f t="shared" si="16"/>
        <v>#DIV/0!</v>
      </c>
      <c r="G140" s="14">
        <f t="shared" si="17"/>
        <v>0</v>
      </c>
      <c r="I140" s="9" t="str">
        <f>'aligning data'!F457</f>
        <v>Y14</v>
      </c>
      <c r="J140" s="9" t="str">
        <f>'aligning data'!F458</f>
        <v>Z14</v>
      </c>
      <c r="K140" s="9" t="str">
        <f>'aligning data'!F459</f>
        <v>[14</v>
      </c>
      <c r="L140" s="14" t="e">
        <f t="shared" si="18"/>
        <v>#DIV/0!</v>
      </c>
      <c r="M140" s="14">
        <f t="shared" si="19"/>
        <v>0</v>
      </c>
      <c r="O140" s="9" t="str">
        <f>'aligning data'!I457</f>
        <v>Y14</v>
      </c>
      <c r="P140" s="9" t="str">
        <f>'aligning data'!I458</f>
        <v>Z14</v>
      </c>
      <c r="Q140" s="9" t="str">
        <f>'aligning data'!I459</f>
        <v>[14</v>
      </c>
      <c r="R140" s="14" t="e">
        <f t="shared" si="20"/>
        <v>#DIV/0!</v>
      </c>
      <c r="S140" s="14">
        <f t="shared" si="21"/>
        <v>0</v>
      </c>
      <c r="U140" s="9" t="str">
        <f>'aligning data'!L457</f>
        <v>Y14</v>
      </c>
      <c r="V140" s="9" t="str">
        <f>'aligning data'!L458</f>
        <v>Z14</v>
      </c>
      <c r="W140" s="9" t="str">
        <f>'aligning data'!L459</f>
        <v>[14</v>
      </c>
      <c r="X140" s="14" t="e">
        <f t="shared" si="22"/>
        <v>#DIV/0!</v>
      </c>
      <c r="Y140" s="14">
        <f t="shared" si="23"/>
        <v>0</v>
      </c>
      <c r="DJ140" s="10"/>
      <c r="DK140" s="9"/>
      <c r="DL140" s="9"/>
      <c r="DM140" s="9"/>
      <c r="DN140" s="9"/>
      <c r="DO140" s="9"/>
      <c r="DP140" s="9"/>
      <c r="DQ140" s="9"/>
      <c r="DR140" s="9"/>
      <c r="DS140" s="9"/>
      <c r="DT140" s="9"/>
      <c r="DU140" s="9"/>
      <c r="DV140" s="9"/>
      <c r="DW140" s="9"/>
      <c r="DX140" s="9"/>
      <c r="DY140" s="9"/>
      <c r="DZ140" s="9"/>
      <c r="EA140" s="9"/>
      <c r="EB140" s="9"/>
      <c r="EC140" s="9"/>
      <c r="ED140" s="9"/>
      <c r="EE140" s="9"/>
      <c r="EF140" s="9"/>
      <c r="EG140" s="9"/>
      <c r="EH140" s="9"/>
      <c r="EI140" s="9"/>
      <c r="EJ140" s="9"/>
      <c r="EK140" s="9"/>
      <c r="EL140" s="9"/>
      <c r="EM140" s="9"/>
      <c r="EN140" s="9"/>
      <c r="EO140" s="9"/>
      <c r="EP140" s="9"/>
      <c r="EQ140" s="9"/>
      <c r="ER140" s="9"/>
      <c r="ES140" s="9"/>
      <c r="ET140" s="9"/>
      <c r="EU140" s="9"/>
      <c r="EV140" s="9"/>
      <c r="EW140" s="9"/>
      <c r="EX140" s="9"/>
      <c r="EY140" s="9"/>
      <c r="EZ140" s="9"/>
      <c r="FA140" s="9"/>
      <c r="FB140" s="9"/>
      <c r="FC140" s="9"/>
      <c r="FD140" s="9"/>
      <c r="FE140" s="9"/>
      <c r="FF140" s="9"/>
    </row>
    <row r="141" spans="1:162" ht="16.75" customHeight="1">
      <c r="A141" s="121" t="s">
        <v>933</v>
      </c>
      <c r="C141" s="9" t="str">
        <f>'aligning data'!C460</f>
        <v>\14</v>
      </c>
      <c r="D141" s="9" t="str">
        <f>'aligning data'!C461</f>
        <v>]14</v>
      </c>
      <c r="E141" s="9" t="str">
        <f>'aligning data'!C462</f>
        <v>^14</v>
      </c>
      <c r="F141" s="14" t="e">
        <f t="shared" si="16"/>
        <v>#DIV/0!</v>
      </c>
      <c r="G141" s="14">
        <f t="shared" si="17"/>
        <v>0</v>
      </c>
      <c r="I141" s="9" t="str">
        <f>'aligning data'!F460</f>
        <v>\14</v>
      </c>
      <c r="J141" s="9" t="str">
        <f>'aligning data'!F461</f>
        <v>]14</v>
      </c>
      <c r="K141" s="9" t="str">
        <f>'aligning data'!F462</f>
        <v>^14</v>
      </c>
      <c r="L141" s="14" t="e">
        <f t="shared" si="18"/>
        <v>#DIV/0!</v>
      </c>
      <c r="M141" s="14">
        <f t="shared" si="19"/>
        <v>0</v>
      </c>
      <c r="O141" s="9" t="str">
        <f>'aligning data'!I460</f>
        <v>\14</v>
      </c>
      <c r="P141" s="9" t="str">
        <f>'aligning data'!I461</f>
        <v>]14</v>
      </c>
      <c r="Q141" s="9" t="str">
        <f>'aligning data'!I462</f>
        <v>^14</v>
      </c>
      <c r="R141" s="14" t="e">
        <f t="shared" si="20"/>
        <v>#DIV/0!</v>
      </c>
      <c r="S141" s="14">
        <f t="shared" si="21"/>
        <v>0</v>
      </c>
      <c r="U141" s="9" t="str">
        <f>'aligning data'!L460</f>
        <v>\14</v>
      </c>
      <c r="V141" s="9" t="str">
        <f>'aligning data'!L461</f>
        <v>]14</v>
      </c>
      <c r="W141" s="9" t="str">
        <f>'aligning data'!L462</f>
        <v>^14</v>
      </c>
      <c r="X141" s="14" t="e">
        <f t="shared" si="22"/>
        <v>#DIV/0!</v>
      </c>
      <c r="Y141" s="14">
        <f t="shared" si="23"/>
        <v>0</v>
      </c>
      <c r="DJ141" s="10"/>
      <c r="DK141" s="9"/>
      <c r="DL141" s="9"/>
      <c r="DM141" s="9"/>
      <c r="DN141" s="9"/>
      <c r="DO141" s="9"/>
      <c r="DP141" s="9"/>
      <c r="DQ141" s="9"/>
      <c r="DR141" s="9"/>
      <c r="DS141" s="9"/>
      <c r="DT141" s="9"/>
      <c r="DU141" s="9"/>
      <c r="DV141" s="9"/>
      <c r="DW141" s="9"/>
      <c r="DX141" s="9"/>
      <c r="DY141" s="9"/>
      <c r="DZ141" s="9"/>
      <c r="EA141" s="9"/>
      <c r="EB141" s="9"/>
      <c r="EC141" s="9"/>
      <c r="ED141" s="9"/>
      <c r="EE141" s="9"/>
      <c r="EF141" s="9"/>
      <c r="EG141" s="9"/>
      <c r="EH141" s="9"/>
      <c r="EI141" s="9"/>
      <c r="EJ141" s="9"/>
      <c r="EK141" s="9"/>
      <c r="EL141" s="9"/>
      <c r="EM141" s="9"/>
      <c r="EN141" s="9"/>
      <c r="EO141" s="9"/>
      <c r="EP141" s="9"/>
      <c r="EQ141" s="9"/>
      <c r="ER141" s="9"/>
      <c r="ES141" s="9"/>
      <c r="ET141" s="9"/>
      <c r="EU141" s="9"/>
      <c r="EV141" s="9"/>
      <c r="EW141" s="9"/>
      <c r="EX141" s="9"/>
      <c r="EY141" s="9"/>
      <c r="EZ141" s="9"/>
      <c r="FA141" s="9"/>
      <c r="FB141" s="9"/>
      <c r="FC141" s="9"/>
      <c r="FD141" s="9"/>
      <c r="FE141" s="9"/>
      <c r="FF141" s="9"/>
    </row>
    <row r="142" spans="1:162" ht="16.75" customHeight="1">
      <c r="A142" s="121" t="s">
        <v>497</v>
      </c>
      <c r="C142" s="9" t="str">
        <f>'aligning data'!C466</f>
        <v>A15</v>
      </c>
      <c r="D142" s="9" t="str">
        <f>'aligning data'!C467</f>
        <v>B15</v>
      </c>
      <c r="E142" s="9" t="str">
        <f>'aligning data'!C468</f>
        <v>C15</v>
      </c>
      <c r="F142" s="14" t="e">
        <f t="shared" si="16"/>
        <v>#DIV/0!</v>
      </c>
      <c r="G142" s="14">
        <f t="shared" si="17"/>
        <v>0</v>
      </c>
      <c r="I142" s="9" t="str">
        <f>'aligning data'!F466</f>
        <v>A15</v>
      </c>
      <c r="J142" s="9" t="str">
        <f>'aligning data'!F467</f>
        <v>B15</v>
      </c>
      <c r="K142" s="9" t="str">
        <f>'aligning data'!F468</f>
        <v>C15</v>
      </c>
      <c r="L142" s="14" t="e">
        <f t="shared" si="18"/>
        <v>#DIV/0!</v>
      </c>
      <c r="M142" s="14">
        <f t="shared" si="19"/>
        <v>0</v>
      </c>
      <c r="O142" s="9" t="str">
        <f>'aligning data'!I466</f>
        <v>A15</v>
      </c>
      <c r="P142" s="9" t="str">
        <f>'aligning data'!I467</f>
        <v>B15</v>
      </c>
      <c r="Q142" s="9" t="str">
        <f>'aligning data'!I468</f>
        <v>C15</v>
      </c>
      <c r="R142" s="14" t="e">
        <f t="shared" si="20"/>
        <v>#DIV/0!</v>
      </c>
      <c r="S142" s="14">
        <f t="shared" si="21"/>
        <v>0</v>
      </c>
      <c r="U142" s="9" t="str">
        <f>'aligning data'!L466</f>
        <v>A15</v>
      </c>
      <c r="V142" s="9" t="str">
        <f>'aligning data'!L467</f>
        <v>B15</v>
      </c>
      <c r="W142" s="9" t="str">
        <f>'aligning data'!L468</f>
        <v>C15</v>
      </c>
      <c r="X142" s="14" t="e">
        <f t="shared" si="22"/>
        <v>#DIV/0!</v>
      </c>
      <c r="Y142" s="14">
        <f t="shared" si="23"/>
        <v>0</v>
      </c>
      <c r="DJ142" s="10"/>
      <c r="DK142" s="9"/>
      <c r="DL142" s="9"/>
      <c r="DM142" s="9"/>
      <c r="DN142" s="9"/>
      <c r="DO142" s="9"/>
      <c r="DP142" s="9"/>
      <c r="DQ142" s="9"/>
      <c r="DR142" s="9"/>
      <c r="DS142" s="9"/>
      <c r="DT142" s="9"/>
      <c r="DU142" s="9"/>
      <c r="DV142" s="9"/>
      <c r="DW142" s="9"/>
      <c r="DX142" s="9"/>
      <c r="DY142" s="9"/>
      <c r="DZ142" s="9"/>
      <c r="EA142" s="9"/>
      <c r="EB142" s="9"/>
      <c r="EC142" s="9"/>
      <c r="ED142" s="9"/>
      <c r="EE142" s="9"/>
      <c r="EF142" s="9"/>
      <c r="EG142" s="9"/>
      <c r="EH142" s="9"/>
      <c r="EI142" s="9"/>
      <c r="EJ142" s="9"/>
      <c r="EK142" s="9"/>
      <c r="EL142" s="9"/>
      <c r="EM142" s="9"/>
      <c r="EN142" s="9"/>
      <c r="EO142" s="9"/>
      <c r="EP142" s="9"/>
      <c r="EQ142" s="9"/>
      <c r="ER142" s="9"/>
      <c r="ES142" s="9"/>
      <c r="ET142" s="9"/>
      <c r="EU142" s="9"/>
      <c r="EV142" s="9"/>
      <c r="EW142" s="9"/>
      <c r="EX142" s="9"/>
      <c r="EY142" s="9"/>
      <c r="EZ142" s="9"/>
      <c r="FA142" s="9"/>
      <c r="FB142" s="9"/>
      <c r="FC142" s="9"/>
      <c r="FD142" s="9"/>
      <c r="FE142" s="9"/>
      <c r="FF142" s="9"/>
    </row>
    <row r="143" spans="1:162" ht="16.75" customHeight="1">
      <c r="A143" s="121" t="s">
        <v>1098</v>
      </c>
      <c r="C143" s="9" t="str">
        <f>'aligning data'!C472</f>
        <v>G15</v>
      </c>
      <c r="D143" s="9" t="str">
        <f>'aligning data'!C473</f>
        <v>H15</v>
      </c>
      <c r="E143" s="9" t="str">
        <f>'aligning data'!C474</f>
        <v>I15</v>
      </c>
      <c r="F143" s="14" t="e">
        <f t="shared" si="16"/>
        <v>#DIV/0!</v>
      </c>
      <c r="G143" s="14">
        <f t="shared" si="17"/>
        <v>0</v>
      </c>
      <c r="I143" s="9" t="str">
        <f>'aligning data'!F472</f>
        <v>G15</v>
      </c>
      <c r="J143" s="9" t="str">
        <f>'aligning data'!F473</f>
        <v>H15</v>
      </c>
      <c r="K143" s="9" t="str">
        <f>'aligning data'!F474</f>
        <v>I15</v>
      </c>
      <c r="L143" s="14" t="e">
        <f t="shared" si="18"/>
        <v>#DIV/0!</v>
      </c>
      <c r="M143" s="14">
        <f t="shared" si="19"/>
        <v>0</v>
      </c>
      <c r="O143" s="9" t="str">
        <f>'aligning data'!I472</f>
        <v>G15</v>
      </c>
      <c r="P143" s="9" t="str">
        <f>'aligning data'!I473</f>
        <v>H15</v>
      </c>
      <c r="Q143" s="9" t="str">
        <f>'aligning data'!I474</f>
        <v>I15</v>
      </c>
      <c r="R143" s="14" t="e">
        <f t="shared" si="20"/>
        <v>#DIV/0!</v>
      </c>
      <c r="S143" s="14">
        <f t="shared" si="21"/>
        <v>0</v>
      </c>
      <c r="U143" s="9" t="str">
        <f>'aligning data'!L472</f>
        <v>G15</v>
      </c>
      <c r="V143" s="9" t="str">
        <f>'aligning data'!L473</f>
        <v>H15</v>
      </c>
      <c r="W143" s="9" t="str">
        <f>'aligning data'!L474</f>
        <v>I15</v>
      </c>
      <c r="X143" s="14" t="e">
        <f t="shared" si="22"/>
        <v>#DIV/0!</v>
      </c>
      <c r="Y143" s="14">
        <f t="shared" si="23"/>
        <v>0</v>
      </c>
      <c r="DJ143" s="10"/>
      <c r="DK143" s="9"/>
      <c r="DL143" s="9"/>
      <c r="DM143" s="9"/>
      <c r="DN143" s="9"/>
      <c r="DO143" s="9"/>
      <c r="DP143" s="9"/>
      <c r="DQ143" s="9"/>
      <c r="DR143" s="9"/>
      <c r="DS143" s="9"/>
      <c r="DT143" s="9"/>
      <c r="DU143" s="9"/>
      <c r="DV143" s="9"/>
      <c r="DW143" s="9"/>
      <c r="DX143" s="9"/>
      <c r="DY143" s="9"/>
      <c r="DZ143" s="9"/>
      <c r="EA143" s="9"/>
      <c r="EB143" s="9"/>
      <c r="EC143" s="9"/>
      <c r="ED143" s="9"/>
      <c r="EE143" s="9"/>
      <c r="EF143" s="9"/>
      <c r="EG143" s="9"/>
      <c r="EH143" s="9"/>
      <c r="EI143" s="9"/>
      <c r="EJ143" s="9"/>
      <c r="EK143" s="9"/>
      <c r="EL143" s="9"/>
      <c r="EM143" s="9"/>
      <c r="EN143" s="9"/>
      <c r="EO143" s="9"/>
      <c r="EP143" s="9"/>
      <c r="EQ143" s="9"/>
      <c r="ER143" s="9"/>
      <c r="ES143" s="9"/>
      <c r="ET143" s="9"/>
      <c r="EU143" s="9"/>
      <c r="EV143" s="9"/>
      <c r="EW143" s="9"/>
      <c r="EX143" s="9"/>
      <c r="EY143" s="9"/>
      <c r="EZ143" s="9"/>
      <c r="FA143" s="9"/>
      <c r="FB143" s="9"/>
      <c r="FC143" s="9"/>
      <c r="FD143" s="9"/>
      <c r="FE143" s="9"/>
      <c r="FF143" s="9"/>
    </row>
    <row r="144" spans="1:162" ht="16.75" customHeight="1">
      <c r="A144" s="121" t="s">
        <v>935</v>
      </c>
      <c r="C144" s="9" t="str">
        <f>'aligning data'!C478</f>
        <v>M15</v>
      </c>
      <c r="D144" s="9" t="str">
        <f>'aligning data'!C479</f>
        <v>N15</v>
      </c>
      <c r="E144" s="9" t="str">
        <f>'aligning data'!C480</f>
        <v>O15</v>
      </c>
      <c r="F144" s="14" t="e">
        <f t="shared" si="16"/>
        <v>#DIV/0!</v>
      </c>
      <c r="G144" s="14">
        <f t="shared" si="17"/>
        <v>0</v>
      </c>
      <c r="I144" s="9" t="str">
        <f>'aligning data'!F478</f>
        <v>M15</v>
      </c>
      <c r="J144" s="9" t="str">
        <f>'aligning data'!F479</f>
        <v>N15</v>
      </c>
      <c r="K144" s="9" t="str">
        <f>'aligning data'!F480</f>
        <v>O15</v>
      </c>
      <c r="L144" s="14" t="e">
        <f t="shared" si="18"/>
        <v>#DIV/0!</v>
      </c>
      <c r="M144" s="14">
        <f t="shared" si="19"/>
        <v>0</v>
      </c>
      <c r="O144" s="9" t="str">
        <f>'aligning data'!I478</f>
        <v>M15</v>
      </c>
      <c r="P144" s="9" t="str">
        <f>'aligning data'!I479</f>
        <v>N15</v>
      </c>
      <c r="Q144" s="9" t="str">
        <f>'aligning data'!I480</f>
        <v>O15</v>
      </c>
      <c r="R144" s="14" t="e">
        <f t="shared" si="20"/>
        <v>#DIV/0!</v>
      </c>
      <c r="S144" s="14">
        <f t="shared" si="21"/>
        <v>0</v>
      </c>
      <c r="U144" s="9" t="str">
        <f>'aligning data'!L478</f>
        <v>M15</v>
      </c>
      <c r="V144" s="9" t="str">
        <f>'aligning data'!L479</f>
        <v>N15</v>
      </c>
      <c r="W144" s="9" t="str">
        <f>'aligning data'!L480</f>
        <v>O15</v>
      </c>
      <c r="X144" s="14" t="e">
        <f t="shared" si="22"/>
        <v>#DIV/0!</v>
      </c>
      <c r="Y144" s="14">
        <f t="shared" si="23"/>
        <v>0</v>
      </c>
      <c r="DJ144" s="10"/>
      <c r="DK144" s="9"/>
      <c r="DL144" s="9"/>
      <c r="DM144" s="9"/>
      <c r="DN144" s="9"/>
      <c r="DO144" s="9"/>
      <c r="DP144" s="9"/>
      <c r="DQ144" s="9"/>
      <c r="DR144" s="9"/>
      <c r="DS144" s="9"/>
      <c r="DT144" s="9"/>
      <c r="DU144" s="9"/>
      <c r="DV144" s="9"/>
      <c r="DW144" s="9"/>
      <c r="DX144" s="9"/>
      <c r="DY144" s="9"/>
      <c r="DZ144" s="9"/>
      <c r="EA144" s="9"/>
      <c r="EB144" s="9"/>
      <c r="EC144" s="9"/>
      <c r="ED144" s="9"/>
      <c r="EE144" s="9"/>
      <c r="EF144" s="9"/>
      <c r="EG144" s="9"/>
      <c r="EH144" s="9"/>
      <c r="EI144" s="9"/>
      <c r="EJ144" s="9"/>
      <c r="EK144" s="9"/>
      <c r="EL144" s="9"/>
      <c r="EM144" s="9"/>
      <c r="EN144" s="9"/>
      <c r="EO144" s="9"/>
      <c r="EP144" s="9"/>
      <c r="EQ144" s="9"/>
      <c r="ER144" s="9"/>
      <c r="ES144" s="9"/>
      <c r="ET144" s="9"/>
      <c r="EU144" s="9"/>
      <c r="EV144" s="9"/>
      <c r="EW144" s="9"/>
      <c r="EX144" s="9"/>
      <c r="EY144" s="9"/>
      <c r="EZ144" s="9"/>
      <c r="FA144" s="9"/>
      <c r="FB144" s="9"/>
      <c r="FC144" s="9"/>
      <c r="FD144" s="9"/>
      <c r="FE144" s="9"/>
      <c r="FF144" s="9"/>
    </row>
    <row r="145" spans="1:162" ht="16.75" customHeight="1">
      <c r="A145" s="121" t="s">
        <v>937</v>
      </c>
      <c r="C145" s="9" t="str">
        <f>'aligning data'!C484</f>
        <v>S15</v>
      </c>
      <c r="D145" s="9" t="str">
        <f>'aligning data'!C485</f>
        <v>T15</v>
      </c>
      <c r="E145" s="9" t="str">
        <f>'aligning data'!C486</f>
        <v>U15</v>
      </c>
      <c r="F145" s="14" t="e">
        <f t="shared" si="16"/>
        <v>#DIV/0!</v>
      </c>
      <c r="G145" s="14">
        <f t="shared" si="17"/>
        <v>0</v>
      </c>
      <c r="I145" s="9" t="str">
        <f>'aligning data'!F484</f>
        <v>S15</v>
      </c>
      <c r="J145" s="9" t="str">
        <f>'aligning data'!F485</f>
        <v>T15</v>
      </c>
      <c r="K145" s="9" t="str">
        <f>'aligning data'!F486</f>
        <v>U15</v>
      </c>
      <c r="L145" s="14" t="e">
        <f t="shared" si="18"/>
        <v>#DIV/0!</v>
      </c>
      <c r="M145" s="14">
        <f t="shared" si="19"/>
        <v>0</v>
      </c>
      <c r="O145" s="9" t="str">
        <f>'aligning data'!I484</f>
        <v>S15</v>
      </c>
      <c r="P145" s="9" t="str">
        <f>'aligning data'!I485</f>
        <v>T15</v>
      </c>
      <c r="Q145" s="9" t="str">
        <f>'aligning data'!I486</f>
        <v>U15</v>
      </c>
      <c r="R145" s="14" t="e">
        <f t="shared" si="20"/>
        <v>#DIV/0!</v>
      </c>
      <c r="S145" s="14">
        <f t="shared" si="21"/>
        <v>0</v>
      </c>
      <c r="U145" s="9" t="str">
        <f>'aligning data'!L484</f>
        <v>S15</v>
      </c>
      <c r="V145" s="9" t="str">
        <f>'aligning data'!L485</f>
        <v>T15</v>
      </c>
      <c r="W145" s="9" t="str">
        <f>'aligning data'!L486</f>
        <v>U15</v>
      </c>
      <c r="X145" s="14" t="e">
        <f t="shared" si="22"/>
        <v>#DIV/0!</v>
      </c>
      <c r="Y145" s="14">
        <f t="shared" si="23"/>
        <v>0</v>
      </c>
      <c r="DJ145" s="10"/>
      <c r="DK145" s="9"/>
      <c r="DL145" s="9"/>
      <c r="DM145" s="9"/>
      <c r="DN145" s="9"/>
      <c r="DO145" s="9"/>
      <c r="DP145" s="9"/>
      <c r="DQ145" s="9"/>
      <c r="DR145" s="9"/>
      <c r="DS145" s="9"/>
      <c r="DT145" s="9"/>
      <c r="DU145" s="9"/>
      <c r="DV145" s="9"/>
      <c r="DW145" s="9"/>
      <c r="DX145" s="9"/>
      <c r="DY145" s="9"/>
      <c r="DZ145" s="9"/>
      <c r="EA145" s="9"/>
      <c r="EB145" s="9"/>
      <c r="EC145" s="9"/>
      <c r="ED145" s="9"/>
      <c r="EE145" s="9"/>
      <c r="EF145" s="9"/>
      <c r="EG145" s="9"/>
      <c r="EH145" s="9"/>
      <c r="EI145" s="9"/>
      <c r="EJ145" s="9"/>
      <c r="EK145" s="9"/>
      <c r="EL145" s="9"/>
      <c r="EM145" s="9"/>
      <c r="EN145" s="9"/>
      <c r="EO145" s="9"/>
      <c r="EP145" s="9"/>
      <c r="EQ145" s="9"/>
      <c r="ER145" s="9"/>
      <c r="ES145" s="9"/>
      <c r="ET145" s="9"/>
      <c r="EU145" s="9"/>
      <c r="EV145" s="9"/>
      <c r="EW145" s="9"/>
      <c r="EX145" s="9"/>
      <c r="EY145" s="9"/>
      <c r="EZ145" s="9"/>
      <c r="FA145" s="9"/>
      <c r="FB145" s="9"/>
      <c r="FC145" s="9"/>
      <c r="FD145" s="9"/>
      <c r="FE145" s="9"/>
      <c r="FF145" s="9"/>
    </row>
    <row r="146" spans="1:162" ht="16.75" customHeight="1">
      <c r="A146" s="121" t="s">
        <v>939</v>
      </c>
      <c r="C146" s="9" t="str">
        <f>'aligning data'!C490</f>
        <v>Y15</v>
      </c>
      <c r="D146" s="9" t="str">
        <f>'aligning data'!C491</f>
        <v>Z15</v>
      </c>
      <c r="E146" s="9" t="str">
        <f>'aligning data'!C492</f>
        <v>[15</v>
      </c>
      <c r="F146" s="14" t="e">
        <f t="shared" si="16"/>
        <v>#DIV/0!</v>
      </c>
      <c r="G146" s="14">
        <f t="shared" si="17"/>
        <v>0</v>
      </c>
      <c r="I146" s="9" t="str">
        <f>'aligning data'!F490</f>
        <v>Y15</v>
      </c>
      <c r="J146" s="9" t="str">
        <f>'aligning data'!F491</f>
        <v>Z15</v>
      </c>
      <c r="K146" s="9" t="str">
        <f>'aligning data'!F492</f>
        <v>[15</v>
      </c>
      <c r="L146" s="14" t="e">
        <f t="shared" si="18"/>
        <v>#DIV/0!</v>
      </c>
      <c r="M146" s="14">
        <f t="shared" si="19"/>
        <v>0</v>
      </c>
      <c r="O146" s="9" t="str">
        <f>'aligning data'!I490</f>
        <v>Y15</v>
      </c>
      <c r="P146" s="9" t="str">
        <f>'aligning data'!I491</f>
        <v>Z15</v>
      </c>
      <c r="Q146" s="9" t="str">
        <f>'aligning data'!I492</f>
        <v>[15</v>
      </c>
      <c r="R146" s="14" t="e">
        <f t="shared" si="20"/>
        <v>#DIV/0!</v>
      </c>
      <c r="S146" s="14">
        <f t="shared" si="21"/>
        <v>0</v>
      </c>
      <c r="U146" s="9" t="str">
        <f>'aligning data'!L490</f>
        <v>Y15</v>
      </c>
      <c r="V146" s="9" t="str">
        <f>'aligning data'!L491</f>
        <v>Z15</v>
      </c>
      <c r="W146" s="9" t="str">
        <f>'aligning data'!L492</f>
        <v>[15</v>
      </c>
      <c r="X146" s="14" t="e">
        <f t="shared" si="22"/>
        <v>#DIV/0!</v>
      </c>
      <c r="Y146" s="14">
        <f t="shared" si="23"/>
        <v>0</v>
      </c>
      <c r="DJ146" s="10"/>
      <c r="DK146" s="9"/>
      <c r="DL146" s="9"/>
      <c r="DM146" s="9"/>
      <c r="DN146" s="9"/>
      <c r="DO146" s="9"/>
      <c r="DP146" s="9"/>
      <c r="DQ146" s="9"/>
      <c r="DR146" s="9"/>
      <c r="DS146" s="9"/>
      <c r="DT146" s="9"/>
      <c r="DU146" s="9"/>
      <c r="DV146" s="9"/>
      <c r="DW146" s="9"/>
      <c r="DX146" s="9"/>
      <c r="DY146" s="9"/>
      <c r="DZ146" s="9"/>
      <c r="EA146" s="9"/>
      <c r="EB146" s="9"/>
      <c r="EC146" s="9"/>
      <c r="ED146" s="9"/>
      <c r="EE146" s="9"/>
      <c r="EF146" s="9"/>
      <c r="EG146" s="9"/>
      <c r="EH146" s="9"/>
      <c r="EI146" s="9"/>
      <c r="EJ146" s="9"/>
      <c r="EK146" s="9"/>
      <c r="EL146" s="9"/>
      <c r="EM146" s="9"/>
      <c r="EN146" s="9"/>
      <c r="EO146" s="9"/>
      <c r="EP146" s="9"/>
      <c r="EQ146" s="9"/>
      <c r="ER146" s="9"/>
      <c r="ES146" s="9"/>
      <c r="ET146" s="9"/>
      <c r="EU146" s="9"/>
      <c r="EV146" s="9"/>
      <c r="EW146" s="9"/>
      <c r="EX146" s="9"/>
      <c r="EY146" s="9"/>
      <c r="EZ146" s="9"/>
      <c r="FA146" s="9"/>
      <c r="FB146" s="9"/>
      <c r="FC146" s="9"/>
      <c r="FD146" s="9"/>
      <c r="FE146" s="9"/>
      <c r="FF146" s="9"/>
    </row>
    <row r="147" spans="1:162" ht="16.75" customHeight="1">
      <c r="A147" s="121" t="s">
        <v>148</v>
      </c>
      <c r="C147" s="9" t="str">
        <f>'aligning data'!C496</f>
        <v>_15</v>
      </c>
      <c r="D147" s="9" t="str">
        <f>'aligning data'!C497</f>
        <v>`15</v>
      </c>
      <c r="E147" s="9" t="str">
        <f>'aligning data'!C498</f>
        <v>a15</v>
      </c>
      <c r="F147" s="14" t="e">
        <f t="shared" si="16"/>
        <v>#DIV/0!</v>
      </c>
      <c r="G147" s="14">
        <f t="shared" si="17"/>
        <v>0</v>
      </c>
      <c r="I147" s="9" t="str">
        <f>'aligning data'!F496</f>
        <v>_15</v>
      </c>
      <c r="J147" s="9" t="str">
        <f>'aligning data'!F497</f>
        <v>`15</v>
      </c>
      <c r="K147" s="9" t="str">
        <f>'aligning data'!F498</f>
        <v>a15</v>
      </c>
      <c r="L147" s="14" t="e">
        <f t="shared" si="18"/>
        <v>#DIV/0!</v>
      </c>
      <c r="M147" s="14">
        <f t="shared" si="19"/>
        <v>0</v>
      </c>
      <c r="O147" s="9" t="str">
        <f>'aligning data'!I496</f>
        <v>_15</v>
      </c>
      <c r="P147" s="9" t="str">
        <f>'aligning data'!I497</f>
        <v>`15</v>
      </c>
      <c r="Q147" s="9" t="str">
        <f>'aligning data'!I498</f>
        <v>a15</v>
      </c>
      <c r="R147" s="14" t="e">
        <f t="shared" si="20"/>
        <v>#DIV/0!</v>
      </c>
      <c r="S147" s="14">
        <f t="shared" si="21"/>
        <v>0</v>
      </c>
      <c r="U147" s="9" t="str">
        <f>'aligning data'!L496</f>
        <v>_15</v>
      </c>
      <c r="V147" s="9" t="str">
        <f>'aligning data'!L497</f>
        <v>`15</v>
      </c>
      <c r="W147" s="9" t="str">
        <f>'aligning data'!L498</f>
        <v>a15</v>
      </c>
      <c r="X147" s="14" t="e">
        <f t="shared" si="22"/>
        <v>#DIV/0!</v>
      </c>
      <c r="Y147" s="14">
        <f t="shared" si="23"/>
        <v>0</v>
      </c>
      <c r="DJ147" s="10"/>
      <c r="DK147" s="9"/>
      <c r="DL147" s="9"/>
      <c r="DM147" s="9"/>
      <c r="DN147" s="9"/>
      <c r="DO147" s="9"/>
      <c r="DP147" s="9"/>
      <c r="DQ147" s="9"/>
      <c r="DR147" s="9"/>
      <c r="DS147" s="9"/>
      <c r="DT147" s="9"/>
      <c r="DU147" s="9"/>
      <c r="DV147" s="9"/>
      <c r="DW147" s="9"/>
      <c r="DX147" s="9"/>
      <c r="DY147" s="9"/>
      <c r="DZ147" s="9"/>
      <c r="EA147" s="9"/>
      <c r="EB147" s="9"/>
      <c r="EC147" s="9"/>
      <c r="ED147" s="9"/>
      <c r="EE147" s="9"/>
      <c r="EF147" s="9"/>
      <c r="EG147" s="9"/>
      <c r="EH147" s="9"/>
      <c r="EI147" s="9"/>
      <c r="EJ147" s="9"/>
      <c r="EK147" s="9"/>
      <c r="EL147" s="9"/>
      <c r="EM147" s="9"/>
      <c r="EN147" s="9"/>
      <c r="EO147" s="9"/>
      <c r="EP147" s="9"/>
      <c r="EQ147" s="9"/>
      <c r="ER147" s="9"/>
      <c r="ES147" s="9"/>
      <c r="ET147" s="9"/>
      <c r="EU147" s="9"/>
      <c r="EV147" s="9"/>
      <c r="EW147" s="9"/>
      <c r="EX147" s="9"/>
      <c r="EY147" s="9"/>
      <c r="EZ147" s="9"/>
      <c r="FA147" s="9"/>
      <c r="FB147" s="9"/>
      <c r="FC147" s="9"/>
      <c r="FD147" s="9"/>
      <c r="FE147" s="9"/>
      <c r="FF147" s="9"/>
    </row>
    <row r="148" spans="1:162" ht="16.75" customHeight="1">
      <c r="A148" s="121" t="s">
        <v>523</v>
      </c>
      <c r="C148" s="9" t="str">
        <f>'aligning data'!C499</f>
        <v>A16</v>
      </c>
      <c r="D148" s="9" t="str">
        <f>'aligning data'!C500</f>
        <v>B16</v>
      </c>
      <c r="E148" s="9" t="str">
        <f>'aligning data'!C501</f>
        <v>C16</v>
      </c>
      <c r="F148" s="14" t="e">
        <f t="shared" si="16"/>
        <v>#DIV/0!</v>
      </c>
      <c r="G148" s="14">
        <f t="shared" si="17"/>
        <v>0</v>
      </c>
      <c r="I148" s="9" t="str">
        <f>'aligning data'!F499</f>
        <v>A16</v>
      </c>
      <c r="J148" s="9" t="str">
        <f>'aligning data'!F500</f>
        <v>B16</v>
      </c>
      <c r="K148" s="9" t="str">
        <f>'aligning data'!F501</f>
        <v>C16</v>
      </c>
      <c r="L148" s="14" t="e">
        <f t="shared" si="18"/>
        <v>#DIV/0!</v>
      </c>
      <c r="M148" s="14">
        <f t="shared" si="19"/>
        <v>0</v>
      </c>
      <c r="O148" s="9" t="str">
        <f>'aligning data'!I499</f>
        <v>A16</v>
      </c>
      <c r="P148" s="9" t="str">
        <f>'aligning data'!I500</f>
        <v>B16</v>
      </c>
      <c r="Q148" s="9" t="str">
        <f>'aligning data'!I501</f>
        <v>C16</v>
      </c>
      <c r="R148" s="14" t="e">
        <f t="shared" si="20"/>
        <v>#DIV/0!</v>
      </c>
      <c r="S148" s="14">
        <f t="shared" si="21"/>
        <v>0</v>
      </c>
      <c r="U148" s="9" t="str">
        <f>'aligning data'!L499</f>
        <v>A16</v>
      </c>
      <c r="V148" s="9" t="str">
        <f>'aligning data'!L500</f>
        <v>B16</v>
      </c>
      <c r="W148" s="9" t="str">
        <f>'aligning data'!L501</f>
        <v>C16</v>
      </c>
      <c r="X148" s="14" t="e">
        <f t="shared" si="22"/>
        <v>#DIV/0!</v>
      </c>
      <c r="Y148" s="14">
        <f t="shared" si="23"/>
        <v>0</v>
      </c>
      <c r="DJ148" s="10"/>
      <c r="DK148" s="9"/>
      <c r="DL148" s="9"/>
      <c r="DM148" s="9"/>
      <c r="DN148" s="9"/>
      <c r="DO148" s="9"/>
      <c r="DP148" s="9"/>
      <c r="DQ148" s="9"/>
      <c r="DR148" s="9"/>
      <c r="DS148" s="9"/>
      <c r="DT148" s="9"/>
      <c r="DU148" s="9"/>
      <c r="DV148" s="9"/>
      <c r="DW148" s="9"/>
      <c r="DX148" s="9"/>
      <c r="DY148" s="9"/>
      <c r="DZ148" s="9"/>
      <c r="EA148" s="9"/>
      <c r="EB148" s="9"/>
      <c r="EC148" s="9"/>
      <c r="ED148" s="9"/>
      <c r="EE148" s="9"/>
      <c r="EF148" s="9"/>
      <c r="EG148" s="9"/>
      <c r="EH148" s="9"/>
      <c r="EI148" s="9"/>
      <c r="EJ148" s="9"/>
      <c r="EK148" s="9"/>
      <c r="EL148" s="9"/>
      <c r="EM148" s="9"/>
      <c r="EN148" s="9"/>
      <c r="EO148" s="9"/>
      <c r="EP148" s="9"/>
      <c r="EQ148" s="9"/>
      <c r="ER148" s="9"/>
      <c r="ES148" s="9"/>
      <c r="ET148" s="9"/>
      <c r="EU148" s="9"/>
      <c r="EV148" s="9"/>
      <c r="EW148" s="9"/>
      <c r="EX148" s="9"/>
      <c r="EY148" s="9"/>
      <c r="EZ148" s="9"/>
      <c r="FA148" s="9"/>
      <c r="FB148" s="9"/>
      <c r="FC148" s="9"/>
      <c r="FD148" s="9"/>
      <c r="FE148" s="9"/>
      <c r="FF148" s="9"/>
    </row>
    <row r="149" spans="1:162" ht="16.75" customHeight="1">
      <c r="A149" s="121" t="s">
        <v>1097</v>
      </c>
      <c r="C149" s="9" t="str">
        <f>'aligning data'!C502</f>
        <v>D16</v>
      </c>
      <c r="D149" s="9" t="str">
        <f>'aligning data'!C503</f>
        <v>E16</v>
      </c>
      <c r="E149" s="9" t="str">
        <f>'aligning data'!C504</f>
        <v>F16</v>
      </c>
      <c r="F149" s="14" t="e">
        <f t="shared" si="16"/>
        <v>#DIV/0!</v>
      </c>
      <c r="G149" s="14">
        <f t="shared" si="17"/>
        <v>0</v>
      </c>
      <c r="I149" s="9" t="str">
        <f>'aligning data'!F502</f>
        <v>D16</v>
      </c>
      <c r="J149" s="9" t="str">
        <f>'aligning data'!F503</f>
        <v>E16</v>
      </c>
      <c r="K149" s="9" t="str">
        <f>'aligning data'!F504</f>
        <v>F16</v>
      </c>
      <c r="L149" s="14" t="e">
        <f t="shared" si="18"/>
        <v>#DIV/0!</v>
      </c>
      <c r="M149" s="14">
        <f t="shared" si="19"/>
        <v>0</v>
      </c>
      <c r="O149" s="9" t="str">
        <f>'aligning data'!I502</f>
        <v>D16</v>
      </c>
      <c r="P149" s="9" t="str">
        <f>'aligning data'!I503</f>
        <v>E16</v>
      </c>
      <c r="Q149" s="9" t="str">
        <f>'aligning data'!I504</f>
        <v>F16</v>
      </c>
      <c r="R149" s="14" t="e">
        <f t="shared" si="20"/>
        <v>#DIV/0!</v>
      </c>
      <c r="S149" s="14">
        <f t="shared" si="21"/>
        <v>0</v>
      </c>
      <c r="U149" s="9" t="str">
        <f>'aligning data'!L502</f>
        <v>D16</v>
      </c>
      <c r="V149" s="9" t="str">
        <f>'aligning data'!L503</f>
        <v>E16</v>
      </c>
      <c r="W149" s="9" t="str">
        <f>'aligning data'!L504</f>
        <v>F16</v>
      </c>
      <c r="X149" s="14" t="e">
        <f t="shared" si="22"/>
        <v>#DIV/0!</v>
      </c>
      <c r="Y149" s="14">
        <f t="shared" si="23"/>
        <v>0</v>
      </c>
      <c r="DJ149" s="10"/>
      <c r="DK149" s="9"/>
      <c r="DL149" s="9"/>
      <c r="DM149" s="9"/>
      <c r="DN149" s="9"/>
      <c r="DO149" s="9"/>
      <c r="DP149" s="9"/>
      <c r="DQ149" s="9"/>
      <c r="DR149" s="9"/>
      <c r="DS149" s="9"/>
      <c r="DT149" s="9"/>
      <c r="DU149" s="9"/>
      <c r="DV149" s="9"/>
      <c r="DW149" s="9"/>
      <c r="DX149" s="9"/>
      <c r="DY149" s="9"/>
      <c r="DZ149" s="9"/>
      <c r="EA149" s="9"/>
      <c r="EB149" s="9"/>
      <c r="EC149" s="9"/>
      <c r="ED149" s="9"/>
      <c r="EE149" s="9"/>
      <c r="EF149" s="9"/>
      <c r="EG149" s="9"/>
      <c r="EH149" s="9"/>
      <c r="EI149" s="9"/>
      <c r="EJ149" s="9"/>
      <c r="EK149" s="9"/>
      <c r="EL149" s="9"/>
      <c r="EM149" s="9"/>
      <c r="EN149" s="9"/>
      <c r="EO149" s="9"/>
      <c r="EP149" s="9"/>
      <c r="EQ149" s="9"/>
      <c r="ER149" s="9"/>
      <c r="ES149" s="9"/>
      <c r="ET149" s="9"/>
      <c r="EU149" s="9"/>
      <c r="EV149" s="9"/>
      <c r="EW149" s="9"/>
      <c r="EX149" s="9"/>
      <c r="EY149" s="9"/>
      <c r="EZ149" s="9"/>
      <c r="FA149" s="9"/>
      <c r="FB149" s="9"/>
      <c r="FC149" s="9"/>
      <c r="FD149" s="9"/>
      <c r="FE149" s="9"/>
      <c r="FF149" s="9"/>
    </row>
    <row r="150" spans="1:162" ht="16.75" customHeight="1">
      <c r="A150" s="121" t="s">
        <v>1099</v>
      </c>
      <c r="C150" s="9" t="str">
        <f>'aligning data'!C505</f>
        <v>G16</v>
      </c>
      <c r="D150" s="9" t="str">
        <f>'aligning data'!C506</f>
        <v>H16</v>
      </c>
      <c r="E150" s="9" t="str">
        <f>'aligning data'!C507</f>
        <v>I16</v>
      </c>
      <c r="F150" s="14" t="e">
        <f t="shared" si="16"/>
        <v>#DIV/0!</v>
      </c>
      <c r="G150" s="14">
        <f t="shared" si="17"/>
        <v>0</v>
      </c>
      <c r="I150" s="9" t="str">
        <f>'aligning data'!F505</f>
        <v>G16</v>
      </c>
      <c r="J150" s="9" t="str">
        <f>'aligning data'!F506</f>
        <v>H16</v>
      </c>
      <c r="K150" s="9" t="str">
        <f>'aligning data'!F507</f>
        <v>I16</v>
      </c>
      <c r="L150" s="14" t="e">
        <f t="shared" si="18"/>
        <v>#DIV/0!</v>
      </c>
      <c r="M150" s="14">
        <f t="shared" si="19"/>
        <v>0</v>
      </c>
      <c r="O150" s="9" t="str">
        <f>'aligning data'!I505</f>
        <v>G16</v>
      </c>
      <c r="P150" s="9" t="str">
        <f>'aligning data'!I506</f>
        <v>H16</v>
      </c>
      <c r="Q150" s="9" t="str">
        <f>'aligning data'!I507</f>
        <v>I16</v>
      </c>
      <c r="R150" s="14" t="e">
        <f t="shared" si="20"/>
        <v>#DIV/0!</v>
      </c>
      <c r="S150" s="14">
        <f t="shared" si="21"/>
        <v>0</v>
      </c>
      <c r="U150" s="9" t="str">
        <f>'aligning data'!L505</f>
        <v>G16</v>
      </c>
      <c r="V150" s="9" t="str">
        <f>'aligning data'!L506</f>
        <v>H16</v>
      </c>
      <c r="W150" s="9" t="str">
        <f>'aligning data'!L507</f>
        <v>I16</v>
      </c>
      <c r="X150" s="14" t="e">
        <f t="shared" si="22"/>
        <v>#DIV/0!</v>
      </c>
      <c r="Y150" s="14">
        <f t="shared" si="23"/>
        <v>0</v>
      </c>
      <c r="DJ150" s="10"/>
      <c r="DK150" s="9"/>
      <c r="DL150" s="9"/>
      <c r="DM150" s="9"/>
      <c r="DN150" s="9"/>
      <c r="DO150" s="9"/>
      <c r="DP150" s="9"/>
      <c r="DQ150" s="9"/>
      <c r="DR150" s="9"/>
      <c r="DS150" s="9"/>
      <c r="DT150" s="9"/>
      <c r="DU150" s="9"/>
      <c r="DV150" s="9"/>
      <c r="DW150" s="9"/>
      <c r="DX150" s="9"/>
      <c r="DY150" s="9"/>
      <c r="DZ150" s="9"/>
      <c r="EA150" s="9"/>
      <c r="EB150" s="9"/>
      <c r="EC150" s="9"/>
      <c r="ED150" s="9"/>
      <c r="EE150" s="9"/>
      <c r="EF150" s="9"/>
      <c r="EG150" s="9"/>
      <c r="EH150" s="9"/>
      <c r="EI150" s="9"/>
      <c r="EJ150" s="9"/>
      <c r="EK150" s="9"/>
      <c r="EL150" s="9"/>
      <c r="EM150" s="9"/>
      <c r="EN150" s="9"/>
      <c r="EO150" s="9"/>
      <c r="EP150" s="9"/>
      <c r="EQ150" s="9"/>
      <c r="ER150" s="9"/>
      <c r="ES150" s="9"/>
      <c r="ET150" s="9"/>
      <c r="EU150" s="9"/>
      <c r="EV150" s="9"/>
      <c r="EW150" s="9"/>
      <c r="EX150" s="9"/>
      <c r="EY150" s="9"/>
      <c r="EZ150" s="9"/>
      <c r="FA150" s="9"/>
      <c r="FB150" s="9"/>
      <c r="FC150" s="9"/>
      <c r="FD150" s="9"/>
      <c r="FE150" s="9"/>
      <c r="FF150" s="9"/>
    </row>
    <row r="151" spans="1:162" ht="16.75" customHeight="1">
      <c r="A151" s="121" t="s">
        <v>934</v>
      </c>
      <c r="C151" s="9" t="str">
        <f>'aligning data'!C508</f>
        <v>J16</v>
      </c>
      <c r="D151" s="9" t="str">
        <f>'aligning data'!C509</f>
        <v>K16</v>
      </c>
      <c r="E151" s="9" t="str">
        <f>'aligning data'!C510</f>
        <v>L16</v>
      </c>
      <c r="F151" s="14" t="e">
        <f t="shared" si="16"/>
        <v>#DIV/0!</v>
      </c>
      <c r="G151" s="14">
        <f t="shared" si="17"/>
        <v>0</v>
      </c>
      <c r="I151" s="9" t="str">
        <f>'aligning data'!F508</f>
        <v>J16</v>
      </c>
      <c r="J151" s="9" t="str">
        <f>'aligning data'!F509</f>
        <v>K16</v>
      </c>
      <c r="K151" s="9" t="str">
        <f>'aligning data'!F510</f>
        <v>L16</v>
      </c>
      <c r="L151" s="14" t="e">
        <f t="shared" si="18"/>
        <v>#DIV/0!</v>
      </c>
      <c r="M151" s="14">
        <f t="shared" si="19"/>
        <v>0</v>
      </c>
      <c r="O151" s="9" t="str">
        <f>'aligning data'!I508</f>
        <v>J16</v>
      </c>
      <c r="P151" s="9" t="str">
        <f>'aligning data'!I509</f>
        <v>K16</v>
      </c>
      <c r="Q151" s="9" t="str">
        <f>'aligning data'!I510</f>
        <v>L16</v>
      </c>
      <c r="R151" s="14" t="e">
        <f t="shared" si="20"/>
        <v>#DIV/0!</v>
      </c>
      <c r="S151" s="14">
        <f t="shared" si="21"/>
        <v>0</v>
      </c>
      <c r="U151" s="9" t="str">
        <f>'aligning data'!L508</f>
        <v>J16</v>
      </c>
      <c r="V151" s="9" t="str">
        <f>'aligning data'!L509</f>
        <v>K16</v>
      </c>
      <c r="W151" s="9" t="str">
        <f>'aligning data'!L510</f>
        <v>L16</v>
      </c>
      <c r="X151" s="14" t="e">
        <f t="shared" si="22"/>
        <v>#DIV/0!</v>
      </c>
      <c r="Y151" s="14">
        <f t="shared" si="23"/>
        <v>0</v>
      </c>
      <c r="DJ151" s="10"/>
      <c r="DK151" s="9"/>
      <c r="DL151" s="9"/>
      <c r="DM151" s="9"/>
      <c r="DN151" s="9"/>
      <c r="DO151" s="9"/>
      <c r="DP151" s="9"/>
      <c r="DQ151" s="9"/>
      <c r="DR151" s="9"/>
      <c r="DS151" s="9"/>
      <c r="DT151" s="9"/>
      <c r="DU151" s="9"/>
      <c r="DV151" s="9"/>
      <c r="DW151" s="9"/>
      <c r="DX151" s="9"/>
      <c r="DY151" s="9"/>
      <c r="DZ151" s="9"/>
      <c r="EA151" s="9"/>
      <c r="EB151" s="9"/>
      <c r="EC151" s="9"/>
      <c r="ED151" s="9"/>
      <c r="EE151" s="9"/>
      <c r="EF151" s="9"/>
      <c r="EG151" s="9"/>
      <c r="EH151" s="9"/>
      <c r="EI151" s="9"/>
      <c r="EJ151" s="9"/>
      <c r="EK151" s="9"/>
      <c r="EL151" s="9"/>
      <c r="EM151" s="9"/>
      <c r="EN151" s="9"/>
      <c r="EO151" s="9"/>
      <c r="EP151" s="9"/>
      <c r="EQ151" s="9"/>
      <c r="ER151" s="9"/>
      <c r="ES151" s="9"/>
      <c r="ET151" s="9"/>
      <c r="EU151" s="9"/>
      <c r="EV151" s="9"/>
      <c r="EW151" s="9"/>
      <c r="EX151" s="9"/>
      <c r="EY151" s="9"/>
      <c r="EZ151" s="9"/>
      <c r="FA151" s="9"/>
      <c r="FB151" s="9"/>
      <c r="FC151" s="9"/>
      <c r="FD151" s="9"/>
      <c r="FE151" s="9"/>
      <c r="FF151" s="9"/>
    </row>
    <row r="152" spans="1:162" ht="16.75" customHeight="1">
      <c r="A152" s="121" t="s">
        <v>941</v>
      </c>
      <c r="C152" s="9" t="str">
        <f>'aligning data'!C511</f>
        <v>M16</v>
      </c>
      <c r="D152" s="9" t="str">
        <f>'aligning data'!C512</f>
        <v>N16</v>
      </c>
      <c r="E152" s="9" t="str">
        <f>'aligning data'!C513</f>
        <v>O16</v>
      </c>
      <c r="F152" s="14" t="e">
        <f t="shared" si="16"/>
        <v>#DIV/0!</v>
      </c>
      <c r="G152" s="14">
        <f t="shared" si="17"/>
        <v>0</v>
      </c>
      <c r="I152" s="9" t="str">
        <f>'aligning data'!F511</f>
        <v>M16</v>
      </c>
      <c r="J152" s="9" t="str">
        <f>'aligning data'!F512</f>
        <v>N16</v>
      </c>
      <c r="K152" s="9" t="str">
        <f>'aligning data'!F513</f>
        <v>O16</v>
      </c>
      <c r="L152" s="14" t="e">
        <f t="shared" si="18"/>
        <v>#DIV/0!</v>
      </c>
      <c r="M152" s="14">
        <f t="shared" si="19"/>
        <v>0</v>
      </c>
      <c r="O152" s="9" t="str">
        <f>'aligning data'!I511</f>
        <v>M16</v>
      </c>
      <c r="P152" s="9" t="str">
        <f>'aligning data'!I512</f>
        <v>N16</v>
      </c>
      <c r="Q152" s="9" t="str">
        <f>'aligning data'!I513</f>
        <v>O16</v>
      </c>
      <c r="R152" s="14" t="e">
        <f t="shared" si="20"/>
        <v>#DIV/0!</v>
      </c>
      <c r="S152" s="14">
        <f t="shared" si="21"/>
        <v>0</v>
      </c>
      <c r="U152" s="9" t="str">
        <f>'aligning data'!L511</f>
        <v>M16</v>
      </c>
      <c r="V152" s="9" t="str">
        <f>'aligning data'!L512</f>
        <v>N16</v>
      </c>
      <c r="W152" s="9" t="str">
        <f>'aligning data'!L513</f>
        <v>O16</v>
      </c>
      <c r="X152" s="14" t="e">
        <f t="shared" si="22"/>
        <v>#DIV/0!</v>
      </c>
      <c r="Y152" s="14">
        <f t="shared" si="23"/>
        <v>0</v>
      </c>
      <c r="DJ152" s="10"/>
      <c r="DK152" s="9"/>
      <c r="DL152" s="9"/>
      <c r="DM152" s="9"/>
      <c r="DN152" s="9"/>
      <c r="DO152" s="9"/>
      <c r="DP152" s="9"/>
      <c r="DQ152" s="9"/>
      <c r="DR152" s="9"/>
      <c r="DS152" s="9"/>
      <c r="DT152" s="9"/>
      <c r="DU152" s="9"/>
      <c r="DV152" s="9"/>
      <c r="DW152" s="9"/>
      <c r="DX152" s="9"/>
      <c r="DY152" s="9"/>
      <c r="DZ152" s="9"/>
      <c r="EA152" s="9"/>
      <c r="EB152" s="9"/>
      <c r="EC152" s="9"/>
      <c r="ED152" s="9"/>
      <c r="EE152" s="9"/>
      <c r="EF152" s="9"/>
      <c r="EG152" s="9"/>
      <c r="EH152" s="9"/>
      <c r="EI152" s="9"/>
      <c r="EJ152" s="9"/>
      <c r="EK152" s="9"/>
      <c r="EL152" s="9"/>
      <c r="EM152" s="9"/>
      <c r="EN152" s="9"/>
      <c r="EO152" s="9"/>
      <c r="EP152" s="9"/>
      <c r="EQ152" s="9"/>
      <c r="ER152" s="9"/>
      <c r="ES152" s="9"/>
      <c r="ET152" s="9"/>
      <c r="EU152" s="9"/>
      <c r="EV152" s="9"/>
      <c r="EW152" s="9"/>
      <c r="EX152" s="9"/>
      <c r="EY152" s="9"/>
      <c r="EZ152" s="9"/>
      <c r="FA152" s="9"/>
      <c r="FB152" s="9"/>
      <c r="FC152" s="9"/>
      <c r="FD152" s="9"/>
      <c r="FE152" s="9"/>
      <c r="FF152" s="9"/>
    </row>
    <row r="153" spans="1:162" ht="16.75" customHeight="1">
      <c r="A153" s="121" t="s">
        <v>936</v>
      </c>
      <c r="C153" s="9" t="str">
        <f>'aligning data'!C514</f>
        <v>P16</v>
      </c>
      <c r="D153" s="9" t="str">
        <f>'aligning data'!C515</f>
        <v>Q16</v>
      </c>
      <c r="E153" s="9" t="str">
        <f>'aligning data'!C516</f>
        <v>R16</v>
      </c>
      <c r="F153" s="14" t="e">
        <f t="shared" si="16"/>
        <v>#DIV/0!</v>
      </c>
      <c r="G153" s="14">
        <f t="shared" si="17"/>
        <v>0</v>
      </c>
      <c r="I153" s="9" t="str">
        <f>'aligning data'!F514</f>
        <v>P16</v>
      </c>
      <c r="J153" s="9" t="str">
        <f>'aligning data'!F515</f>
        <v>Q16</v>
      </c>
      <c r="K153" s="9" t="str">
        <f>'aligning data'!F516</f>
        <v>R16</v>
      </c>
      <c r="L153" s="14" t="e">
        <f t="shared" si="18"/>
        <v>#DIV/0!</v>
      </c>
      <c r="M153" s="14">
        <f t="shared" si="19"/>
        <v>0</v>
      </c>
      <c r="O153" s="9" t="str">
        <f>'aligning data'!I514</f>
        <v>P16</v>
      </c>
      <c r="P153" s="9" t="str">
        <f>'aligning data'!I515</f>
        <v>Q16</v>
      </c>
      <c r="Q153" s="9" t="str">
        <f>'aligning data'!I516</f>
        <v>R16</v>
      </c>
      <c r="R153" s="14" t="e">
        <f t="shared" si="20"/>
        <v>#DIV/0!</v>
      </c>
      <c r="S153" s="14">
        <f t="shared" si="21"/>
        <v>0</v>
      </c>
      <c r="U153" s="9" t="str">
        <f>'aligning data'!L514</f>
        <v>P16</v>
      </c>
      <c r="V153" s="9" t="str">
        <f>'aligning data'!L515</f>
        <v>Q16</v>
      </c>
      <c r="W153" s="9" t="str">
        <f>'aligning data'!L516</f>
        <v>R16</v>
      </c>
      <c r="X153" s="14" t="e">
        <f t="shared" si="22"/>
        <v>#DIV/0!</v>
      </c>
      <c r="Y153" s="14">
        <f t="shared" si="23"/>
        <v>0</v>
      </c>
      <c r="DJ153" s="10"/>
      <c r="DK153" s="9"/>
      <c r="DL153" s="9"/>
      <c r="DM153" s="9"/>
      <c r="DN153" s="9"/>
      <c r="DO153" s="9"/>
      <c r="DP153" s="9"/>
      <c r="DQ153" s="9"/>
      <c r="DR153" s="9"/>
      <c r="DS153" s="9"/>
      <c r="DT153" s="9"/>
      <c r="DU153" s="9"/>
      <c r="DV153" s="9"/>
      <c r="DW153" s="9"/>
      <c r="DX153" s="9"/>
      <c r="DY153" s="9"/>
      <c r="DZ153" s="9"/>
      <c r="EA153" s="9"/>
      <c r="EB153" s="9"/>
      <c r="EC153" s="9"/>
      <c r="ED153" s="9"/>
      <c r="EE153" s="9"/>
      <c r="EF153" s="9"/>
      <c r="EG153" s="9"/>
      <c r="EH153" s="9"/>
      <c r="EI153" s="9"/>
      <c r="EJ153" s="9"/>
      <c r="EK153" s="9"/>
      <c r="EL153" s="9"/>
      <c r="EM153" s="9"/>
      <c r="EN153" s="9"/>
      <c r="EO153" s="9"/>
      <c r="EP153" s="9"/>
      <c r="EQ153" s="9"/>
      <c r="ER153" s="9"/>
      <c r="ES153" s="9"/>
      <c r="ET153" s="9"/>
      <c r="EU153" s="9"/>
      <c r="EV153" s="9"/>
      <c r="EW153" s="9"/>
      <c r="EX153" s="9"/>
      <c r="EY153" s="9"/>
      <c r="EZ153" s="9"/>
      <c r="FA153" s="9"/>
      <c r="FB153" s="9"/>
      <c r="FC153" s="9"/>
      <c r="FD153" s="9"/>
      <c r="FE153" s="9"/>
      <c r="FF153" s="9"/>
    </row>
    <row r="154" spans="1:162" ht="16.75" customHeight="1">
      <c r="A154" s="121" t="s">
        <v>942</v>
      </c>
      <c r="C154" s="9" t="str">
        <f>'aligning data'!C517</f>
        <v>S16</v>
      </c>
      <c r="D154" s="9" t="str">
        <f>'aligning data'!C518</f>
        <v>T16</v>
      </c>
      <c r="E154" s="9" t="str">
        <f>'aligning data'!C519</f>
        <v>U16</v>
      </c>
      <c r="F154" s="14" t="e">
        <f t="shared" si="16"/>
        <v>#DIV/0!</v>
      </c>
      <c r="G154" s="14">
        <f t="shared" si="17"/>
        <v>0</v>
      </c>
      <c r="I154" s="9" t="str">
        <f>'aligning data'!F517</f>
        <v>S16</v>
      </c>
      <c r="J154" s="9" t="str">
        <f>'aligning data'!F518</f>
        <v>T16</v>
      </c>
      <c r="K154" s="9" t="str">
        <f>'aligning data'!F519</f>
        <v>U16</v>
      </c>
      <c r="L154" s="14" t="e">
        <f t="shared" si="18"/>
        <v>#DIV/0!</v>
      </c>
      <c r="M154" s="14">
        <f t="shared" si="19"/>
        <v>0</v>
      </c>
      <c r="O154" s="9" t="str">
        <f>'aligning data'!I517</f>
        <v>S16</v>
      </c>
      <c r="P154" s="9" t="str">
        <f>'aligning data'!I518</f>
        <v>T16</v>
      </c>
      <c r="Q154" s="9" t="str">
        <f>'aligning data'!I519</f>
        <v>U16</v>
      </c>
      <c r="R154" s="14" t="e">
        <f t="shared" si="20"/>
        <v>#DIV/0!</v>
      </c>
      <c r="S154" s="14">
        <f t="shared" si="21"/>
        <v>0</v>
      </c>
      <c r="U154" s="9" t="str">
        <f>'aligning data'!L517</f>
        <v>S16</v>
      </c>
      <c r="V154" s="9" t="str">
        <f>'aligning data'!L518</f>
        <v>T16</v>
      </c>
      <c r="W154" s="9" t="str">
        <f>'aligning data'!L519</f>
        <v>U16</v>
      </c>
      <c r="X154" s="14" t="e">
        <f t="shared" si="22"/>
        <v>#DIV/0!</v>
      </c>
      <c r="Y154" s="14">
        <f t="shared" si="23"/>
        <v>0</v>
      </c>
      <c r="DJ154" s="10"/>
      <c r="DK154" s="9"/>
      <c r="DL154" s="9"/>
      <c r="DM154" s="9"/>
      <c r="DN154" s="9"/>
      <c r="DO154" s="9"/>
      <c r="DP154" s="9"/>
      <c r="DQ154" s="9"/>
      <c r="DR154" s="9"/>
      <c r="DS154" s="9"/>
      <c r="DT154" s="9"/>
      <c r="DU154" s="9"/>
      <c r="DV154" s="9"/>
      <c r="DW154" s="9"/>
      <c r="DX154" s="9"/>
      <c r="DY154" s="9"/>
      <c r="DZ154" s="9"/>
      <c r="EA154" s="9"/>
      <c r="EB154" s="9"/>
      <c r="EC154" s="9"/>
      <c r="ED154" s="9"/>
      <c r="EE154" s="9"/>
      <c r="EF154" s="9"/>
      <c r="EG154" s="9"/>
      <c r="EH154" s="9"/>
      <c r="EI154" s="9"/>
      <c r="EJ154" s="9"/>
      <c r="EK154" s="9"/>
      <c r="EL154" s="9"/>
      <c r="EM154" s="9"/>
      <c r="EN154" s="9"/>
      <c r="EO154" s="9"/>
      <c r="EP154" s="9"/>
      <c r="EQ154" s="9"/>
      <c r="ER154" s="9"/>
      <c r="ES154" s="9"/>
      <c r="ET154" s="9"/>
      <c r="EU154" s="9"/>
      <c r="EV154" s="9"/>
      <c r="EW154" s="9"/>
      <c r="EX154" s="9"/>
      <c r="EY154" s="9"/>
      <c r="EZ154" s="9"/>
      <c r="FA154" s="9"/>
      <c r="FB154" s="9"/>
      <c r="FC154" s="9"/>
      <c r="FD154" s="9"/>
      <c r="FE154" s="9"/>
      <c r="FF154" s="9"/>
    </row>
    <row r="155" spans="1:162" ht="16.75" customHeight="1">
      <c r="A155" s="121" t="s">
        <v>938</v>
      </c>
      <c r="C155" s="9" t="str">
        <f>'aligning data'!C520</f>
        <v>V16</v>
      </c>
      <c r="D155" s="9" t="str">
        <f>'aligning data'!C521</f>
        <v>W16</v>
      </c>
      <c r="E155" s="9" t="str">
        <f>'aligning data'!C522</f>
        <v>X16</v>
      </c>
      <c r="F155" s="14" t="e">
        <f t="shared" si="16"/>
        <v>#DIV/0!</v>
      </c>
      <c r="G155" s="14">
        <f t="shared" si="17"/>
        <v>0</v>
      </c>
      <c r="I155" s="9" t="str">
        <f>'aligning data'!F520</f>
        <v>V16</v>
      </c>
      <c r="J155" s="9" t="str">
        <f>'aligning data'!F521</f>
        <v>W16</v>
      </c>
      <c r="K155" s="9" t="str">
        <f>'aligning data'!F522</f>
        <v>X16</v>
      </c>
      <c r="L155" s="14" t="e">
        <f t="shared" si="18"/>
        <v>#DIV/0!</v>
      </c>
      <c r="M155" s="14">
        <f t="shared" si="19"/>
        <v>0</v>
      </c>
      <c r="O155" s="9" t="str">
        <f>'aligning data'!I520</f>
        <v>V16</v>
      </c>
      <c r="P155" s="9" t="str">
        <f>'aligning data'!I521</f>
        <v>W16</v>
      </c>
      <c r="Q155" s="9" t="str">
        <f>'aligning data'!I522</f>
        <v>X16</v>
      </c>
      <c r="R155" s="14" t="e">
        <f t="shared" si="20"/>
        <v>#DIV/0!</v>
      </c>
      <c r="S155" s="14">
        <f t="shared" si="21"/>
        <v>0</v>
      </c>
      <c r="U155" s="9" t="str">
        <f>'aligning data'!L520</f>
        <v>V16</v>
      </c>
      <c r="V155" s="9" t="str">
        <f>'aligning data'!L521</f>
        <v>W16</v>
      </c>
      <c r="W155" s="9" t="str">
        <f>'aligning data'!L522</f>
        <v>X16</v>
      </c>
      <c r="X155" s="14" t="e">
        <f t="shared" si="22"/>
        <v>#DIV/0!</v>
      </c>
      <c r="Y155" s="14">
        <f t="shared" si="23"/>
        <v>0</v>
      </c>
      <c r="DJ155" s="10"/>
      <c r="DK155" s="9"/>
      <c r="DL155" s="9"/>
      <c r="DM155" s="9"/>
      <c r="DN155" s="9"/>
      <c r="DO155" s="9"/>
      <c r="DP155" s="9"/>
      <c r="DQ155" s="9"/>
      <c r="DR155" s="9"/>
      <c r="DS155" s="9"/>
      <c r="DT155" s="9"/>
      <c r="DU155" s="9"/>
      <c r="DV155" s="9"/>
      <c r="DW155" s="9"/>
      <c r="DX155" s="9"/>
      <c r="DY155" s="9"/>
      <c r="DZ155" s="9"/>
      <c r="EA155" s="9"/>
      <c r="EB155" s="9"/>
      <c r="EC155" s="9"/>
      <c r="ED155" s="9"/>
      <c r="EE155" s="9"/>
      <c r="EF155" s="9"/>
      <c r="EG155" s="9"/>
      <c r="EH155" s="9"/>
      <c r="EI155" s="9"/>
      <c r="EJ155" s="9"/>
      <c r="EK155" s="9"/>
      <c r="EL155" s="9"/>
      <c r="EM155" s="9"/>
      <c r="EN155" s="9"/>
      <c r="EO155" s="9"/>
      <c r="EP155" s="9"/>
      <c r="EQ155" s="9"/>
      <c r="ER155" s="9"/>
      <c r="ES155" s="9"/>
      <c r="ET155" s="9"/>
      <c r="EU155" s="9"/>
      <c r="EV155" s="9"/>
      <c r="EW155" s="9"/>
      <c r="EX155" s="9"/>
      <c r="EY155" s="9"/>
      <c r="EZ155" s="9"/>
      <c r="FA155" s="9"/>
      <c r="FB155" s="9"/>
      <c r="FC155" s="9"/>
      <c r="FD155" s="9"/>
      <c r="FE155" s="9"/>
      <c r="FF155" s="9"/>
    </row>
    <row r="156" spans="1:162" ht="16.75" customHeight="1">
      <c r="A156" s="121" t="s">
        <v>943</v>
      </c>
      <c r="C156" s="9" t="str">
        <f>'aligning data'!C523</f>
        <v>Y16</v>
      </c>
      <c r="D156" s="9" t="str">
        <f>'aligning data'!C524</f>
        <v>Z16</v>
      </c>
      <c r="E156" s="9" t="str">
        <f>'aligning data'!C525</f>
        <v>[16</v>
      </c>
      <c r="F156" s="14" t="e">
        <f t="shared" si="16"/>
        <v>#DIV/0!</v>
      </c>
      <c r="G156" s="14">
        <f t="shared" si="17"/>
        <v>0</v>
      </c>
      <c r="I156" s="9" t="str">
        <f>'aligning data'!F523</f>
        <v>Y16</v>
      </c>
      <c r="J156" s="9" t="str">
        <f>'aligning data'!F524</f>
        <v>Z16</v>
      </c>
      <c r="K156" s="9" t="str">
        <f>'aligning data'!F525</f>
        <v>[16</v>
      </c>
      <c r="L156" s="14" t="e">
        <f t="shared" si="18"/>
        <v>#DIV/0!</v>
      </c>
      <c r="M156" s="14">
        <f t="shared" si="19"/>
        <v>0</v>
      </c>
      <c r="O156" s="9" t="str">
        <f>'aligning data'!I523</f>
        <v>Y16</v>
      </c>
      <c r="P156" s="9" t="str">
        <f>'aligning data'!I524</f>
        <v>Z16</v>
      </c>
      <c r="Q156" s="9" t="str">
        <f>'aligning data'!I525</f>
        <v>[16</v>
      </c>
      <c r="R156" s="14" t="e">
        <f t="shared" si="20"/>
        <v>#DIV/0!</v>
      </c>
      <c r="S156" s="14">
        <f t="shared" si="21"/>
        <v>0</v>
      </c>
      <c r="U156" s="9" t="str">
        <f>'aligning data'!L523</f>
        <v>Y16</v>
      </c>
      <c r="V156" s="9" t="str">
        <f>'aligning data'!L524</f>
        <v>Z16</v>
      </c>
      <c r="W156" s="9" t="str">
        <f>'aligning data'!L525</f>
        <v>[16</v>
      </c>
      <c r="X156" s="14" t="e">
        <f t="shared" si="22"/>
        <v>#DIV/0!</v>
      </c>
      <c r="Y156" s="14">
        <f t="shared" si="23"/>
        <v>0</v>
      </c>
      <c r="DJ156" s="10"/>
      <c r="DK156" s="9"/>
      <c r="DL156" s="9"/>
      <c r="DM156" s="9"/>
      <c r="DN156" s="9"/>
      <c r="DO156" s="9"/>
      <c r="DP156" s="9"/>
      <c r="DQ156" s="9"/>
      <c r="DR156" s="9"/>
      <c r="DS156" s="9"/>
      <c r="DT156" s="9"/>
      <c r="DU156" s="9"/>
      <c r="DV156" s="9"/>
      <c r="DW156" s="9"/>
      <c r="DX156" s="9"/>
      <c r="DY156" s="9"/>
      <c r="DZ156" s="9"/>
      <c r="EA156" s="9"/>
      <c r="EB156" s="9"/>
      <c r="EC156" s="9"/>
      <c r="ED156" s="9"/>
      <c r="EE156" s="9"/>
      <c r="EF156" s="9"/>
      <c r="EG156" s="9"/>
      <c r="EH156" s="9"/>
      <c r="EI156" s="9"/>
      <c r="EJ156" s="9"/>
      <c r="EK156" s="9"/>
      <c r="EL156" s="9"/>
      <c r="EM156" s="9"/>
      <c r="EN156" s="9"/>
      <c r="EO156" s="9"/>
      <c r="EP156" s="9"/>
      <c r="EQ156" s="9"/>
      <c r="ER156" s="9"/>
      <c r="ES156" s="9"/>
      <c r="ET156" s="9"/>
      <c r="EU156" s="9"/>
      <c r="EV156" s="9"/>
      <c r="EW156" s="9"/>
      <c r="EX156" s="9"/>
      <c r="EY156" s="9"/>
      <c r="EZ156" s="9"/>
      <c r="FA156" s="9"/>
      <c r="FB156" s="9"/>
      <c r="FC156" s="9"/>
      <c r="FD156" s="9"/>
      <c r="FE156" s="9"/>
      <c r="FF156" s="9"/>
    </row>
    <row r="157" spans="1:162" ht="16.75" customHeight="1">
      <c r="A157" s="121" t="s">
        <v>940</v>
      </c>
      <c r="C157" s="9" t="str">
        <f>'aligning data'!C526</f>
        <v>\16</v>
      </c>
      <c r="D157" s="9" t="str">
        <f>'aligning data'!C527</f>
        <v>]16</v>
      </c>
      <c r="E157" s="9" t="str">
        <f>'aligning data'!C528</f>
        <v>^16</v>
      </c>
      <c r="F157" s="14" t="e">
        <f t="shared" si="16"/>
        <v>#DIV/0!</v>
      </c>
      <c r="G157" s="14">
        <f t="shared" si="17"/>
        <v>0</v>
      </c>
      <c r="I157" s="9" t="str">
        <f>'aligning data'!F526</f>
        <v>\16</v>
      </c>
      <c r="J157" s="9" t="str">
        <f>'aligning data'!F527</f>
        <v>]16</v>
      </c>
      <c r="K157" s="9" t="str">
        <f>'aligning data'!F528</f>
        <v>^16</v>
      </c>
      <c r="L157" s="14" t="e">
        <f t="shared" si="18"/>
        <v>#DIV/0!</v>
      </c>
      <c r="M157" s="14">
        <f t="shared" si="19"/>
        <v>0</v>
      </c>
      <c r="O157" s="9" t="str">
        <f>'aligning data'!I526</f>
        <v>\16</v>
      </c>
      <c r="P157" s="9" t="str">
        <f>'aligning data'!I527</f>
        <v>]16</v>
      </c>
      <c r="Q157" s="9" t="str">
        <f>'aligning data'!I528</f>
        <v>^16</v>
      </c>
      <c r="R157" s="14" t="e">
        <f t="shared" si="20"/>
        <v>#DIV/0!</v>
      </c>
      <c r="S157" s="14">
        <f t="shared" si="21"/>
        <v>0</v>
      </c>
      <c r="U157" s="9" t="str">
        <f>'aligning data'!L526</f>
        <v>\16</v>
      </c>
      <c r="V157" s="9" t="str">
        <f>'aligning data'!L527</f>
        <v>]16</v>
      </c>
      <c r="W157" s="9" t="str">
        <f>'aligning data'!L528</f>
        <v>^16</v>
      </c>
      <c r="X157" s="14" t="e">
        <f t="shared" si="22"/>
        <v>#DIV/0!</v>
      </c>
      <c r="Y157" s="14">
        <f t="shared" si="23"/>
        <v>0</v>
      </c>
      <c r="DJ157" s="10"/>
      <c r="DK157" s="9"/>
      <c r="DL157" s="9"/>
      <c r="DM157" s="9"/>
      <c r="DN157" s="9"/>
      <c r="DO157" s="9"/>
      <c r="DP157" s="9"/>
      <c r="DQ157" s="9"/>
      <c r="DR157" s="9"/>
      <c r="DS157" s="9"/>
      <c r="DT157" s="9"/>
      <c r="DU157" s="9"/>
      <c r="DV157" s="9"/>
      <c r="DW157" s="9"/>
      <c r="DX157" s="9"/>
      <c r="DY157" s="9"/>
      <c r="DZ157" s="9"/>
      <c r="EA157" s="9"/>
      <c r="EB157" s="9"/>
      <c r="EC157" s="9"/>
      <c r="ED157" s="9"/>
      <c r="EE157" s="9"/>
      <c r="EF157" s="9"/>
      <c r="EG157" s="9"/>
      <c r="EH157" s="9"/>
      <c r="EI157" s="9"/>
      <c r="EJ157" s="9"/>
      <c r="EK157" s="9"/>
      <c r="EL157" s="9"/>
      <c r="EM157" s="9"/>
      <c r="EN157" s="9"/>
      <c r="EO157" s="9"/>
      <c r="EP157" s="9"/>
      <c r="EQ157" s="9"/>
      <c r="ER157" s="9"/>
      <c r="ES157" s="9"/>
      <c r="ET157" s="9"/>
      <c r="EU157" s="9"/>
      <c r="EV157" s="9"/>
      <c r="EW157" s="9"/>
      <c r="EX157" s="9"/>
      <c r="EY157" s="9"/>
      <c r="EZ157" s="9"/>
      <c r="FA157" s="9"/>
      <c r="FB157" s="9"/>
      <c r="FC157" s="9"/>
      <c r="FD157" s="9"/>
      <c r="FE157" s="9"/>
      <c r="FF157" s="9"/>
    </row>
    <row r="158" spans="1:162" ht="16.75" customHeight="1">
      <c r="A158" s="121" t="s">
        <v>549</v>
      </c>
      <c r="C158" s="9" t="str">
        <f>'aligning data'!C532</f>
        <v>A17</v>
      </c>
      <c r="D158" s="9" t="str">
        <f>'aligning data'!C533</f>
        <v>B17</v>
      </c>
      <c r="E158" s="9" t="str">
        <f>'aligning data'!C534</f>
        <v>C17</v>
      </c>
      <c r="F158" s="14" t="e">
        <f t="shared" si="16"/>
        <v>#DIV/0!</v>
      </c>
      <c r="G158" s="14">
        <f t="shared" si="17"/>
        <v>0</v>
      </c>
      <c r="I158" s="9" t="str">
        <f>'aligning data'!F532</f>
        <v>A17</v>
      </c>
      <c r="J158" s="9" t="str">
        <f>'aligning data'!F533</f>
        <v>B17</v>
      </c>
      <c r="K158" s="9" t="str">
        <f>'aligning data'!F534</f>
        <v>C17</v>
      </c>
      <c r="L158" s="14" t="e">
        <f t="shared" si="18"/>
        <v>#DIV/0!</v>
      </c>
      <c r="M158" s="14">
        <f t="shared" si="19"/>
        <v>0</v>
      </c>
      <c r="O158" s="9" t="str">
        <f>'aligning data'!I532</f>
        <v>A17</v>
      </c>
      <c r="P158" s="9" t="str">
        <f>'aligning data'!I533</f>
        <v>B17</v>
      </c>
      <c r="Q158" s="9" t="str">
        <f>'aligning data'!I534</f>
        <v>C17</v>
      </c>
      <c r="R158" s="14" t="e">
        <f t="shared" si="20"/>
        <v>#DIV/0!</v>
      </c>
      <c r="S158" s="14">
        <f t="shared" si="21"/>
        <v>0</v>
      </c>
      <c r="U158" s="9" t="str">
        <f>'aligning data'!L532</f>
        <v>A17</v>
      </c>
      <c r="V158" s="9" t="str">
        <f>'aligning data'!L533</f>
        <v>B17</v>
      </c>
      <c r="W158" s="9" t="str">
        <f>'aligning data'!L534</f>
        <v>C17</v>
      </c>
      <c r="X158" s="14" t="e">
        <f t="shared" si="22"/>
        <v>#DIV/0!</v>
      </c>
      <c r="Y158" s="14">
        <f t="shared" si="23"/>
        <v>0</v>
      </c>
      <c r="DJ158" s="10"/>
      <c r="DK158" s="9"/>
      <c r="DL158" s="9"/>
      <c r="DM158" s="9"/>
      <c r="DN158" s="9"/>
      <c r="DO158" s="9"/>
      <c r="DP158" s="9"/>
      <c r="DQ158" s="9"/>
      <c r="DR158" s="9"/>
      <c r="DS158" s="9"/>
      <c r="DT158" s="9"/>
      <c r="DU158" s="9"/>
      <c r="DV158" s="9"/>
      <c r="DW158" s="9"/>
      <c r="DX158" s="9"/>
      <c r="DY158" s="9"/>
      <c r="DZ158" s="9"/>
      <c r="EA158" s="9"/>
      <c r="EB158" s="9"/>
      <c r="EC158" s="9"/>
      <c r="ED158" s="9"/>
      <c r="EE158" s="9"/>
      <c r="EF158" s="9"/>
      <c r="EG158" s="9"/>
      <c r="EH158" s="9"/>
      <c r="EI158" s="9"/>
      <c r="EJ158" s="9"/>
      <c r="EK158" s="9"/>
      <c r="EL158" s="9"/>
      <c r="EM158" s="9"/>
      <c r="EN158" s="9"/>
      <c r="EO158" s="9"/>
      <c r="EP158" s="9"/>
      <c r="EQ158" s="9"/>
      <c r="ER158" s="9"/>
      <c r="ES158" s="9"/>
      <c r="ET158" s="9"/>
      <c r="EU158" s="9"/>
      <c r="EV158" s="9"/>
      <c r="EW158" s="9"/>
      <c r="EX158" s="9"/>
      <c r="EY158" s="9"/>
      <c r="EZ158" s="9"/>
      <c r="FA158" s="9"/>
      <c r="FB158" s="9"/>
      <c r="FC158" s="9"/>
      <c r="FD158" s="9"/>
      <c r="FE158" s="9"/>
      <c r="FF158" s="9"/>
    </row>
    <row r="159" spans="1:162" ht="16.75" customHeight="1">
      <c r="A159" s="121" t="s">
        <v>1100</v>
      </c>
      <c r="C159" s="9" t="str">
        <f>'aligning data'!C535</f>
        <v>D17</v>
      </c>
      <c r="D159" s="9" t="str">
        <f>'aligning data'!C536</f>
        <v>E17</v>
      </c>
      <c r="E159" s="9" t="str">
        <f>'aligning data'!C537</f>
        <v>F17</v>
      </c>
      <c r="F159" s="14" t="e">
        <f t="shared" si="16"/>
        <v>#DIV/0!</v>
      </c>
      <c r="G159" s="14">
        <f t="shared" si="17"/>
        <v>0</v>
      </c>
      <c r="I159" s="9" t="str">
        <f>'aligning data'!F535</f>
        <v>D17</v>
      </c>
      <c r="J159" s="9" t="str">
        <f>'aligning data'!F536</f>
        <v>E17</v>
      </c>
      <c r="K159" s="9" t="str">
        <f>'aligning data'!F537</f>
        <v>F17</v>
      </c>
      <c r="L159" s="14" t="e">
        <f t="shared" si="18"/>
        <v>#DIV/0!</v>
      </c>
      <c r="M159" s="14">
        <f t="shared" si="19"/>
        <v>0</v>
      </c>
      <c r="O159" s="9" t="str">
        <f>'aligning data'!I535</f>
        <v>D17</v>
      </c>
      <c r="P159" s="9" t="str">
        <f>'aligning data'!I536</f>
        <v>E17</v>
      </c>
      <c r="Q159" s="9" t="str">
        <f>'aligning data'!I537</f>
        <v>F17</v>
      </c>
      <c r="R159" s="14" t="e">
        <f t="shared" si="20"/>
        <v>#DIV/0!</v>
      </c>
      <c r="S159" s="14">
        <f t="shared" si="21"/>
        <v>0</v>
      </c>
      <c r="U159" s="9" t="str">
        <f>'aligning data'!L535</f>
        <v>D17</v>
      </c>
      <c r="V159" s="9" t="str">
        <f>'aligning data'!L536</f>
        <v>E17</v>
      </c>
      <c r="W159" s="9" t="str">
        <f>'aligning data'!L537</f>
        <v>F17</v>
      </c>
      <c r="X159" s="14" t="e">
        <f t="shared" si="22"/>
        <v>#DIV/0!</v>
      </c>
      <c r="Y159" s="14">
        <f t="shared" si="23"/>
        <v>0</v>
      </c>
      <c r="DJ159" s="10"/>
      <c r="DK159" s="9"/>
      <c r="DL159" s="9"/>
      <c r="DM159" s="9"/>
      <c r="DN159" s="9"/>
      <c r="DO159" s="9"/>
      <c r="DP159" s="9"/>
      <c r="DQ159" s="9"/>
      <c r="DR159" s="9"/>
      <c r="DS159" s="9"/>
      <c r="DT159" s="9"/>
      <c r="DU159" s="9"/>
      <c r="DV159" s="9"/>
      <c r="DW159" s="9"/>
      <c r="DX159" s="9"/>
      <c r="DY159" s="9"/>
      <c r="DZ159" s="9"/>
      <c r="EA159" s="9"/>
      <c r="EB159" s="9"/>
      <c r="EC159" s="9"/>
      <c r="ED159" s="9"/>
      <c r="EE159" s="9"/>
      <c r="EF159" s="9"/>
      <c r="EG159" s="9"/>
      <c r="EH159" s="9"/>
      <c r="EI159" s="9"/>
      <c r="EJ159" s="9"/>
      <c r="EK159" s="9"/>
      <c r="EL159" s="9"/>
      <c r="EM159" s="9"/>
      <c r="EN159" s="9"/>
      <c r="EO159" s="9"/>
      <c r="EP159" s="9"/>
      <c r="EQ159" s="9"/>
      <c r="ER159" s="9"/>
      <c r="ES159" s="9"/>
      <c r="ET159" s="9"/>
      <c r="EU159" s="9"/>
      <c r="EV159" s="9"/>
      <c r="EW159" s="9"/>
      <c r="EX159" s="9"/>
      <c r="EY159" s="9"/>
      <c r="EZ159" s="9"/>
      <c r="FA159" s="9"/>
      <c r="FB159" s="9"/>
      <c r="FC159" s="9"/>
      <c r="FD159" s="9"/>
      <c r="FE159" s="9"/>
      <c r="FF159" s="9"/>
    </row>
    <row r="160" spans="1:162" ht="16.75" customHeight="1">
      <c r="A160" s="121" t="s">
        <v>1101</v>
      </c>
      <c r="C160" s="9" t="str">
        <f>'aligning data'!C538</f>
        <v>G17</v>
      </c>
      <c r="D160" s="9" t="str">
        <f>'aligning data'!C539</f>
        <v>H17</v>
      </c>
      <c r="E160" s="9" t="str">
        <f>'aligning data'!C540</f>
        <v>I17</v>
      </c>
      <c r="F160" s="14" t="e">
        <f t="shared" si="16"/>
        <v>#DIV/0!</v>
      </c>
      <c r="G160" s="14">
        <f t="shared" si="17"/>
        <v>0</v>
      </c>
      <c r="I160" s="9" t="str">
        <f>'aligning data'!F538</f>
        <v>G17</v>
      </c>
      <c r="J160" s="9" t="str">
        <f>'aligning data'!F539</f>
        <v>H17</v>
      </c>
      <c r="K160" s="9" t="str">
        <f>'aligning data'!F540</f>
        <v>I17</v>
      </c>
      <c r="L160" s="14" t="e">
        <f t="shared" si="18"/>
        <v>#DIV/0!</v>
      </c>
      <c r="M160" s="14">
        <f t="shared" si="19"/>
        <v>0</v>
      </c>
      <c r="O160" s="9" t="str">
        <f>'aligning data'!I538</f>
        <v>G17</v>
      </c>
      <c r="P160" s="9" t="str">
        <f>'aligning data'!I539</f>
        <v>H17</v>
      </c>
      <c r="Q160" s="9" t="str">
        <f>'aligning data'!I540</f>
        <v>I17</v>
      </c>
      <c r="R160" s="14" t="e">
        <f t="shared" si="20"/>
        <v>#DIV/0!</v>
      </c>
      <c r="S160" s="14">
        <f t="shared" si="21"/>
        <v>0</v>
      </c>
      <c r="U160" s="9" t="str">
        <f>'aligning data'!L538</f>
        <v>G17</v>
      </c>
      <c r="V160" s="9" t="str">
        <f>'aligning data'!L539</f>
        <v>H17</v>
      </c>
      <c r="W160" s="9" t="str">
        <f>'aligning data'!L540</f>
        <v>I17</v>
      </c>
      <c r="X160" s="14" t="e">
        <f t="shared" si="22"/>
        <v>#DIV/0!</v>
      </c>
      <c r="Y160" s="14">
        <f t="shared" si="23"/>
        <v>0</v>
      </c>
      <c r="DJ160" s="10"/>
      <c r="DK160" s="9"/>
      <c r="DL160" s="9"/>
      <c r="DM160" s="9"/>
      <c r="DN160" s="9"/>
      <c r="DO160" s="9"/>
      <c r="DP160" s="9"/>
      <c r="DQ160" s="9"/>
      <c r="DR160" s="9"/>
      <c r="DS160" s="9"/>
      <c r="DT160" s="9"/>
      <c r="DU160" s="9"/>
      <c r="DV160" s="9"/>
      <c r="DW160" s="9"/>
      <c r="DX160" s="9"/>
      <c r="DY160" s="9"/>
      <c r="DZ160" s="9"/>
      <c r="EA160" s="9"/>
      <c r="EB160" s="9"/>
      <c r="EC160" s="9"/>
      <c r="ED160" s="9"/>
      <c r="EE160" s="9"/>
      <c r="EF160" s="9"/>
      <c r="EG160" s="9"/>
      <c r="EH160" s="9"/>
      <c r="EI160" s="9"/>
      <c r="EJ160" s="9"/>
      <c r="EK160" s="9"/>
      <c r="EL160" s="9"/>
      <c r="EM160" s="9"/>
      <c r="EN160" s="9"/>
      <c r="EO160" s="9"/>
      <c r="EP160" s="9"/>
      <c r="EQ160" s="9"/>
      <c r="ER160" s="9"/>
      <c r="ES160" s="9"/>
      <c r="ET160" s="9"/>
      <c r="EU160" s="9"/>
      <c r="EV160" s="9"/>
      <c r="EW160" s="9"/>
      <c r="EX160" s="9"/>
      <c r="EY160" s="9"/>
      <c r="EZ160" s="9"/>
      <c r="FA160" s="9"/>
      <c r="FB160" s="9"/>
      <c r="FC160" s="9"/>
      <c r="FD160" s="9"/>
      <c r="FE160" s="9"/>
      <c r="FF160" s="9"/>
    </row>
    <row r="161" spans="1:162" ht="16.75" customHeight="1">
      <c r="A161" s="121" t="s">
        <v>944</v>
      </c>
      <c r="C161" s="9" t="str">
        <f>'aligning data'!C541</f>
        <v>J17</v>
      </c>
      <c r="D161" s="9" t="str">
        <f>'aligning data'!C542</f>
        <v>K17</v>
      </c>
      <c r="E161" s="9" t="str">
        <f>'aligning data'!C543</f>
        <v>L17</v>
      </c>
      <c r="F161" s="14" t="e">
        <f t="shared" si="16"/>
        <v>#DIV/0!</v>
      </c>
      <c r="G161" s="14">
        <f t="shared" si="17"/>
        <v>0</v>
      </c>
      <c r="I161" s="9" t="str">
        <f>'aligning data'!F541</f>
        <v>J17</v>
      </c>
      <c r="J161" s="9" t="str">
        <f>'aligning data'!F542</f>
        <v>K17</v>
      </c>
      <c r="K161" s="9" t="str">
        <f>'aligning data'!F543</f>
        <v>L17</v>
      </c>
      <c r="L161" s="14" t="e">
        <f t="shared" si="18"/>
        <v>#DIV/0!</v>
      </c>
      <c r="M161" s="14">
        <f t="shared" si="19"/>
        <v>0</v>
      </c>
      <c r="O161" s="9" t="str">
        <f>'aligning data'!I541</f>
        <v>J17</v>
      </c>
      <c r="P161" s="9" t="str">
        <f>'aligning data'!I542</f>
        <v>K17</v>
      </c>
      <c r="Q161" s="9" t="str">
        <f>'aligning data'!I543</f>
        <v>L17</v>
      </c>
      <c r="R161" s="14" t="e">
        <f t="shared" si="20"/>
        <v>#DIV/0!</v>
      </c>
      <c r="S161" s="14">
        <f t="shared" si="21"/>
        <v>0</v>
      </c>
      <c r="U161" s="9" t="str">
        <f>'aligning data'!L541</f>
        <v>J17</v>
      </c>
      <c r="V161" s="9" t="str">
        <f>'aligning data'!L542</f>
        <v>K17</v>
      </c>
      <c r="W161" s="9" t="str">
        <f>'aligning data'!L543</f>
        <v>L17</v>
      </c>
      <c r="X161" s="14" t="e">
        <f t="shared" si="22"/>
        <v>#DIV/0!</v>
      </c>
      <c r="Y161" s="14">
        <f t="shared" si="23"/>
        <v>0</v>
      </c>
      <c r="DJ161" s="10"/>
      <c r="DK161" s="9"/>
      <c r="DL161" s="9"/>
      <c r="DM161" s="9"/>
      <c r="DN161" s="9"/>
      <c r="DO161" s="9"/>
      <c r="DP161" s="9"/>
      <c r="DQ161" s="9"/>
      <c r="DR161" s="9"/>
      <c r="DS161" s="9"/>
      <c r="DT161" s="9"/>
      <c r="DU161" s="9"/>
      <c r="DV161" s="9"/>
      <c r="DW161" s="9"/>
      <c r="DX161" s="9"/>
      <c r="DY161" s="9"/>
      <c r="DZ161" s="9"/>
      <c r="EA161" s="9"/>
      <c r="EB161" s="9"/>
      <c r="EC161" s="9"/>
      <c r="ED161" s="9"/>
      <c r="EE161" s="9"/>
      <c r="EF161" s="9"/>
      <c r="EG161" s="9"/>
      <c r="EH161" s="9"/>
      <c r="EI161" s="9"/>
      <c r="EJ161" s="9"/>
      <c r="EK161" s="9"/>
      <c r="EL161" s="9"/>
      <c r="EM161" s="9"/>
      <c r="EN161" s="9"/>
      <c r="EO161" s="9"/>
      <c r="EP161" s="9"/>
      <c r="EQ161" s="9"/>
      <c r="ER161" s="9"/>
      <c r="ES161" s="9"/>
      <c r="ET161" s="9"/>
      <c r="EU161" s="9"/>
      <c r="EV161" s="9"/>
      <c r="EW161" s="9"/>
      <c r="EX161" s="9"/>
      <c r="EY161" s="9"/>
      <c r="EZ161" s="9"/>
      <c r="FA161" s="9"/>
      <c r="FB161" s="9"/>
      <c r="FC161" s="9"/>
      <c r="FD161" s="9"/>
      <c r="FE161" s="9"/>
      <c r="FF161" s="9"/>
    </row>
    <row r="162" spans="1:162" ht="16.75" customHeight="1">
      <c r="A162" s="121" t="s">
        <v>945</v>
      </c>
      <c r="C162" s="9" t="str">
        <f>'aligning data'!C544</f>
        <v>M17</v>
      </c>
      <c r="D162" s="9" t="str">
        <f>'aligning data'!C545</f>
        <v>N17</v>
      </c>
      <c r="E162" s="9" t="str">
        <f>'aligning data'!C546</f>
        <v>O17</v>
      </c>
      <c r="F162" s="14" t="e">
        <f t="shared" si="16"/>
        <v>#DIV/0!</v>
      </c>
      <c r="G162" s="14">
        <f t="shared" si="17"/>
        <v>0</v>
      </c>
      <c r="I162" s="9" t="str">
        <f>'aligning data'!F544</f>
        <v>M17</v>
      </c>
      <c r="J162" s="9" t="str">
        <f>'aligning data'!F545</f>
        <v>N17</v>
      </c>
      <c r="K162" s="9" t="str">
        <f>'aligning data'!F546</f>
        <v>O17</v>
      </c>
      <c r="L162" s="14" t="e">
        <f t="shared" si="18"/>
        <v>#DIV/0!</v>
      </c>
      <c r="M162" s="14">
        <f t="shared" si="19"/>
        <v>0</v>
      </c>
      <c r="O162" s="9" t="str">
        <f>'aligning data'!I544</f>
        <v>M17</v>
      </c>
      <c r="P162" s="9" t="str">
        <f>'aligning data'!I545</f>
        <v>N17</v>
      </c>
      <c r="Q162" s="9" t="str">
        <f>'aligning data'!I546</f>
        <v>O17</v>
      </c>
      <c r="R162" s="14" t="e">
        <f t="shared" si="20"/>
        <v>#DIV/0!</v>
      </c>
      <c r="S162" s="14">
        <f t="shared" si="21"/>
        <v>0</v>
      </c>
      <c r="U162" s="9" t="str">
        <f>'aligning data'!L544</f>
        <v>M17</v>
      </c>
      <c r="V162" s="9" t="str">
        <f>'aligning data'!L545</f>
        <v>N17</v>
      </c>
      <c r="W162" s="9" t="str">
        <f>'aligning data'!L546</f>
        <v>O17</v>
      </c>
      <c r="X162" s="14" t="e">
        <f t="shared" si="22"/>
        <v>#DIV/0!</v>
      </c>
      <c r="Y162" s="14">
        <f t="shared" si="23"/>
        <v>0</v>
      </c>
      <c r="DJ162" s="10"/>
      <c r="DK162" s="9"/>
      <c r="DL162" s="9"/>
      <c r="DM162" s="9"/>
      <c r="DN162" s="9"/>
      <c r="DO162" s="9"/>
      <c r="DP162" s="9"/>
      <c r="DQ162" s="9"/>
      <c r="DR162" s="9"/>
      <c r="DS162" s="9"/>
      <c r="DT162" s="9"/>
      <c r="DU162" s="9"/>
      <c r="DV162" s="9"/>
      <c r="DW162" s="9"/>
      <c r="DX162" s="9"/>
      <c r="DY162" s="9"/>
      <c r="DZ162" s="9"/>
      <c r="EA162" s="9"/>
      <c r="EB162" s="9"/>
      <c r="EC162" s="9"/>
      <c r="ED162" s="9"/>
      <c r="EE162" s="9"/>
      <c r="EF162" s="9"/>
      <c r="EG162" s="9"/>
      <c r="EH162" s="9"/>
      <c r="EI162" s="9"/>
      <c r="EJ162" s="9"/>
      <c r="EK162" s="9"/>
      <c r="EL162" s="9"/>
      <c r="EM162" s="9"/>
      <c r="EN162" s="9"/>
      <c r="EO162" s="9"/>
      <c r="EP162" s="9"/>
      <c r="EQ162" s="9"/>
      <c r="ER162" s="9"/>
      <c r="ES162" s="9"/>
      <c r="ET162" s="9"/>
      <c r="EU162" s="9"/>
      <c r="EV162" s="9"/>
      <c r="EW162" s="9"/>
      <c r="EX162" s="9"/>
      <c r="EY162" s="9"/>
      <c r="EZ162" s="9"/>
      <c r="FA162" s="9"/>
      <c r="FB162" s="9"/>
      <c r="FC162" s="9"/>
      <c r="FD162" s="9"/>
      <c r="FE162" s="9"/>
      <c r="FF162" s="9"/>
    </row>
    <row r="163" spans="1:162" ht="16.75" customHeight="1">
      <c r="A163" s="121" t="s">
        <v>946</v>
      </c>
      <c r="C163" s="9" t="str">
        <f>'aligning data'!C547</f>
        <v>P17</v>
      </c>
      <c r="D163" s="9" t="str">
        <f>'aligning data'!C548</f>
        <v>Q17</v>
      </c>
      <c r="E163" s="9" t="str">
        <f>'aligning data'!C549</f>
        <v>R17</v>
      </c>
      <c r="F163" s="14" t="e">
        <f t="shared" si="16"/>
        <v>#DIV/0!</v>
      </c>
      <c r="G163" s="14">
        <f t="shared" si="17"/>
        <v>0</v>
      </c>
      <c r="I163" s="9" t="str">
        <f>'aligning data'!F547</f>
        <v>P17</v>
      </c>
      <c r="J163" s="9" t="str">
        <f>'aligning data'!F548</f>
        <v>Q17</v>
      </c>
      <c r="K163" s="9" t="str">
        <f>'aligning data'!F549</f>
        <v>R17</v>
      </c>
      <c r="L163" s="14" t="e">
        <f t="shared" si="18"/>
        <v>#DIV/0!</v>
      </c>
      <c r="M163" s="14">
        <f t="shared" si="19"/>
        <v>0</v>
      </c>
      <c r="O163" s="9" t="str">
        <f>'aligning data'!I547</f>
        <v>P17</v>
      </c>
      <c r="P163" s="9" t="str">
        <f>'aligning data'!I548</f>
        <v>Q17</v>
      </c>
      <c r="Q163" s="9" t="str">
        <f>'aligning data'!I549</f>
        <v>R17</v>
      </c>
      <c r="R163" s="14" t="e">
        <f t="shared" si="20"/>
        <v>#DIV/0!</v>
      </c>
      <c r="S163" s="14">
        <f t="shared" si="21"/>
        <v>0</v>
      </c>
      <c r="U163" s="9" t="str">
        <f>'aligning data'!L547</f>
        <v>P17</v>
      </c>
      <c r="V163" s="9" t="str">
        <f>'aligning data'!L548</f>
        <v>Q17</v>
      </c>
      <c r="W163" s="9" t="str">
        <f>'aligning data'!L549</f>
        <v>R17</v>
      </c>
      <c r="X163" s="14" t="e">
        <f t="shared" si="22"/>
        <v>#DIV/0!</v>
      </c>
      <c r="Y163" s="14">
        <f t="shared" si="23"/>
        <v>0</v>
      </c>
      <c r="DJ163" s="10"/>
      <c r="DK163" s="9"/>
      <c r="DL163" s="9"/>
      <c r="DM163" s="9"/>
      <c r="DN163" s="9"/>
      <c r="DO163" s="9"/>
      <c r="DP163" s="9"/>
      <c r="DQ163" s="9"/>
      <c r="DR163" s="9"/>
      <c r="DS163" s="9"/>
      <c r="DT163" s="9"/>
      <c r="DU163" s="9"/>
      <c r="DV163" s="9"/>
      <c r="DW163" s="9"/>
      <c r="DX163" s="9"/>
      <c r="DY163" s="9"/>
      <c r="DZ163" s="9"/>
      <c r="EA163" s="9"/>
      <c r="EB163" s="9"/>
      <c r="EC163" s="9"/>
      <c r="ED163" s="9"/>
      <c r="EE163" s="9"/>
      <c r="EF163" s="9"/>
      <c r="EG163" s="9"/>
      <c r="EH163" s="9"/>
      <c r="EI163" s="9"/>
      <c r="EJ163" s="9"/>
      <c r="EK163" s="9"/>
      <c r="EL163" s="9"/>
      <c r="EM163" s="9"/>
      <c r="EN163" s="9"/>
      <c r="EO163" s="9"/>
      <c r="EP163" s="9"/>
      <c r="EQ163" s="9"/>
      <c r="ER163" s="9"/>
      <c r="ES163" s="9"/>
      <c r="ET163" s="9"/>
      <c r="EU163" s="9"/>
      <c r="EV163" s="9"/>
      <c r="EW163" s="9"/>
      <c r="EX163" s="9"/>
      <c r="EY163" s="9"/>
      <c r="EZ163" s="9"/>
      <c r="FA163" s="9"/>
      <c r="FB163" s="9"/>
      <c r="FC163" s="9"/>
      <c r="FD163" s="9"/>
      <c r="FE163" s="9"/>
      <c r="FF163" s="9"/>
    </row>
    <row r="164" spans="1:162" ht="16.75" customHeight="1">
      <c r="A164" s="121" t="s">
        <v>947</v>
      </c>
      <c r="C164" s="9" t="str">
        <f>'aligning data'!C550</f>
        <v>S17</v>
      </c>
      <c r="D164" s="9" t="str">
        <f>'aligning data'!C551</f>
        <v>T17</v>
      </c>
      <c r="E164" s="9" t="str">
        <f>'aligning data'!C552</f>
        <v>U17</v>
      </c>
      <c r="F164" s="14" t="e">
        <f t="shared" si="16"/>
        <v>#DIV/0!</v>
      </c>
      <c r="G164" s="14">
        <f t="shared" si="17"/>
        <v>0</v>
      </c>
      <c r="I164" s="9" t="str">
        <f>'aligning data'!F550</f>
        <v>S17</v>
      </c>
      <c r="J164" s="9" t="str">
        <f>'aligning data'!F551</f>
        <v>T17</v>
      </c>
      <c r="K164" s="9" t="str">
        <f>'aligning data'!F552</f>
        <v>U17</v>
      </c>
      <c r="L164" s="14" t="e">
        <f t="shared" si="18"/>
        <v>#DIV/0!</v>
      </c>
      <c r="M164" s="14">
        <f t="shared" si="19"/>
        <v>0</v>
      </c>
      <c r="O164" s="9" t="str">
        <f>'aligning data'!I550</f>
        <v>S17</v>
      </c>
      <c r="P164" s="9" t="str">
        <f>'aligning data'!I551</f>
        <v>T17</v>
      </c>
      <c r="Q164" s="9" t="str">
        <f>'aligning data'!I552</f>
        <v>U17</v>
      </c>
      <c r="R164" s="14" t="e">
        <f t="shared" si="20"/>
        <v>#DIV/0!</v>
      </c>
      <c r="S164" s="14">
        <f t="shared" si="21"/>
        <v>0</v>
      </c>
      <c r="U164" s="9" t="str">
        <f>'aligning data'!L550</f>
        <v>S17</v>
      </c>
      <c r="V164" s="9" t="str">
        <f>'aligning data'!L551</f>
        <v>T17</v>
      </c>
      <c r="W164" s="9" t="str">
        <f>'aligning data'!L552</f>
        <v>U17</v>
      </c>
      <c r="X164" s="14" t="e">
        <f t="shared" si="22"/>
        <v>#DIV/0!</v>
      </c>
      <c r="Y164" s="14">
        <f t="shared" si="23"/>
        <v>0</v>
      </c>
      <c r="DJ164" s="10"/>
      <c r="DK164" s="9"/>
      <c r="DL164" s="9"/>
      <c r="DM164" s="9"/>
      <c r="DN164" s="9"/>
      <c r="DO164" s="9"/>
      <c r="DP164" s="9"/>
      <c r="DQ164" s="9"/>
      <c r="DR164" s="9"/>
      <c r="DS164" s="9"/>
      <c r="DT164" s="9"/>
      <c r="DU164" s="9"/>
      <c r="DV164" s="9"/>
      <c r="DW164" s="9"/>
      <c r="DX164" s="9"/>
      <c r="DY164" s="9"/>
      <c r="DZ164" s="9"/>
      <c r="EA164" s="9"/>
      <c r="EB164" s="9"/>
      <c r="EC164" s="9"/>
      <c r="ED164" s="9"/>
      <c r="EE164" s="9"/>
      <c r="EF164" s="9"/>
      <c r="EG164" s="9"/>
      <c r="EH164" s="9"/>
      <c r="EI164" s="9"/>
      <c r="EJ164" s="9"/>
      <c r="EK164" s="9"/>
      <c r="EL164" s="9"/>
      <c r="EM164" s="9"/>
      <c r="EN164" s="9"/>
      <c r="EO164" s="9"/>
      <c r="EP164" s="9"/>
      <c r="EQ164" s="9"/>
      <c r="ER164" s="9"/>
      <c r="ES164" s="9"/>
      <c r="ET164" s="9"/>
      <c r="EU164" s="9"/>
      <c r="EV164" s="9"/>
      <c r="EW164" s="9"/>
      <c r="EX164" s="9"/>
      <c r="EY164" s="9"/>
      <c r="EZ164" s="9"/>
      <c r="FA164" s="9"/>
      <c r="FB164" s="9"/>
      <c r="FC164" s="9"/>
      <c r="FD164" s="9"/>
      <c r="FE164" s="9"/>
      <c r="FF164" s="9"/>
    </row>
    <row r="165" spans="1:162" ht="16.75" customHeight="1">
      <c r="A165" s="121" t="s">
        <v>948</v>
      </c>
      <c r="C165" s="9" t="str">
        <f>'aligning data'!C553</f>
        <v>V17</v>
      </c>
      <c r="D165" s="9" t="str">
        <f>'aligning data'!C554</f>
        <v>W17</v>
      </c>
      <c r="E165" s="9" t="str">
        <f>'aligning data'!C555</f>
        <v>X17</v>
      </c>
      <c r="F165" s="14" t="e">
        <f t="shared" si="16"/>
        <v>#DIV/0!</v>
      </c>
      <c r="G165" s="14">
        <f t="shared" si="17"/>
        <v>0</v>
      </c>
      <c r="I165" s="9" t="str">
        <f>'aligning data'!F553</f>
        <v>V17</v>
      </c>
      <c r="J165" s="9" t="str">
        <f>'aligning data'!F554</f>
        <v>W17</v>
      </c>
      <c r="K165" s="9" t="str">
        <f>'aligning data'!F555</f>
        <v>X17</v>
      </c>
      <c r="L165" s="14" t="e">
        <f t="shared" si="18"/>
        <v>#DIV/0!</v>
      </c>
      <c r="M165" s="14">
        <f t="shared" si="19"/>
        <v>0</v>
      </c>
      <c r="O165" s="9" t="str">
        <f>'aligning data'!I553</f>
        <v>V17</v>
      </c>
      <c r="P165" s="9" t="str">
        <f>'aligning data'!I554</f>
        <v>W17</v>
      </c>
      <c r="Q165" s="9" t="str">
        <f>'aligning data'!I555</f>
        <v>X17</v>
      </c>
      <c r="R165" s="14" t="e">
        <f t="shared" si="20"/>
        <v>#DIV/0!</v>
      </c>
      <c r="S165" s="14">
        <f t="shared" si="21"/>
        <v>0</v>
      </c>
      <c r="U165" s="9" t="str">
        <f>'aligning data'!L553</f>
        <v>V17</v>
      </c>
      <c r="V165" s="9" t="str">
        <f>'aligning data'!L554</f>
        <v>W17</v>
      </c>
      <c r="W165" s="9" t="str">
        <f>'aligning data'!L555</f>
        <v>X17</v>
      </c>
      <c r="X165" s="14" t="e">
        <f t="shared" si="22"/>
        <v>#DIV/0!</v>
      </c>
      <c r="Y165" s="14">
        <f t="shared" si="23"/>
        <v>0</v>
      </c>
      <c r="DJ165" s="10"/>
      <c r="DK165" s="9"/>
      <c r="DL165" s="9"/>
      <c r="DM165" s="9"/>
      <c r="DN165" s="9"/>
      <c r="DO165" s="9"/>
      <c r="DP165" s="9"/>
      <c r="DQ165" s="9"/>
      <c r="DR165" s="9"/>
      <c r="DS165" s="9"/>
      <c r="DT165" s="9"/>
      <c r="DU165" s="9"/>
      <c r="DV165" s="9"/>
      <c r="DW165" s="9"/>
      <c r="DX165" s="9"/>
      <c r="DY165" s="9"/>
      <c r="DZ165" s="9"/>
      <c r="EA165" s="9"/>
      <c r="EB165" s="9"/>
      <c r="EC165" s="9"/>
      <c r="ED165" s="9"/>
      <c r="EE165" s="9"/>
      <c r="EF165" s="9"/>
      <c r="EG165" s="9"/>
      <c r="EH165" s="9"/>
      <c r="EI165" s="9"/>
      <c r="EJ165" s="9"/>
      <c r="EK165" s="9"/>
      <c r="EL165" s="9"/>
      <c r="EM165" s="9"/>
      <c r="EN165" s="9"/>
      <c r="EO165" s="9"/>
      <c r="EP165" s="9"/>
      <c r="EQ165" s="9"/>
      <c r="ER165" s="9"/>
      <c r="ES165" s="9"/>
      <c r="ET165" s="9"/>
      <c r="EU165" s="9"/>
      <c r="EV165" s="9"/>
      <c r="EW165" s="9"/>
      <c r="EX165" s="9"/>
      <c r="EY165" s="9"/>
      <c r="EZ165" s="9"/>
      <c r="FA165" s="9"/>
      <c r="FB165" s="9"/>
      <c r="FC165" s="9"/>
      <c r="FD165" s="9"/>
      <c r="FE165" s="9"/>
      <c r="FF165" s="9"/>
    </row>
    <row r="166" spans="1:162" ht="16.75" customHeight="1">
      <c r="A166" s="121" t="s">
        <v>949</v>
      </c>
      <c r="C166" s="9" t="str">
        <f>'aligning data'!C556</f>
        <v>Y17</v>
      </c>
      <c r="D166" s="9" t="str">
        <f>'aligning data'!C557</f>
        <v>Z17</v>
      </c>
      <c r="E166" s="9" t="str">
        <f>'aligning data'!C558</f>
        <v>[17</v>
      </c>
      <c r="F166" s="14" t="e">
        <f t="shared" si="16"/>
        <v>#DIV/0!</v>
      </c>
      <c r="G166" s="14">
        <f t="shared" si="17"/>
        <v>0</v>
      </c>
      <c r="I166" s="9" t="str">
        <f>'aligning data'!F556</f>
        <v>Y17</v>
      </c>
      <c r="J166" s="9" t="str">
        <f>'aligning data'!F557</f>
        <v>Z17</v>
      </c>
      <c r="K166" s="9" t="str">
        <f>'aligning data'!F558</f>
        <v>[17</v>
      </c>
      <c r="L166" s="14" t="e">
        <f t="shared" si="18"/>
        <v>#DIV/0!</v>
      </c>
      <c r="M166" s="14">
        <f t="shared" si="19"/>
        <v>0</v>
      </c>
      <c r="O166" s="9" t="str">
        <f>'aligning data'!I556</f>
        <v>Y17</v>
      </c>
      <c r="P166" s="9" t="str">
        <f>'aligning data'!I557</f>
        <v>Z17</v>
      </c>
      <c r="Q166" s="9" t="str">
        <f>'aligning data'!I558</f>
        <v>[17</v>
      </c>
      <c r="R166" s="14" t="e">
        <f t="shared" si="20"/>
        <v>#DIV/0!</v>
      </c>
      <c r="S166" s="14">
        <f t="shared" si="21"/>
        <v>0</v>
      </c>
      <c r="U166" s="9" t="str">
        <f>'aligning data'!L556</f>
        <v>Y17</v>
      </c>
      <c r="V166" s="9" t="str">
        <f>'aligning data'!L557</f>
        <v>Z17</v>
      </c>
      <c r="W166" s="9" t="str">
        <f>'aligning data'!L558</f>
        <v>[17</v>
      </c>
      <c r="X166" s="14" t="e">
        <f t="shared" si="22"/>
        <v>#DIV/0!</v>
      </c>
      <c r="Y166" s="14">
        <f t="shared" si="23"/>
        <v>0</v>
      </c>
      <c r="DJ166" s="10"/>
      <c r="DK166" s="9"/>
      <c r="DL166" s="9"/>
      <c r="DM166" s="9"/>
      <c r="DN166" s="9"/>
      <c r="DO166" s="9"/>
      <c r="DP166" s="9"/>
      <c r="DQ166" s="9"/>
      <c r="DR166" s="9"/>
      <c r="DS166" s="9"/>
      <c r="DT166" s="9"/>
      <c r="DU166" s="9"/>
      <c r="DV166" s="9"/>
      <c r="DW166" s="9"/>
      <c r="DX166" s="9"/>
      <c r="DY166" s="9"/>
      <c r="DZ166" s="9"/>
      <c r="EA166" s="9"/>
      <c r="EB166" s="9"/>
      <c r="EC166" s="9"/>
      <c r="ED166" s="9"/>
      <c r="EE166" s="9"/>
      <c r="EF166" s="9"/>
      <c r="EG166" s="9"/>
      <c r="EH166" s="9"/>
      <c r="EI166" s="9"/>
      <c r="EJ166" s="9"/>
      <c r="EK166" s="9"/>
      <c r="EL166" s="9"/>
      <c r="EM166" s="9"/>
      <c r="EN166" s="9"/>
      <c r="EO166" s="9"/>
      <c r="EP166" s="9"/>
      <c r="EQ166" s="9"/>
      <c r="ER166" s="9"/>
      <c r="ES166" s="9"/>
      <c r="ET166" s="9"/>
      <c r="EU166" s="9"/>
      <c r="EV166" s="9"/>
      <c r="EW166" s="9"/>
      <c r="EX166" s="9"/>
      <c r="EY166" s="9"/>
      <c r="EZ166" s="9"/>
      <c r="FA166" s="9"/>
      <c r="FB166" s="9"/>
      <c r="FC166" s="9"/>
      <c r="FD166" s="9"/>
      <c r="FE166" s="9"/>
      <c r="FF166" s="9"/>
    </row>
    <row r="167" spans="1:162" ht="16.75" customHeight="1">
      <c r="A167" s="121" t="s">
        <v>950</v>
      </c>
      <c r="C167" s="9" t="str">
        <f>'aligning data'!C559</f>
        <v>\17</v>
      </c>
      <c r="D167" s="9" t="str">
        <f>'aligning data'!C560</f>
        <v>]17</v>
      </c>
      <c r="E167" s="9" t="str">
        <f>'aligning data'!C561</f>
        <v>^17</v>
      </c>
      <c r="F167" s="14" t="e">
        <f t="shared" si="16"/>
        <v>#DIV/0!</v>
      </c>
      <c r="G167" s="14">
        <f t="shared" si="17"/>
        <v>0</v>
      </c>
      <c r="I167" s="9" t="str">
        <f>'aligning data'!F559</f>
        <v>\17</v>
      </c>
      <c r="J167" s="9" t="str">
        <f>'aligning data'!F560</f>
        <v>]17</v>
      </c>
      <c r="K167" s="9" t="str">
        <f>'aligning data'!F561</f>
        <v>^17</v>
      </c>
      <c r="L167" s="14" t="e">
        <f t="shared" si="18"/>
        <v>#DIV/0!</v>
      </c>
      <c r="M167" s="14">
        <f t="shared" si="19"/>
        <v>0</v>
      </c>
      <c r="O167" s="9" t="str">
        <f>'aligning data'!I559</f>
        <v>\17</v>
      </c>
      <c r="P167" s="9" t="str">
        <f>'aligning data'!I560</f>
        <v>]17</v>
      </c>
      <c r="Q167" s="9" t="str">
        <f>'aligning data'!I561</f>
        <v>^17</v>
      </c>
      <c r="R167" s="14" t="e">
        <f t="shared" si="20"/>
        <v>#DIV/0!</v>
      </c>
      <c r="S167" s="14">
        <f t="shared" si="21"/>
        <v>0</v>
      </c>
      <c r="U167" s="9" t="str">
        <f>'aligning data'!L559</f>
        <v>\17</v>
      </c>
      <c r="V167" s="9" t="str">
        <f>'aligning data'!L560</f>
        <v>]17</v>
      </c>
      <c r="W167" s="9" t="str">
        <f>'aligning data'!L561</f>
        <v>^17</v>
      </c>
      <c r="X167" s="14" t="e">
        <f t="shared" si="22"/>
        <v>#DIV/0!</v>
      </c>
      <c r="Y167" s="14">
        <f t="shared" si="23"/>
        <v>0</v>
      </c>
      <c r="DJ167" s="10"/>
      <c r="DK167" s="9"/>
      <c r="DL167" s="9"/>
      <c r="DM167" s="9"/>
      <c r="DN167" s="9"/>
      <c r="DO167" s="9"/>
      <c r="DP167" s="9"/>
      <c r="DQ167" s="9"/>
      <c r="DR167" s="9"/>
      <c r="DS167" s="9"/>
      <c r="DT167" s="9"/>
      <c r="DU167" s="9"/>
      <c r="DV167" s="9"/>
      <c r="DW167" s="9"/>
      <c r="DX167" s="9"/>
      <c r="DY167" s="9"/>
      <c r="DZ167" s="9"/>
      <c r="EA167" s="9"/>
      <c r="EB167" s="9"/>
      <c r="EC167" s="9"/>
      <c r="ED167" s="9"/>
      <c r="EE167" s="9"/>
      <c r="EF167" s="9"/>
      <c r="EG167" s="9"/>
      <c r="EH167" s="9"/>
      <c r="EI167" s="9"/>
      <c r="EJ167" s="9"/>
      <c r="EK167" s="9"/>
      <c r="EL167" s="9"/>
      <c r="EM167" s="9"/>
      <c r="EN167" s="9"/>
      <c r="EO167" s="9"/>
      <c r="EP167" s="9"/>
      <c r="EQ167" s="9"/>
      <c r="ER167" s="9"/>
      <c r="ES167" s="9"/>
      <c r="ET167" s="9"/>
      <c r="EU167" s="9"/>
      <c r="EV167" s="9"/>
      <c r="EW167" s="9"/>
      <c r="EX167" s="9"/>
      <c r="EY167" s="9"/>
      <c r="EZ167" s="9"/>
      <c r="FA167" s="9"/>
      <c r="FB167" s="9"/>
      <c r="FC167" s="9"/>
      <c r="FD167" s="9"/>
      <c r="FE167" s="9"/>
      <c r="FF167" s="9"/>
    </row>
    <row r="168" spans="1:162" ht="16.75" customHeight="1">
      <c r="A168" s="121" t="s">
        <v>575</v>
      </c>
      <c r="C168" s="9" t="str">
        <f>'aligning data'!C565</f>
        <v>A18</v>
      </c>
      <c r="D168" s="9" t="str">
        <f>'aligning data'!C566</f>
        <v>B18</v>
      </c>
      <c r="E168" s="9" t="str">
        <f>'aligning data'!C567</f>
        <v>C18</v>
      </c>
      <c r="F168" s="14" t="e">
        <f t="shared" si="16"/>
        <v>#DIV/0!</v>
      </c>
      <c r="G168" s="14">
        <f t="shared" si="17"/>
        <v>0</v>
      </c>
      <c r="I168" s="9" t="str">
        <f>'aligning data'!F565</f>
        <v>A18</v>
      </c>
      <c r="J168" s="9" t="str">
        <f>'aligning data'!F566</f>
        <v>B18</v>
      </c>
      <c r="K168" s="9" t="str">
        <f>'aligning data'!F567</f>
        <v>C18</v>
      </c>
      <c r="L168" s="14" t="e">
        <f t="shared" si="18"/>
        <v>#DIV/0!</v>
      </c>
      <c r="M168" s="14">
        <f t="shared" si="19"/>
        <v>0</v>
      </c>
      <c r="O168" s="9" t="str">
        <f>'aligning data'!I565</f>
        <v>A18</v>
      </c>
      <c r="P168" s="9" t="str">
        <f>'aligning data'!I566</f>
        <v>B18</v>
      </c>
      <c r="Q168" s="9" t="str">
        <f>'aligning data'!I567</f>
        <v>C18</v>
      </c>
      <c r="R168" s="14" t="e">
        <f t="shared" si="20"/>
        <v>#DIV/0!</v>
      </c>
      <c r="S168" s="14">
        <f t="shared" si="21"/>
        <v>0</v>
      </c>
      <c r="U168" s="9" t="str">
        <f>'aligning data'!L565</f>
        <v>A18</v>
      </c>
      <c r="V168" s="9" t="str">
        <f>'aligning data'!L566</f>
        <v>B18</v>
      </c>
      <c r="W168" s="9" t="str">
        <f>'aligning data'!L567</f>
        <v>C18</v>
      </c>
      <c r="X168" s="14" t="e">
        <f t="shared" si="22"/>
        <v>#DIV/0!</v>
      </c>
      <c r="Y168" s="14">
        <f t="shared" si="23"/>
        <v>0</v>
      </c>
      <c r="DJ168" s="10"/>
      <c r="DK168" s="9"/>
      <c r="DL168" s="9"/>
      <c r="DM168" s="9"/>
      <c r="DN168" s="9"/>
      <c r="DO168" s="9"/>
      <c r="DP168" s="9"/>
      <c r="DQ168" s="9"/>
      <c r="DR168" s="9"/>
      <c r="DS168" s="9"/>
      <c r="DT168" s="9"/>
      <c r="DU168" s="9"/>
      <c r="DV168" s="9"/>
      <c r="DW168" s="9"/>
      <c r="DX168" s="9"/>
      <c r="DY168" s="9"/>
      <c r="DZ168" s="9"/>
      <c r="EA168" s="9"/>
      <c r="EB168" s="9"/>
      <c r="EC168" s="9"/>
      <c r="ED168" s="9"/>
      <c r="EE168" s="9"/>
      <c r="EF168" s="9"/>
      <c r="EG168" s="9"/>
      <c r="EH168" s="9"/>
      <c r="EI168" s="9"/>
      <c r="EJ168" s="9"/>
      <c r="EK168" s="9"/>
      <c r="EL168" s="9"/>
      <c r="EM168" s="9"/>
      <c r="EN168" s="9"/>
      <c r="EO168" s="9"/>
      <c r="EP168" s="9"/>
      <c r="EQ168" s="9"/>
      <c r="ER168" s="9"/>
      <c r="ES168" s="9"/>
      <c r="ET168" s="9"/>
      <c r="EU168" s="9"/>
      <c r="EV168" s="9"/>
      <c r="EW168" s="9"/>
      <c r="EX168" s="9"/>
      <c r="EY168" s="9"/>
      <c r="EZ168" s="9"/>
      <c r="FA168" s="9"/>
      <c r="FB168" s="9"/>
      <c r="FC168" s="9"/>
      <c r="FD168" s="9"/>
      <c r="FE168" s="9"/>
      <c r="FF168" s="9"/>
    </row>
    <row r="169" spans="1:162" ht="16.75" customHeight="1">
      <c r="A169" s="121" t="s">
        <v>1102</v>
      </c>
      <c r="C169" s="9" t="str">
        <f>'aligning data'!C568</f>
        <v>D18</v>
      </c>
      <c r="D169" s="9" t="str">
        <f>'aligning data'!C569</f>
        <v>E18</v>
      </c>
      <c r="E169" s="9" t="str">
        <f>'aligning data'!C570</f>
        <v>F18</v>
      </c>
      <c r="F169" s="14" t="e">
        <f t="shared" si="16"/>
        <v>#DIV/0!</v>
      </c>
      <c r="G169" s="14">
        <f t="shared" si="17"/>
        <v>0</v>
      </c>
      <c r="I169" s="9" t="str">
        <f>'aligning data'!F568</f>
        <v>D18</v>
      </c>
      <c r="J169" s="9" t="str">
        <f>'aligning data'!F569</f>
        <v>E18</v>
      </c>
      <c r="K169" s="9" t="str">
        <f>'aligning data'!F570</f>
        <v>F18</v>
      </c>
      <c r="L169" s="14" t="e">
        <f t="shared" si="18"/>
        <v>#DIV/0!</v>
      </c>
      <c r="M169" s="14">
        <f t="shared" si="19"/>
        <v>0</v>
      </c>
      <c r="O169" s="9" t="str">
        <f>'aligning data'!I568</f>
        <v>D18</v>
      </c>
      <c r="P169" s="9" t="str">
        <f>'aligning data'!I569</f>
        <v>E18</v>
      </c>
      <c r="Q169" s="9" t="str">
        <f>'aligning data'!I570</f>
        <v>F18</v>
      </c>
      <c r="R169" s="14" t="e">
        <f t="shared" si="20"/>
        <v>#DIV/0!</v>
      </c>
      <c r="S169" s="14">
        <f t="shared" si="21"/>
        <v>0</v>
      </c>
      <c r="U169" s="9" t="str">
        <f>'aligning data'!L568</f>
        <v>D18</v>
      </c>
      <c r="V169" s="9" t="str">
        <f>'aligning data'!L569</f>
        <v>E18</v>
      </c>
      <c r="W169" s="9" t="str">
        <f>'aligning data'!L570</f>
        <v>F18</v>
      </c>
      <c r="X169" s="14" t="e">
        <f t="shared" si="22"/>
        <v>#DIV/0!</v>
      </c>
      <c r="Y169" s="14">
        <f t="shared" si="23"/>
        <v>0</v>
      </c>
      <c r="DJ169" s="10"/>
      <c r="DK169" s="9"/>
      <c r="DL169" s="9"/>
      <c r="DM169" s="9"/>
      <c r="DN169" s="9"/>
      <c r="DO169" s="9"/>
      <c r="DP169" s="9"/>
      <c r="DQ169" s="9"/>
      <c r="DR169" s="9"/>
      <c r="DS169" s="9"/>
      <c r="DT169" s="9"/>
      <c r="DU169" s="9"/>
      <c r="DV169" s="9"/>
      <c r="DW169" s="9"/>
      <c r="DX169" s="9"/>
      <c r="DY169" s="9"/>
      <c r="DZ169" s="9"/>
      <c r="EA169" s="9"/>
      <c r="EB169" s="9"/>
      <c r="EC169" s="9"/>
      <c r="ED169" s="9"/>
      <c r="EE169" s="9"/>
      <c r="EF169" s="9"/>
      <c r="EG169" s="9"/>
      <c r="EH169" s="9"/>
      <c r="EI169" s="9"/>
      <c r="EJ169" s="9"/>
      <c r="EK169" s="9"/>
      <c r="EL169" s="9"/>
      <c r="EM169" s="9"/>
      <c r="EN169" s="9"/>
      <c r="EO169" s="9"/>
      <c r="EP169" s="9"/>
      <c r="EQ169" s="9"/>
      <c r="ER169" s="9"/>
      <c r="ES169" s="9"/>
      <c r="ET169" s="9"/>
      <c r="EU169" s="9"/>
      <c r="EV169" s="9"/>
      <c r="EW169" s="9"/>
      <c r="EX169" s="9"/>
      <c r="EY169" s="9"/>
      <c r="EZ169" s="9"/>
      <c r="FA169" s="9"/>
      <c r="FB169" s="9"/>
      <c r="FC169" s="9"/>
      <c r="FD169" s="9"/>
      <c r="FE169" s="9"/>
      <c r="FF169" s="9"/>
    </row>
    <row r="170" spans="1:162" ht="16.75" customHeight="1">
      <c r="A170" s="121" t="s">
        <v>1103</v>
      </c>
      <c r="C170" s="9" t="str">
        <f>'aligning data'!C571</f>
        <v>G18</v>
      </c>
      <c r="D170" s="9" t="str">
        <f>'aligning data'!C572</f>
        <v>H18</v>
      </c>
      <c r="E170" s="9" t="str">
        <f>'aligning data'!C573</f>
        <v>I18</v>
      </c>
      <c r="F170" s="14" t="e">
        <f t="shared" si="16"/>
        <v>#DIV/0!</v>
      </c>
      <c r="G170" s="14">
        <f t="shared" si="17"/>
        <v>0</v>
      </c>
      <c r="I170" s="9" t="str">
        <f>'aligning data'!F571</f>
        <v>G18</v>
      </c>
      <c r="J170" s="9" t="str">
        <f>'aligning data'!F572</f>
        <v>H18</v>
      </c>
      <c r="K170" s="9" t="str">
        <f>'aligning data'!F573</f>
        <v>I18</v>
      </c>
      <c r="L170" s="14" t="e">
        <f t="shared" si="18"/>
        <v>#DIV/0!</v>
      </c>
      <c r="M170" s="14">
        <f t="shared" si="19"/>
        <v>0</v>
      </c>
      <c r="O170" s="9" t="str">
        <f>'aligning data'!I571</f>
        <v>G18</v>
      </c>
      <c r="P170" s="9" t="str">
        <f>'aligning data'!I572</f>
        <v>H18</v>
      </c>
      <c r="Q170" s="9" t="str">
        <f>'aligning data'!I573</f>
        <v>I18</v>
      </c>
      <c r="R170" s="14" t="e">
        <f t="shared" si="20"/>
        <v>#DIV/0!</v>
      </c>
      <c r="S170" s="14">
        <f t="shared" si="21"/>
        <v>0</v>
      </c>
      <c r="U170" s="9" t="str">
        <f>'aligning data'!L571</f>
        <v>G18</v>
      </c>
      <c r="V170" s="9" t="str">
        <f>'aligning data'!L572</f>
        <v>H18</v>
      </c>
      <c r="W170" s="9" t="str">
        <f>'aligning data'!L573</f>
        <v>I18</v>
      </c>
      <c r="X170" s="14" t="e">
        <f t="shared" si="22"/>
        <v>#DIV/0!</v>
      </c>
      <c r="Y170" s="14">
        <f t="shared" si="23"/>
        <v>0</v>
      </c>
      <c r="DJ170" s="10"/>
      <c r="DK170" s="9"/>
      <c r="DL170" s="9"/>
      <c r="DM170" s="9"/>
      <c r="DN170" s="9"/>
      <c r="DO170" s="9"/>
      <c r="DP170" s="9"/>
      <c r="DQ170" s="9"/>
      <c r="DR170" s="9"/>
      <c r="DS170" s="9"/>
      <c r="DT170" s="9"/>
      <c r="DU170" s="9"/>
      <c r="DV170" s="9"/>
      <c r="DW170" s="9"/>
      <c r="DX170" s="9"/>
      <c r="DY170" s="9"/>
      <c r="DZ170" s="9"/>
      <c r="EA170" s="9"/>
      <c r="EB170" s="9"/>
      <c r="EC170" s="9"/>
      <c r="ED170" s="9"/>
      <c r="EE170" s="9"/>
      <c r="EF170" s="9"/>
      <c r="EG170" s="9"/>
      <c r="EH170" s="9"/>
      <c r="EI170" s="9"/>
      <c r="EJ170" s="9"/>
      <c r="EK170" s="9"/>
      <c r="EL170" s="9"/>
      <c r="EM170" s="9"/>
      <c r="EN170" s="9"/>
      <c r="EO170" s="9"/>
      <c r="EP170" s="9"/>
      <c r="EQ170" s="9"/>
      <c r="ER170" s="9"/>
      <c r="ES170" s="9"/>
      <c r="ET170" s="9"/>
      <c r="EU170" s="9"/>
      <c r="EV170" s="9"/>
      <c r="EW170" s="9"/>
      <c r="EX170" s="9"/>
      <c r="EY170" s="9"/>
      <c r="EZ170" s="9"/>
      <c r="FA170" s="9"/>
      <c r="FB170" s="9"/>
      <c r="FC170" s="9"/>
      <c r="FD170" s="9"/>
      <c r="FE170" s="9"/>
      <c r="FF170" s="9"/>
    </row>
    <row r="171" spans="1:162" ht="16.75" customHeight="1">
      <c r="A171" s="121" t="s">
        <v>951</v>
      </c>
      <c r="C171" s="9" t="str">
        <f>'aligning data'!C574</f>
        <v>J18</v>
      </c>
      <c r="D171" s="9" t="str">
        <f>'aligning data'!C575</f>
        <v>K18</v>
      </c>
      <c r="E171" s="9" t="str">
        <f>'aligning data'!C576</f>
        <v>L18</v>
      </c>
      <c r="F171" s="14" t="e">
        <f t="shared" si="16"/>
        <v>#DIV/0!</v>
      </c>
      <c r="G171" s="14">
        <f t="shared" si="17"/>
        <v>0</v>
      </c>
      <c r="I171" s="9" t="str">
        <f>'aligning data'!F574</f>
        <v>J18</v>
      </c>
      <c r="J171" s="9" t="str">
        <f>'aligning data'!F575</f>
        <v>K18</v>
      </c>
      <c r="K171" s="9" t="str">
        <f>'aligning data'!F576</f>
        <v>L18</v>
      </c>
      <c r="L171" s="14" t="e">
        <f t="shared" si="18"/>
        <v>#DIV/0!</v>
      </c>
      <c r="M171" s="14">
        <f t="shared" si="19"/>
        <v>0</v>
      </c>
      <c r="O171" s="9" t="str">
        <f>'aligning data'!I574</f>
        <v>J18</v>
      </c>
      <c r="P171" s="9" t="str">
        <f>'aligning data'!I575</f>
        <v>K18</v>
      </c>
      <c r="Q171" s="9" t="str">
        <f>'aligning data'!I576</f>
        <v>L18</v>
      </c>
      <c r="R171" s="14" t="e">
        <f t="shared" si="20"/>
        <v>#DIV/0!</v>
      </c>
      <c r="S171" s="14">
        <f t="shared" si="21"/>
        <v>0</v>
      </c>
      <c r="U171" s="9" t="str">
        <f>'aligning data'!L574</f>
        <v>J18</v>
      </c>
      <c r="V171" s="9" t="str">
        <f>'aligning data'!L575</f>
        <v>K18</v>
      </c>
      <c r="W171" s="9" t="str">
        <f>'aligning data'!L576</f>
        <v>L18</v>
      </c>
      <c r="X171" s="14" t="e">
        <f t="shared" si="22"/>
        <v>#DIV/0!</v>
      </c>
      <c r="Y171" s="14">
        <f t="shared" si="23"/>
        <v>0</v>
      </c>
      <c r="DJ171" s="10"/>
      <c r="DK171" s="9"/>
      <c r="DL171" s="9"/>
      <c r="DM171" s="9"/>
      <c r="DN171" s="9"/>
      <c r="DO171" s="9"/>
      <c r="DP171" s="9"/>
      <c r="DQ171" s="9"/>
      <c r="DR171" s="9"/>
      <c r="DS171" s="9"/>
      <c r="DT171" s="9"/>
      <c r="DU171" s="9"/>
      <c r="DV171" s="9"/>
      <c r="DW171" s="9"/>
      <c r="DX171" s="9"/>
      <c r="DY171" s="9"/>
      <c r="DZ171" s="9"/>
      <c r="EA171" s="9"/>
      <c r="EB171" s="9"/>
      <c r="EC171" s="9"/>
      <c r="ED171" s="9"/>
      <c r="EE171" s="9"/>
      <c r="EF171" s="9"/>
      <c r="EG171" s="9"/>
      <c r="EH171" s="9"/>
      <c r="EI171" s="9"/>
      <c r="EJ171" s="9"/>
      <c r="EK171" s="9"/>
      <c r="EL171" s="9"/>
      <c r="EM171" s="9"/>
      <c r="EN171" s="9"/>
      <c r="EO171" s="9"/>
      <c r="EP171" s="9"/>
      <c r="EQ171" s="9"/>
      <c r="ER171" s="9"/>
      <c r="ES171" s="9"/>
      <c r="ET171" s="9"/>
      <c r="EU171" s="9"/>
      <c r="EV171" s="9"/>
      <c r="EW171" s="9"/>
      <c r="EX171" s="9"/>
      <c r="EY171" s="9"/>
      <c r="EZ171" s="9"/>
      <c r="FA171" s="9"/>
      <c r="FB171" s="9"/>
      <c r="FC171" s="9"/>
      <c r="FD171" s="9"/>
      <c r="FE171" s="9"/>
      <c r="FF171" s="9"/>
    </row>
    <row r="172" spans="1:162" ht="16.75" customHeight="1">
      <c r="A172" s="121" t="s">
        <v>952</v>
      </c>
      <c r="C172" s="9" t="str">
        <f>'aligning data'!C577</f>
        <v>M18</v>
      </c>
      <c r="D172" s="9" t="str">
        <f>'aligning data'!C578</f>
        <v>N18</v>
      </c>
      <c r="E172" s="9" t="str">
        <f>'aligning data'!C579</f>
        <v>O18</v>
      </c>
      <c r="F172" s="14" t="e">
        <f t="shared" si="16"/>
        <v>#DIV/0!</v>
      </c>
      <c r="G172" s="14">
        <f t="shared" si="17"/>
        <v>0</v>
      </c>
      <c r="I172" s="9" t="str">
        <f>'aligning data'!F577</f>
        <v>M18</v>
      </c>
      <c r="J172" s="9" t="str">
        <f>'aligning data'!F578</f>
        <v>N18</v>
      </c>
      <c r="K172" s="9" t="str">
        <f>'aligning data'!F579</f>
        <v>O18</v>
      </c>
      <c r="L172" s="14" t="e">
        <f t="shared" si="18"/>
        <v>#DIV/0!</v>
      </c>
      <c r="M172" s="14">
        <f t="shared" si="19"/>
        <v>0</v>
      </c>
      <c r="O172" s="9" t="str">
        <f>'aligning data'!I577</f>
        <v>M18</v>
      </c>
      <c r="P172" s="9" t="str">
        <f>'aligning data'!I578</f>
        <v>N18</v>
      </c>
      <c r="Q172" s="9" t="str">
        <f>'aligning data'!I579</f>
        <v>O18</v>
      </c>
      <c r="R172" s="14" t="e">
        <f t="shared" si="20"/>
        <v>#DIV/0!</v>
      </c>
      <c r="S172" s="14">
        <f t="shared" si="21"/>
        <v>0</v>
      </c>
      <c r="U172" s="9" t="str">
        <f>'aligning data'!L577</f>
        <v>M18</v>
      </c>
      <c r="V172" s="9" t="str">
        <f>'aligning data'!L578</f>
        <v>N18</v>
      </c>
      <c r="W172" s="9" t="str">
        <f>'aligning data'!L579</f>
        <v>O18</v>
      </c>
      <c r="X172" s="14" t="e">
        <f t="shared" si="22"/>
        <v>#DIV/0!</v>
      </c>
      <c r="Y172" s="14">
        <f t="shared" si="23"/>
        <v>0</v>
      </c>
      <c r="DJ172" s="10"/>
      <c r="DK172" s="9"/>
      <c r="DL172" s="9"/>
      <c r="DM172" s="9"/>
      <c r="DN172" s="9"/>
      <c r="DO172" s="9"/>
      <c r="DP172" s="9"/>
      <c r="DQ172" s="9"/>
      <c r="DR172" s="9"/>
      <c r="DS172" s="9"/>
      <c r="DT172" s="9"/>
      <c r="DU172" s="9"/>
      <c r="DV172" s="9"/>
      <c r="DW172" s="9"/>
      <c r="DX172" s="9"/>
      <c r="DY172" s="9"/>
      <c r="DZ172" s="9"/>
      <c r="EA172" s="9"/>
      <c r="EB172" s="9"/>
      <c r="EC172" s="9"/>
      <c r="ED172" s="9"/>
      <c r="EE172" s="9"/>
      <c r="EF172" s="9"/>
      <c r="EG172" s="9"/>
      <c r="EH172" s="9"/>
      <c r="EI172" s="9"/>
      <c r="EJ172" s="9"/>
      <c r="EK172" s="9"/>
      <c r="EL172" s="9"/>
      <c r="EM172" s="9"/>
      <c r="EN172" s="9"/>
      <c r="EO172" s="9"/>
      <c r="EP172" s="9"/>
      <c r="EQ172" s="9"/>
      <c r="ER172" s="9"/>
      <c r="ES172" s="9"/>
      <c r="ET172" s="9"/>
      <c r="EU172" s="9"/>
      <c r="EV172" s="9"/>
      <c r="EW172" s="9"/>
      <c r="EX172" s="9"/>
      <c r="EY172" s="9"/>
      <c r="EZ172" s="9"/>
      <c r="FA172" s="9"/>
      <c r="FB172" s="9"/>
      <c r="FC172" s="9"/>
      <c r="FD172" s="9"/>
      <c r="FE172" s="9"/>
      <c r="FF172" s="9"/>
    </row>
    <row r="173" spans="1:162" ht="16.75" customHeight="1">
      <c r="A173" s="121" t="s">
        <v>953</v>
      </c>
      <c r="C173" s="9" t="str">
        <f>'aligning data'!C580</f>
        <v>P18</v>
      </c>
      <c r="D173" s="9" t="str">
        <f>'aligning data'!C581</f>
        <v>Q18</v>
      </c>
      <c r="E173" s="9" t="str">
        <f>'aligning data'!C582</f>
        <v>R18</v>
      </c>
      <c r="F173" s="14" t="e">
        <f t="shared" si="16"/>
        <v>#DIV/0!</v>
      </c>
      <c r="G173" s="14">
        <f t="shared" si="17"/>
        <v>0</v>
      </c>
      <c r="I173" s="9" t="str">
        <f>'aligning data'!F580</f>
        <v>P18</v>
      </c>
      <c r="J173" s="9" t="str">
        <f>'aligning data'!F581</f>
        <v>Q18</v>
      </c>
      <c r="K173" s="9" t="str">
        <f>'aligning data'!F582</f>
        <v>R18</v>
      </c>
      <c r="L173" s="14" t="e">
        <f t="shared" si="18"/>
        <v>#DIV/0!</v>
      </c>
      <c r="M173" s="14">
        <f t="shared" si="19"/>
        <v>0</v>
      </c>
      <c r="O173" s="9" t="str">
        <f>'aligning data'!I580</f>
        <v>P18</v>
      </c>
      <c r="P173" s="9" t="str">
        <f>'aligning data'!I581</f>
        <v>Q18</v>
      </c>
      <c r="Q173" s="9" t="str">
        <f>'aligning data'!I582</f>
        <v>R18</v>
      </c>
      <c r="R173" s="14" t="e">
        <f t="shared" si="20"/>
        <v>#DIV/0!</v>
      </c>
      <c r="S173" s="14">
        <f t="shared" si="21"/>
        <v>0</v>
      </c>
      <c r="U173" s="9" t="str">
        <f>'aligning data'!L580</f>
        <v>P18</v>
      </c>
      <c r="V173" s="9" t="str">
        <f>'aligning data'!L581</f>
        <v>Q18</v>
      </c>
      <c r="W173" s="9" t="str">
        <f>'aligning data'!L582</f>
        <v>R18</v>
      </c>
      <c r="X173" s="14" t="e">
        <f t="shared" si="22"/>
        <v>#DIV/0!</v>
      </c>
      <c r="Y173" s="14">
        <f t="shared" si="23"/>
        <v>0</v>
      </c>
      <c r="DJ173" s="10"/>
      <c r="DK173" s="9"/>
      <c r="DL173" s="9"/>
      <c r="DM173" s="9"/>
      <c r="DN173" s="9"/>
      <c r="DO173" s="9"/>
      <c r="DP173" s="9"/>
      <c r="DQ173" s="9"/>
      <c r="DR173" s="9"/>
      <c r="DS173" s="9"/>
      <c r="DT173" s="9"/>
      <c r="DU173" s="9"/>
      <c r="DV173" s="9"/>
      <c r="DW173" s="9"/>
      <c r="DX173" s="9"/>
      <c r="DY173" s="9"/>
      <c r="DZ173" s="9"/>
      <c r="EA173" s="9"/>
      <c r="EB173" s="9"/>
      <c r="EC173" s="9"/>
      <c r="ED173" s="9"/>
      <c r="EE173" s="9"/>
      <c r="EF173" s="9"/>
      <c r="EG173" s="9"/>
      <c r="EH173" s="9"/>
      <c r="EI173" s="9"/>
      <c r="EJ173" s="9"/>
      <c r="EK173" s="9"/>
      <c r="EL173" s="9"/>
      <c r="EM173" s="9"/>
      <c r="EN173" s="9"/>
      <c r="EO173" s="9"/>
      <c r="EP173" s="9"/>
      <c r="EQ173" s="9"/>
      <c r="ER173" s="9"/>
      <c r="ES173" s="9"/>
      <c r="ET173" s="9"/>
      <c r="EU173" s="9"/>
      <c r="EV173" s="9"/>
      <c r="EW173" s="9"/>
      <c r="EX173" s="9"/>
      <c r="EY173" s="9"/>
      <c r="EZ173" s="9"/>
      <c r="FA173" s="9"/>
      <c r="FB173" s="9"/>
      <c r="FC173" s="9"/>
      <c r="FD173" s="9"/>
      <c r="FE173" s="9"/>
      <c r="FF173" s="9"/>
    </row>
    <row r="174" spans="1:162" ht="16.75" customHeight="1">
      <c r="A174" s="121" t="s">
        <v>954</v>
      </c>
      <c r="C174" s="9" t="str">
        <f>'aligning data'!C583</f>
        <v>S18</v>
      </c>
      <c r="D174" s="9" t="str">
        <f>'aligning data'!C584</f>
        <v>T18</v>
      </c>
      <c r="E174" s="9" t="str">
        <f>'aligning data'!C585</f>
        <v>U18</v>
      </c>
      <c r="F174" s="14" t="e">
        <f t="shared" si="16"/>
        <v>#DIV/0!</v>
      </c>
      <c r="G174" s="14">
        <f t="shared" si="17"/>
        <v>0</v>
      </c>
      <c r="I174" s="9" t="str">
        <f>'aligning data'!F583</f>
        <v>S18</v>
      </c>
      <c r="J174" s="9" t="str">
        <f>'aligning data'!F584</f>
        <v>T18</v>
      </c>
      <c r="K174" s="9" t="str">
        <f>'aligning data'!F585</f>
        <v>U18</v>
      </c>
      <c r="L174" s="14" t="e">
        <f t="shared" si="18"/>
        <v>#DIV/0!</v>
      </c>
      <c r="M174" s="14">
        <f t="shared" si="19"/>
        <v>0</v>
      </c>
      <c r="O174" s="9" t="str">
        <f>'aligning data'!I583</f>
        <v>S18</v>
      </c>
      <c r="P174" s="9" t="str">
        <f>'aligning data'!I584</f>
        <v>T18</v>
      </c>
      <c r="Q174" s="9" t="str">
        <f>'aligning data'!I585</f>
        <v>U18</v>
      </c>
      <c r="R174" s="14" t="e">
        <f t="shared" si="20"/>
        <v>#DIV/0!</v>
      </c>
      <c r="S174" s="14">
        <f t="shared" si="21"/>
        <v>0</v>
      </c>
      <c r="U174" s="9" t="str">
        <f>'aligning data'!L583</f>
        <v>S18</v>
      </c>
      <c r="V174" s="9" t="str">
        <f>'aligning data'!L584</f>
        <v>T18</v>
      </c>
      <c r="W174" s="9" t="str">
        <f>'aligning data'!L585</f>
        <v>U18</v>
      </c>
      <c r="X174" s="14" t="e">
        <f t="shared" si="22"/>
        <v>#DIV/0!</v>
      </c>
      <c r="Y174" s="14">
        <f t="shared" si="23"/>
        <v>0</v>
      </c>
      <c r="DJ174" s="10"/>
      <c r="DK174" s="9"/>
      <c r="DL174" s="9"/>
      <c r="DM174" s="9"/>
      <c r="DN174" s="9"/>
      <c r="DO174" s="9"/>
      <c r="DP174" s="9"/>
      <c r="DQ174" s="9"/>
      <c r="DR174" s="9"/>
      <c r="DS174" s="9"/>
      <c r="DT174" s="9"/>
      <c r="DU174" s="9"/>
      <c r="DV174" s="9"/>
      <c r="DW174" s="9"/>
      <c r="DX174" s="9"/>
      <c r="DY174" s="9"/>
      <c r="DZ174" s="9"/>
      <c r="EA174" s="9"/>
      <c r="EB174" s="9"/>
      <c r="EC174" s="9"/>
      <c r="ED174" s="9"/>
      <c r="EE174" s="9"/>
      <c r="EF174" s="9"/>
      <c r="EG174" s="9"/>
      <c r="EH174" s="9"/>
      <c r="EI174" s="9"/>
      <c r="EJ174" s="9"/>
      <c r="EK174" s="9"/>
      <c r="EL174" s="9"/>
      <c r="EM174" s="9"/>
      <c r="EN174" s="9"/>
      <c r="EO174" s="9"/>
      <c r="EP174" s="9"/>
      <c r="EQ174" s="9"/>
      <c r="ER174" s="9"/>
      <c r="ES174" s="9"/>
      <c r="ET174" s="9"/>
      <c r="EU174" s="9"/>
      <c r="EV174" s="9"/>
      <c r="EW174" s="9"/>
      <c r="EX174" s="9"/>
      <c r="EY174" s="9"/>
      <c r="EZ174" s="9"/>
      <c r="FA174" s="9"/>
      <c r="FB174" s="9"/>
      <c r="FC174" s="9"/>
      <c r="FD174" s="9"/>
      <c r="FE174" s="9"/>
      <c r="FF174" s="9"/>
    </row>
    <row r="175" spans="1:162" ht="16.75" customHeight="1">
      <c r="A175" s="121" t="s">
        <v>955</v>
      </c>
      <c r="C175" s="9" t="str">
        <f>'aligning data'!C586</f>
        <v>V18</v>
      </c>
      <c r="D175" s="9" t="str">
        <f>'aligning data'!C587</f>
        <v>W18</v>
      </c>
      <c r="E175" s="9" t="str">
        <f>'aligning data'!C588</f>
        <v>X18</v>
      </c>
      <c r="F175" s="14" t="e">
        <f t="shared" si="16"/>
        <v>#DIV/0!</v>
      </c>
      <c r="G175" s="14">
        <f t="shared" si="17"/>
        <v>0</v>
      </c>
      <c r="I175" s="9" t="str">
        <f>'aligning data'!F586</f>
        <v>V18</v>
      </c>
      <c r="J175" s="9" t="str">
        <f>'aligning data'!F587</f>
        <v>W18</v>
      </c>
      <c r="K175" s="9" t="str">
        <f>'aligning data'!F588</f>
        <v>X18</v>
      </c>
      <c r="L175" s="14" t="e">
        <f t="shared" si="18"/>
        <v>#DIV/0!</v>
      </c>
      <c r="M175" s="14">
        <f t="shared" si="19"/>
        <v>0</v>
      </c>
      <c r="O175" s="9" t="str">
        <f>'aligning data'!I586</f>
        <v>V18</v>
      </c>
      <c r="P175" s="9" t="str">
        <f>'aligning data'!I587</f>
        <v>W18</v>
      </c>
      <c r="Q175" s="9" t="str">
        <f>'aligning data'!I588</f>
        <v>X18</v>
      </c>
      <c r="R175" s="14" t="e">
        <f t="shared" si="20"/>
        <v>#DIV/0!</v>
      </c>
      <c r="S175" s="14">
        <f t="shared" si="21"/>
        <v>0</v>
      </c>
      <c r="U175" s="9" t="str">
        <f>'aligning data'!L586</f>
        <v>V18</v>
      </c>
      <c r="V175" s="9" t="str">
        <f>'aligning data'!L587</f>
        <v>W18</v>
      </c>
      <c r="W175" s="9" t="str">
        <f>'aligning data'!L588</f>
        <v>X18</v>
      </c>
      <c r="X175" s="14" t="e">
        <f t="shared" si="22"/>
        <v>#DIV/0!</v>
      </c>
      <c r="Y175" s="14">
        <f t="shared" si="23"/>
        <v>0</v>
      </c>
      <c r="DJ175" s="10"/>
      <c r="DK175" s="9"/>
      <c r="DL175" s="9"/>
      <c r="DM175" s="9"/>
      <c r="DN175" s="9"/>
      <c r="DO175" s="9"/>
      <c r="DP175" s="9"/>
      <c r="DQ175" s="9"/>
      <c r="DR175" s="9"/>
      <c r="DS175" s="9"/>
      <c r="DT175" s="9"/>
      <c r="DU175" s="9"/>
      <c r="DV175" s="9"/>
      <c r="DW175" s="9"/>
      <c r="DX175" s="9"/>
      <c r="DY175" s="9"/>
      <c r="DZ175" s="9"/>
      <c r="EA175" s="9"/>
      <c r="EB175" s="9"/>
      <c r="EC175" s="9"/>
      <c r="ED175" s="9"/>
      <c r="EE175" s="9"/>
      <c r="EF175" s="9"/>
      <c r="EG175" s="9"/>
      <c r="EH175" s="9"/>
      <c r="EI175" s="9"/>
      <c r="EJ175" s="9"/>
      <c r="EK175" s="9"/>
      <c r="EL175" s="9"/>
      <c r="EM175" s="9"/>
      <c r="EN175" s="9"/>
      <c r="EO175" s="9"/>
      <c r="EP175" s="9"/>
      <c r="EQ175" s="9"/>
      <c r="ER175" s="9"/>
      <c r="ES175" s="9"/>
      <c r="ET175" s="9"/>
      <c r="EU175" s="9"/>
      <c r="EV175" s="9"/>
      <c r="EW175" s="9"/>
      <c r="EX175" s="9"/>
      <c r="EY175" s="9"/>
      <c r="EZ175" s="9"/>
      <c r="FA175" s="9"/>
      <c r="FB175" s="9"/>
      <c r="FC175" s="9"/>
      <c r="FD175" s="9"/>
      <c r="FE175" s="9"/>
      <c r="FF175" s="9"/>
    </row>
    <row r="176" spans="1:162" ht="16.75" customHeight="1">
      <c r="A176" s="121" t="s">
        <v>956</v>
      </c>
      <c r="C176" s="9" t="str">
        <f>'aligning data'!C589</f>
        <v>Y18</v>
      </c>
      <c r="D176" s="9" t="str">
        <f>'aligning data'!C590</f>
        <v>Z18</v>
      </c>
      <c r="E176" s="9" t="str">
        <f>'aligning data'!C591</f>
        <v>[18</v>
      </c>
      <c r="F176" s="14" t="e">
        <f t="shared" si="16"/>
        <v>#DIV/0!</v>
      </c>
      <c r="G176" s="14">
        <f t="shared" si="17"/>
        <v>0</v>
      </c>
      <c r="I176" s="9" t="str">
        <f>'aligning data'!F589</f>
        <v>Y18</v>
      </c>
      <c r="J176" s="9" t="str">
        <f>'aligning data'!F590</f>
        <v>Z18</v>
      </c>
      <c r="K176" s="9" t="str">
        <f>'aligning data'!F591</f>
        <v>[18</v>
      </c>
      <c r="L176" s="14" t="e">
        <f t="shared" si="18"/>
        <v>#DIV/0!</v>
      </c>
      <c r="M176" s="14">
        <f t="shared" si="19"/>
        <v>0</v>
      </c>
      <c r="O176" s="9" t="str">
        <f>'aligning data'!I589</f>
        <v>Y18</v>
      </c>
      <c r="P176" s="9" t="str">
        <f>'aligning data'!I590</f>
        <v>Z18</v>
      </c>
      <c r="Q176" s="9" t="str">
        <f>'aligning data'!I591</f>
        <v>[18</v>
      </c>
      <c r="R176" s="14" t="e">
        <f t="shared" si="20"/>
        <v>#DIV/0!</v>
      </c>
      <c r="S176" s="14">
        <f t="shared" si="21"/>
        <v>0</v>
      </c>
      <c r="U176" s="9" t="str">
        <f>'aligning data'!L589</f>
        <v>Y18</v>
      </c>
      <c r="V176" s="9" t="str">
        <f>'aligning data'!L590</f>
        <v>Z18</v>
      </c>
      <c r="W176" s="9" t="str">
        <f>'aligning data'!L591</f>
        <v>[18</v>
      </c>
      <c r="X176" s="14" t="e">
        <f t="shared" si="22"/>
        <v>#DIV/0!</v>
      </c>
      <c r="Y176" s="14">
        <f t="shared" si="23"/>
        <v>0</v>
      </c>
      <c r="DJ176" s="10"/>
      <c r="DK176" s="9"/>
      <c r="DL176" s="9"/>
      <c r="DM176" s="9"/>
      <c r="DN176" s="9"/>
      <c r="DO176" s="9"/>
      <c r="DP176" s="9"/>
      <c r="DQ176" s="9"/>
      <c r="DR176" s="9"/>
      <c r="DS176" s="9"/>
      <c r="DT176" s="9"/>
      <c r="DU176" s="9"/>
      <c r="DV176" s="9"/>
      <c r="DW176" s="9"/>
      <c r="DX176" s="9"/>
      <c r="DY176" s="9"/>
      <c r="DZ176" s="9"/>
      <c r="EA176" s="9"/>
      <c r="EB176" s="9"/>
      <c r="EC176" s="9"/>
      <c r="ED176" s="9"/>
      <c r="EE176" s="9"/>
      <c r="EF176" s="9"/>
      <c r="EG176" s="9"/>
      <c r="EH176" s="9"/>
      <c r="EI176" s="9"/>
      <c r="EJ176" s="9"/>
      <c r="EK176" s="9"/>
      <c r="EL176" s="9"/>
      <c r="EM176" s="9"/>
      <c r="EN176" s="9"/>
      <c r="EO176" s="9"/>
      <c r="EP176" s="9"/>
      <c r="EQ176" s="9"/>
      <c r="ER176" s="9"/>
      <c r="ES176" s="9"/>
      <c r="ET176" s="9"/>
      <c r="EU176" s="9"/>
      <c r="EV176" s="9"/>
      <c r="EW176" s="9"/>
      <c r="EX176" s="9"/>
      <c r="EY176" s="9"/>
      <c r="EZ176" s="9"/>
      <c r="FA176" s="9"/>
      <c r="FB176" s="9"/>
      <c r="FC176" s="9"/>
      <c r="FD176" s="9"/>
      <c r="FE176" s="9"/>
      <c r="FF176" s="9"/>
    </row>
    <row r="177" spans="1:162" ht="16.75" customHeight="1">
      <c r="A177" s="121" t="s">
        <v>957</v>
      </c>
      <c r="C177" s="9" t="str">
        <f>'aligning data'!C592</f>
        <v>\18</v>
      </c>
      <c r="D177" s="9" t="str">
        <f>'aligning data'!C593</f>
        <v>]18</v>
      </c>
      <c r="E177" s="9" t="str">
        <f>'aligning data'!C594</f>
        <v>^18</v>
      </c>
      <c r="F177" s="14" t="e">
        <f t="shared" si="16"/>
        <v>#DIV/0!</v>
      </c>
      <c r="G177" s="14">
        <f t="shared" si="17"/>
        <v>0</v>
      </c>
      <c r="I177" s="9" t="str">
        <f>'aligning data'!F592</f>
        <v>\18</v>
      </c>
      <c r="J177" s="9" t="str">
        <f>'aligning data'!F593</f>
        <v>]18</v>
      </c>
      <c r="K177" s="9" t="str">
        <f>'aligning data'!F594</f>
        <v>^18</v>
      </c>
      <c r="L177" s="14" t="e">
        <f t="shared" si="18"/>
        <v>#DIV/0!</v>
      </c>
      <c r="M177" s="14">
        <f t="shared" si="19"/>
        <v>0</v>
      </c>
      <c r="O177" s="9" t="str">
        <f>'aligning data'!I592</f>
        <v>\18</v>
      </c>
      <c r="P177" s="9" t="str">
        <f>'aligning data'!I593</f>
        <v>]18</v>
      </c>
      <c r="Q177" s="9" t="str">
        <f>'aligning data'!I594</f>
        <v>^18</v>
      </c>
      <c r="R177" s="14" t="e">
        <f t="shared" si="20"/>
        <v>#DIV/0!</v>
      </c>
      <c r="S177" s="14">
        <f t="shared" si="21"/>
        <v>0</v>
      </c>
      <c r="U177" s="9" t="str">
        <f>'aligning data'!L592</f>
        <v>\18</v>
      </c>
      <c r="V177" s="9" t="str">
        <f>'aligning data'!L593</f>
        <v>]18</v>
      </c>
      <c r="W177" s="9" t="str">
        <f>'aligning data'!L594</f>
        <v>^18</v>
      </c>
      <c r="X177" s="14" t="e">
        <f t="shared" si="22"/>
        <v>#DIV/0!</v>
      </c>
      <c r="Y177" s="14">
        <f t="shared" si="23"/>
        <v>0</v>
      </c>
      <c r="DJ177" s="10"/>
      <c r="DK177" s="9"/>
      <c r="DL177" s="9"/>
      <c r="DM177" s="9"/>
      <c r="DN177" s="9"/>
      <c r="DO177" s="9"/>
      <c r="DP177" s="9"/>
      <c r="DQ177" s="9"/>
      <c r="DR177" s="9"/>
      <c r="DS177" s="9"/>
      <c r="DT177" s="9"/>
      <c r="DU177" s="9"/>
      <c r="DV177" s="9"/>
      <c r="DW177" s="9"/>
      <c r="DX177" s="9"/>
      <c r="DY177" s="9"/>
      <c r="DZ177" s="9"/>
      <c r="EA177" s="9"/>
      <c r="EB177" s="9"/>
      <c r="EC177" s="9"/>
      <c r="ED177" s="9"/>
      <c r="EE177" s="9"/>
      <c r="EF177" s="9"/>
      <c r="EG177" s="9"/>
      <c r="EH177" s="9"/>
      <c r="EI177" s="9"/>
      <c r="EJ177" s="9"/>
      <c r="EK177" s="9"/>
      <c r="EL177" s="9"/>
      <c r="EM177" s="9"/>
      <c r="EN177" s="9"/>
      <c r="EO177" s="9"/>
      <c r="EP177" s="9"/>
      <c r="EQ177" s="9"/>
      <c r="ER177" s="9"/>
      <c r="ES177" s="9"/>
      <c r="ET177" s="9"/>
      <c r="EU177" s="9"/>
      <c r="EV177" s="9"/>
      <c r="EW177" s="9"/>
      <c r="EX177" s="9"/>
      <c r="EY177" s="9"/>
      <c r="EZ177" s="9"/>
      <c r="FA177" s="9"/>
      <c r="FB177" s="9"/>
      <c r="FC177" s="9"/>
      <c r="FD177" s="9"/>
      <c r="FE177" s="9"/>
      <c r="FF177" s="9"/>
    </row>
    <row r="178" spans="1:162" ht="16.75" customHeight="1">
      <c r="A178" s="121" t="s">
        <v>150</v>
      </c>
      <c r="C178" s="9" t="str">
        <f>'aligning data'!C595</f>
        <v>_18</v>
      </c>
      <c r="D178" s="9" t="str">
        <f>'aligning data'!C596</f>
        <v>`18</v>
      </c>
      <c r="E178" s="9" t="str">
        <f>'aligning data'!C597</f>
        <v>a18</v>
      </c>
      <c r="F178" s="14" t="e">
        <f t="shared" si="16"/>
        <v>#DIV/0!</v>
      </c>
      <c r="G178" s="14">
        <f t="shared" si="17"/>
        <v>0</v>
      </c>
      <c r="I178" s="9" t="str">
        <f>'aligning data'!F595</f>
        <v>_18</v>
      </c>
      <c r="J178" s="9" t="str">
        <f>'aligning data'!F596</f>
        <v>`18</v>
      </c>
      <c r="K178" s="9" t="str">
        <f>'aligning data'!F597</f>
        <v>a18</v>
      </c>
      <c r="L178" s="14" t="e">
        <f t="shared" si="18"/>
        <v>#DIV/0!</v>
      </c>
      <c r="M178" s="14">
        <f t="shared" si="19"/>
        <v>0</v>
      </c>
      <c r="O178" s="9" t="str">
        <f>'aligning data'!I595</f>
        <v>_18</v>
      </c>
      <c r="P178" s="9" t="str">
        <f>'aligning data'!I596</f>
        <v>`18</v>
      </c>
      <c r="Q178" s="9" t="str">
        <f>'aligning data'!I597</f>
        <v>a18</v>
      </c>
      <c r="R178" s="14" t="e">
        <f t="shared" si="20"/>
        <v>#DIV/0!</v>
      </c>
      <c r="S178" s="14">
        <f t="shared" si="21"/>
        <v>0</v>
      </c>
      <c r="U178" s="9" t="str">
        <f>'aligning data'!L595</f>
        <v>_18</v>
      </c>
      <c r="V178" s="9" t="str">
        <f>'aligning data'!L596</f>
        <v>`18</v>
      </c>
      <c r="W178" s="9" t="str">
        <f>'aligning data'!L597</f>
        <v>a18</v>
      </c>
      <c r="X178" s="14" t="e">
        <f t="shared" si="22"/>
        <v>#DIV/0!</v>
      </c>
      <c r="Y178" s="14">
        <f t="shared" si="23"/>
        <v>0</v>
      </c>
      <c r="DJ178" s="10"/>
      <c r="DK178" s="9"/>
      <c r="DL178" s="9"/>
      <c r="DM178" s="9"/>
      <c r="DN178" s="9"/>
      <c r="DO178" s="9"/>
      <c r="DP178" s="9"/>
      <c r="DQ178" s="9"/>
      <c r="DR178" s="9"/>
      <c r="DS178" s="9"/>
      <c r="DT178" s="9"/>
      <c r="DU178" s="9"/>
      <c r="DV178" s="9"/>
      <c r="DW178" s="9"/>
      <c r="DX178" s="9"/>
      <c r="DY178" s="9"/>
      <c r="DZ178" s="9"/>
      <c r="EA178" s="9"/>
      <c r="EB178" s="9"/>
      <c r="EC178" s="9"/>
      <c r="ED178" s="9"/>
      <c r="EE178" s="9"/>
      <c r="EF178" s="9"/>
      <c r="EG178" s="9"/>
      <c r="EH178" s="9"/>
      <c r="EI178" s="9"/>
      <c r="EJ178" s="9"/>
      <c r="EK178" s="9"/>
      <c r="EL178" s="9"/>
      <c r="EM178" s="9"/>
      <c r="EN178" s="9"/>
      <c r="EO178" s="9"/>
      <c r="EP178" s="9"/>
      <c r="EQ178" s="9"/>
      <c r="ER178" s="9"/>
      <c r="ES178" s="9"/>
      <c r="ET178" s="9"/>
      <c r="EU178" s="9"/>
      <c r="EV178" s="9"/>
      <c r="EW178" s="9"/>
      <c r="EX178" s="9"/>
      <c r="EY178" s="9"/>
      <c r="EZ178" s="9"/>
      <c r="FA178" s="9"/>
      <c r="FB178" s="9"/>
      <c r="FC178" s="9"/>
      <c r="FD178" s="9"/>
      <c r="FE178" s="9"/>
      <c r="FF178" s="9"/>
    </row>
    <row r="179" spans="1:162" ht="16.75" customHeight="1">
      <c r="A179" s="121" t="s">
        <v>601</v>
      </c>
      <c r="C179" s="9" t="str">
        <f>'aligning data'!C598</f>
        <v>A19</v>
      </c>
      <c r="D179" s="9" t="str">
        <f>'aligning data'!C599</f>
        <v>B19</v>
      </c>
      <c r="E179" s="9" t="str">
        <f>'aligning data'!C600</f>
        <v>C19</v>
      </c>
      <c r="F179" s="14" t="e">
        <f t="shared" si="16"/>
        <v>#DIV/0!</v>
      </c>
      <c r="G179" s="14">
        <f t="shared" si="17"/>
        <v>0</v>
      </c>
      <c r="I179" s="9" t="str">
        <f>'aligning data'!F598</f>
        <v>A19</v>
      </c>
      <c r="J179" s="9" t="str">
        <f>'aligning data'!F599</f>
        <v>B19</v>
      </c>
      <c r="K179" s="9" t="str">
        <f>'aligning data'!F600</f>
        <v>C19</v>
      </c>
      <c r="L179" s="14" t="e">
        <f t="shared" si="18"/>
        <v>#DIV/0!</v>
      </c>
      <c r="M179" s="14">
        <f t="shared" si="19"/>
        <v>0</v>
      </c>
      <c r="O179" s="9" t="str">
        <f>'aligning data'!I598</f>
        <v>A19</v>
      </c>
      <c r="P179" s="9" t="str">
        <f>'aligning data'!I599</f>
        <v>B19</v>
      </c>
      <c r="Q179" s="9" t="str">
        <f>'aligning data'!I600</f>
        <v>C19</v>
      </c>
      <c r="R179" s="14" t="e">
        <f t="shared" si="20"/>
        <v>#DIV/0!</v>
      </c>
      <c r="S179" s="14">
        <f t="shared" si="21"/>
        <v>0</v>
      </c>
      <c r="U179" s="9" t="str">
        <f>'aligning data'!L598</f>
        <v>A19</v>
      </c>
      <c r="V179" s="9" t="str">
        <f>'aligning data'!L599</f>
        <v>B19</v>
      </c>
      <c r="W179" s="9" t="str">
        <f>'aligning data'!L600</f>
        <v>C19</v>
      </c>
      <c r="X179" s="14" t="e">
        <f t="shared" si="22"/>
        <v>#DIV/0!</v>
      </c>
      <c r="Y179" s="14">
        <f t="shared" si="23"/>
        <v>0</v>
      </c>
      <c r="DJ179" s="10"/>
      <c r="DK179" s="9"/>
      <c r="DL179" s="9"/>
      <c r="DM179" s="9"/>
      <c r="DN179" s="9"/>
      <c r="DO179" s="9"/>
      <c r="DP179" s="9"/>
      <c r="DQ179" s="9"/>
      <c r="DR179" s="9"/>
      <c r="DS179" s="9"/>
      <c r="DT179" s="9"/>
      <c r="DU179" s="9"/>
      <c r="DV179" s="9"/>
      <c r="DW179" s="9"/>
      <c r="DX179" s="9"/>
      <c r="DY179" s="9"/>
      <c r="DZ179" s="9"/>
      <c r="EA179" s="9"/>
      <c r="EB179" s="9"/>
      <c r="EC179" s="9"/>
      <c r="ED179" s="9"/>
      <c r="EE179" s="9"/>
      <c r="EF179" s="9"/>
      <c r="EG179" s="9"/>
      <c r="EH179" s="9"/>
      <c r="EI179" s="9"/>
      <c r="EJ179" s="9"/>
      <c r="EK179" s="9"/>
      <c r="EL179" s="9"/>
      <c r="EM179" s="9"/>
      <c r="EN179" s="9"/>
      <c r="EO179" s="9"/>
      <c r="EP179" s="9"/>
      <c r="EQ179" s="9"/>
      <c r="ER179" s="9"/>
      <c r="ES179" s="9"/>
      <c r="ET179" s="9"/>
      <c r="EU179" s="9"/>
      <c r="EV179" s="9"/>
      <c r="EW179" s="9"/>
      <c r="EX179" s="9"/>
      <c r="EY179" s="9"/>
      <c r="EZ179" s="9"/>
      <c r="FA179" s="9"/>
      <c r="FB179" s="9"/>
      <c r="FC179" s="9"/>
      <c r="FD179" s="9"/>
      <c r="FE179" s="9"/>
      <c r="FF179" s="9"/>
    </row>
    <row r="180" spans="1:162" ht="16.75" customHeight="1">
      <c r="A180" s="121" t="s">
        <v>1104</v>
      </c>
      <c r="C180" s="9" t="str">
        <f>'aligning data'!C601</f>
        <v>D19</v>
      </c>
      <c r="D180" s="9" t="str">
        <f>'aligning data'!C602</f>
        <v>E19</v>
      </c>
      <c r="E180" s="9" t="str">
        <f>'aligning data'!C603</f>
        <v>F19</v>
      </c>
      <c r="F180" s="14" t="e">
        <f t="shared" si="16"/>
        <v>#DIV/0!</v>
      </c>
      <c r="G180" s="14">
        <f t="shared" si="17"/>
        <v>0</v>
      </c>
      <c r="I180" s="9" t="str">
        <f>'aligning data'!F601</f>
        <v>D19</v>
      </c>
      <c r="J180" s="9" t="str">
        <f>'aligning data'!F602</f>
        <v>E19</v>
      </c>
      <c r="K180" s="9" t="str">
        <f>'aligning data'!F603</f>
        <v>F19</v>
      </c>
      <c r="L180" s="14" t="e">
        <f t="shared" si="18"/>
        <v>#DIV/0!</v>
      </c>
      <c r="M180" s="14">
        <f t="shared" si="19"/>
        <v>0</v>
      </c>
      <c r="O180" s="9" t="str">
        <f>'aligning data'!I601</f>
        <v>D19</v>
      </c>
      <c r="P180" s="9" t="str">
        <f>'aligning data'!I602</f>
        <v>E19</v>
      </c>
      <c r="Q180" s="9" t="str">
        <f>'aligning data'!I603</f>
        <v>F19</v>
      </c>
      <c r="R180" s="14" t="e">
        <f t="shared" si="20"/>
        <v>#DIV/0!</v>
      </c>
      <c r="S180" s="14">
        <f t="shared" si="21"/>
        <v>0</v>
      </c>
      <c r="U180" s="9" t="str">
        <f>'aligning data'!L601</f>
        <v>D19</v>
      </c>
      <c r="V180" s="9" t="str">
        <f>'aligning data'!L602</f>
        <v>E19</v>
      </c>
      <c r="W180" s="9" t="str">
        <f>'aligning data'!L603</f>
        <v>F19</v>
      </c>
      <c r="X180" s="14" t="e">
        <f t="shared" si="22"/>
        <v>#DIV/0!</v>
      </c>
      <c r="Y180" s="14">
        <f t="shared" si="23"/>
        <v>0</v>
      </c>
      <c r="DJ180" s="10"/>
      <c r="DK180" s="9"/>
      <c r="DL180" s="9"/>
      <c r="DM180" s="9"/>
      <c r="DN180" s="9"/>
      <c r="DO180" s="9"/>
      <c r="DP180" s="9"/>
      <c r="DQ180" s="9"/>
      <c r="DR180" s="9"/>
      <c r="DS180" s="9"/>
      <c r="DT180" s="9"/>
      <c r="DU180" s="9"/>
      <c r="DV180" s="9"/>
      <c r="DW180" s="9"/>
      <c r="DX180" s="9"/>
      <c r="DY180" s="9"/>
      <c r="DZ180" s="9"/>
      <c r="EA180" s="9"/>
      <c r="EB180" s="9"/>
      <c r="EC180" s="9"/>
      <c r="ED180" s="9"/>
      <c r="EE180" s="9"/>
      <c r="EF180" s="9"/>
      <c r="EG180" s="9"/>
      <c r="EH180" s="9"/>
      <c r="EI180" s="9"/>
      <c r="EJ180" s="9"/>
      <c r="EK180" s="9"/>
      <c r="EL180" s="9"/>
      <c r="EM180" s="9"/>
      <c r="EN180" s="9"/>
      <c r="EO180" s="9"/>
      <c r="EP180" s="9"/>
      <c r="EQ180" s="9"/>
      <c r="ER180" s="9"/>
      <c r="ES180" s="9"/>
      <c r="ET180" s="9"/>
      <c r="EU180" s="9"/>
      <c r="EV180" s="9"/>
      <c r="EW180" s="9"/>
      <c r="EX180" s="9"/>
      <c r="EY180" s="9"/>
      <c r="EZ180" s="9"/>
      <c r="FA180" s="9"/>
      <c r="FB180" s="9"/>
      <c r="FC180" s="9"/>
      <c r="FD180" s="9"/>
      <c r="FE180" s="9"/>
      <c r="FF180" s="9"/>
    </row>
    <row r="181" spans="1:162" ht="16.75" customHeight="1">
      <c r="A181" s="121" t="s">
        <v>1105</v>
      </c>
      <c r="C181" s="9" t="str">
        <f>'aligning data'!C604</f>
        <v>G19</v>
      </c>
      <c r="D181" s="9" t="str">
        <f>'aligning data'!C605</f>
        <v>H19</v>
      </c>
      <c r="E181" s="9" t="str">
        <f>'aligning data'!C606</f>
        <v>I19</v>
      </c>
      <c r="F181" s="14" t="e">
        <f t="shared" si="16"/>
        <v>#DIV/0!</v>
      </c>
      <c r="G181" s="14">
        <f t="shared" si="17"/>
        <v>0</v>
      </c>
      <c r="I181" s="9" t="str">
        <f>'aligning data'!F604</f>
        <v>G19</v>
      </c>
      <c r="J181" s="9" t="str">
        <f>'aligning data'!F605</f>
        <v>H19</v>
      </c>
      <c r="K181" s="9" t="str">
        <f>'aligning data'!F606</f>
        <v>I19</v>
      </c>
      <c r="L181" s="14" t="e">
        <f t="shared" si="18"/>
        <v>#DIV/0!</v>
      </c>
      <c r="M181" s="14">
        <f t="shared" si="19"/>
        <v>0</v>
      </c>
      <c r="O181" s="9" t="str">
        <f>'aligning data'!I604</f>
        <v>G19</v>
      </c>
      <c r="P181" s="9" t="str">
        <f>'aligning data'!I605</f>
        <v>H19</v>
      </c>
      <c r="Q181" s="9" t="str">
        <f>'aligning data'!I606</f>
        <v>I19</v>
      </c>
      <c r="R181" s="14" t="e">
        <f t="shared" si="20"/>
        <v>#DIV/0!</v>
      </c>
      <c r="S181" s="14">
        <f t="shared" si="21"/>
        <v>0</v>
      </c>
      <c r="U181" s="9" t="str">
        <f>'aligning data'!L604</f>
        <v>G19</v>
      </c>
      <c r="V181" s="9" t="str">
        <f>'aligning data'!L605</f>
        <v>H19</v>
      </c>
      <c r="W181" s="9" t="str">
        <f>'aligning data'!L606</f>
        <v>I19</v>
      </c>
      <c r="X181" s="14" t="e">
        <f t="shared" si="22"/>
        <v>#DIV/0!</v>
      </c>
      <c r="Y181" s="14">
        <f t="shared" si="23"/>
        <v>0</v>
      </c>
      <c r="DJ181" s="10"/>
      <c r="DK181" s="9"/>
      <c r="DL181" s="9"/>
      <c r="DM181" s="9"/>
      <c r="DN181" s="9"/>
      <c r="DO181" s="9"/>
      <c r="DP181" s="9"/>
      <c r="DQ181" s="9"/>
      <c r="DR181" s="9"/>
      <c r="DS181" s="9"/>
      <c r="DT181" s="9"/>
      <c r="DU181" s="9"/>
      <c r="DV181" s="9"/>
      <c r="DW181" s="9"/>
      <c r="DX181" s="9"/>
      <c r="DY181" s="9"/>
      <c r="DZ181" s="9"/>
      <c r="EA181" s="9"/>
      <c r="EB181" s="9"/>
      <c r="EC181" s="9"/>
      <c r="ED181" s="9"/>
      <c r="EE181" s="9"/>
      <c r="EF181" s="9"/>
      <c r="EG181" s="9"/>
      <c r="EH181" s="9"/>
      <c r="EI181" s="9"/>
      <c r="EJ181" s="9"/>
      <c r="EK181" s="9"/>
      <c r="EL181" s="9"/>
      <c r="EM181" s="9"/>
      <c r="EN181" s="9"/>
      <c r="EO181" s="9"/>
      <c r="EP181" s="9"/>
      <c r="EQ181" s="9"/>
      <c r="ER181" s="9"/>
      <c r="ES181" s="9"/>
      <c r="ET181" s="9"/>
      <c r="EU181" s="9"/>
      <c r="EV181" s="9"/>
      <c r="EW181" s="9"/>
      <c r="EX181" s="9"/>
      <c r="EY181" s="9"/>
      <c r="EZ181" s="9"/>
      <c r="FA181" s="9"/>
      <c r="FB181" s="9"/>
      <c r="FC181" s="9"/>
      <c r="FD181" s="9"/>
      <c r="FE181" s="9"/>
      <c r="FF181" s="9"/>
    </row>
    <row r="182" spans="1:162" ht="16.75" customHeight="1">
      <c r="A182" s="121" t="s">
        <v>958</v>
      </c>
      <c r="C182" s="9" t="str">
        <f>'aligning data'!C607</f>
        <v>J19</v>
      </c>
      <c r="D182" s="9" t="str">
        <f>'aligning data'!C608</f>
        <v>K19</v>
      </c>
      <c r="E182" s="9" t="str">
        <f>'aligning data'!C609</f>
        <v>L19</v>
      </c>
      <c r="F182" s="14" t="e">
        <f t="shared" si="16"/>
        <v>#DIV/0!</v>
      </c>
      <c r="G182" s="14">
        <f t="shared" si="17"/>
        <v>0</v>
      </c>
      <c r="I182" s="9" t="str">
        <f>'aligning data'!F607</f>
        <v>J19</v>
      </c>
      <c r="J182" s="9" t="str">
        <f>'aligning data'!F608</f>
        <v>K19</v>
      </c>
      <c r="K182" s="9" t="str">
        <f>'aligning data'!F609</f>
        <v>L19</v>
      </c>
      <c r="L182" s="14" t="e">
        <f t="shared" si="18"/>
        <v>#DIV/0!</v>
      </c>
      <c r="M182" s="14">
        <f t="shared" si="19"/>
        <v>0</v>
      </c>
      <c r="O182" s="9" t="str">
        <f>'aligning data'!I607</f>
        <v>J19</v>
      </c>
      <c r="P182" s="9" t="str">
        <f>'aligning data'!I608</f>
        <v>K19</v>
      </c>
      <c r="Q182" s="9" t="str">
        <f>'aligning data'!I609</f>
        <v>L19</v>
      </c>
      <c r="R182" s="14" t="e">
        <f t="shared" si="20"/>
        <v>#DIV/0!</v>
      </c>
      <c r="S182" s="14">
        <f t="shared" si="21"/>
        <v>0</v>
      </c>
      <c r="U182" s="9" t="str">
        <f>'aligning data'!L607</f>
        <v>J19</v>
      </c>
      <c r="V182" s="9" t="str">
        <f>'aligning data'!L608</f>
        <v>K19</v>
      </c>
      <c r="W182" s="9" t="str">
        <f>'aligning data'!L609</f>
        <v>L19</v>
      </c>
      <c r="X182" s="14" t="e">
        <f t="shared" si="22"/>
        <v>#DIV/0!</v>
      </c>
      <c r="Y182" s="14">
        <f t="shared" si="23"/>
        <v>0</v>
      </c>
      <c r="DJ182" s="10"/>
      <c r="DK182" s="9"/>
      <c r="DL182" s="9"/>
      <c r="DM182" s="9"/>
      <c r="DN182" s="9"/>
      <c r="DO182" s="9"/>
      <c r="DP182" s="9"/>
      <c r="DQ182" s="9"/>
      <c r="DR182" s="9"/>
      <c r="DS182" s="9"/>
      <c r="DT182" s="9"/>
      <c r="DU182" s="9"/>
      <c r="DV182" s="9"/>
      <c r="DW182" s="9"/>
      <c r="DX182" s="9"/>
      <c r="DY182" s="9"/>
      <c r="DZ182" s="9"/>
      <c r="EA182" s="9"/>
      <c r="EB182" s="9"/>
      <c r="EC182" s="9"/>
      <c r="ED182" s="9"/>
      <c r="EE182" s="9"/>
      <c r="EF182" s="9"/>
      <c r="EG182" s="9"/>
      <c r="EH182" s="9"/>
      <c r="EI182" s="9"/>
      <c r="EJ182" s="9"/>
      <c r="EK182" s="9"/>
      <c r="EL182" s="9"/>
      <c r="EM182" s="9"/>
      <c r="EN182" s="9"/>
      <c r="EO182" s="9"/>
      <c r="EP182" s="9"/>
      <c r="EQ182" s="9"/>
      <c r="ER182" s="9"/>
      <c r="ES182" s="9"/>
      <c r="ET182" s="9"/>
      <c r="EU182" s="9"/>
      <c r="EV182" s="9"/>
      <c r="EW182" s="9"/>
      <c r="EX182" s="9"/>
      <c r="EY182" s="9"/>
      <c r="EZ182" s="9"/>
      <c r="FA182" s="9"/>
      <c r="FB182" s="9"/>
      <c r="FC182" s="9"/>
      <c r="FD182" s="9"/>
      <c r="FE182" s="9"/>
      <c r="FF182" s="9"/>
    </row>
    <row r="183" spans="1:162" ht="16.75" customHeight="1">
      <c r="A183" s="121" t="s">
        <v>959</v>
      </c>
      <c r="C183" s="9" t="str">
        <f>'aligning data'!C610</f>
        <v>M19</v>
      </c>
      <c r="D183" s="9" t="str">
        <f>'aligning data'!C611</f>
        <v>N19</v>
      </c>
      <c r="E183" s="9" t="str">
        <f>'aligning data'!C612</f>
        <v>O19</v>
      </c>
      <c r="F183" s="14" t="e">
        <f t="shared" si="16"/>
        <v>#DIV/0!</v>
      </c>
      <c r="G183" s="14">
        <f t="shared" si="17"/>
        <v>0</v>
      </c>
      <c r="I183" s="9" t="str">
        <f>'aligning data'!F610</f>
        <v>M19</v>
      </c>
      <c r="J183" s="9" t="str">
        <f>'aligning data'!F611</f>
        <v>N19</v>
      </c>
      <c r="K183" s="9" t="str">
        <f>'aligning data'!F612</f>
        <v>O19</v>
      </c>
      <c r="L183" s="14" t="e">
        <f t="shared" si="18"/>
        <v>#DIV/0!</v>
      </c>
      <c r="M183" s="14">
        <f t="shared" si="19"/>
        <v>0</v>
      </c>
      <c r="O183" s="9" t="str">
        <f>'aligning data'!I610</f>
        <v>M19</v>
      </c>
      <c r="P183" s="9" t="str">
        <f>'aligning data'!I611</f>
        <v>N19</v>
      </c>
      <c r="Q183" s="9" t="str">
        <f>'aligning data'!I612</f>
        <v>O19</v>
      </c>
      <c r="R183" s="14" t="e">
        <f t="shared" si="20"/>
        <v>#DIV/0!</v>
      </c>
      <c r="S183" s="14">
        <f t="shared" si="21"/>
        <v>0</v>
      </c>
      <c r="U183" s="9" t="str">
        <f>'aligning data'!L610</f>
        <v>M19</v>
      </c>
      <c r="V183" s="9" t="str">
        <f>'aligning data'!L611</f>
        <v>N19</v>
      </c>
      <c r="W183" s="9" t="str">
        <f>'aligning data'!L612</f>
        <v>O19</v>
      </c>
      <c r="X183" s="14" t="e">
        <f t="shared" si="22"/>
        <v>#DIV/0!</v>
      </c>
      <c r="Y183" s="14">
        <f t="shared" si="23"/>
        <v>0</v>
      </c>
      <c r="DJ183" s="10"/>
      <c r="DK183" s="9"/>
      <c r="DL183" s="9"/>
      <c r="DM183" s="9"/>
      <c r="DN183" s="9"/>
      <c r="DO183" s="9"/>
      <c r="DP183" s="9"/>
      <c r="DQ183" s="9"/>
      <c r="DR183" s="9"/>
      <c r="DS183" s="9"/>
      <c r="DT183" s="9"/>
      <c r="DU183" s="9"/>
      <c r="DV183" s="9"/>
      <c r="DW183" s="9"/>
      <c r="DX183" s="9"/>
      <c r="DY183" s="9"/>
      <c r="DZ183" s="9"/>
      <c r="EA183" s="9"/>
      <c r="EB183" s="9"/>
      <c r="EC183" s="9"/>
      <c r="ED183" s="9"/>
      <c r="EE183" s="9"/>
      <c r="EF183" s="9"/>
      <c r="EG183" s="9"/>
      <c r="EH183" s="9"/>
      <c r="EI183" s="9"/>
      <c r="EJ183" s="9"/>
      <c r="EK183" s="9"/>
      <c r="EL183" s="9"/>
      <c r="EM183" s="9"/>
      <c r="EN183" s="9"/>
      <c r="EO183" s="9"/>
      <c r="EP183" s="9"/>
      <c r="EQ183" s="9"/>
      <c r="ER183" s="9"/>
      <c r="ES183" s="9"/>
      <c r="ET183" s="9"/>
      <c r="EU183" s="9"/>
      <c r="EV183" s="9"/>
      <c r="EW183" s="9"/>
      <c r="EX183" s="9"/>
      <c r="EY183" s="9"/>
      <c r="EZ183" s="9"/>
      <c r="FA183" s="9"/>
      <c r="FB183" s="9"/>
      <c r="FC183" s="9"/>
      <c r="FD183" s="9"/>
      <c r="FE183" s="9"/>
      <c r="FF183" s="9"/>
    </row>
    <row r="184" spans="1:162" ht="16.75" customHeight="1">
      <c r="A184" s="121" t="s">
        <v>960</v>
      </c>
      <c r="C184" s="9" t="str">
        <f>'aligning data'!C613</f>
        <v>P19</v>
      </c>
      <c r="D184" s="9" t="str">
        <f>'aligning data'!C614</f>
        <v>Q19</v>
      </c>
      <c r="E184" s="9" t="str">
        <f>'aligning data'!C615</f>
        <v>R19</v>
      </c>
      <c r="F184" s="14" t="e">
        <f t="shared" si="16"/>
        <v>#DIV/0!</v>
      </c>
      <c r="G184" s="14">
        <f t="shared" si="17"/>
        <v>0</v>
      </c>
      <c r="I184" s="9" t="str">
        <f>'aligning data'!F613</f>
        <v>P19</v>
      </c>
      <c r="J184" s="9" t="str">
        <f>'aligning data'!F614</f>
        <v>Q19</v>
      </c>
      <c r="K184" s="9" t="str">
        <f>'aligning data'!F615</f>
        <v>R19</v>
      </c>
      <c r="L184" s="14" t="e">
        <f t="shared" si="18"/>
        <v>#DIV/0!</v>
      </c>
      <c r="M184" s="14">
        <f t="shared" si="19"/>
        <v>0</v>
      </c>
      <c r="O184" s="9" t="str">
        <f>'aligning data'!I613</f>
        <v>P19</v>
      </c>
      <c r="P184" s="9" t="str">
        <f>'aligning data'!I614</f>
        <v>Q19</v>
      </c>
      <c r="Q184" s="9" t="str">
        <f>'aligning data'!I615</f>
        <v>R19</v>
      </c>
      <c r="R184" s="14" t="e">
        <f t="shared" si="20"/>
        <v>#DIV/0!</v>
      </c>
      <c r="S184" s="14">
        <f t="shared" si="21"/>
        <v>0</v>
      </c>
      <c r="U184" s="9" t="str">
        <f>'aligning data'!L613</f>
        <v>P19</v>
      </c>
      <c r="V184" s="9" t="str">
        <f>'aligning data'!L614</f>
        <v>Q19</v>
      </c>
      <c r="W184" s="9" t="str">
        <f>'aligning data'!L615</f>
        <v>R19</v>
      </c>
      <c r="X184" s="14" t="e">
        <f t="shared" si="22"/>
        <v>#DIV/0!</v>
      </c>
      <c r="Y184" s="14">
        <f t="shared" si="23"/>
        <v>0</v>
      </c>
      <c r="DJ184" s="10"/>
      <c r="DK184" s="9"/>
      <c r="DL184" s="9"/>
      <c r="DM184" s="9"/>
      <c r="DN184" s="9"/>
      <c r="DO184" s="9"/>
      <c r="DP184" s="9"/>
      <c r="DQ184" s="9"/>
      <c r="DR184" s="9"/>
      <c r="DS184" s="9"/>
      <c r="DT184" s="9"/>
      <c r="DU184" s="9"/>
      <c r="DV184" s="9"/>
      <c r="DW184" s="9"/>
      <c r="DX184" s="9"/>
      <c r="DY184" s="9"/>
      <c r="DZ184" s="9"/>
      <c r="EA184" s="9"/>
      <c r="EB184" s="9"/>
      <c r="EC184" s="9"/>
      <c r="ED184" s="9"/>
      <c r="EE184" s="9"/>
      <c r="EF184" s="9"/>
      <c r="EG184" s="9"/>
      <c r="EH184" s="9"/>
      <c r="EI184" s="9"/>
      <c r="EJ184" s="9"/>
      <c r="EK184" s="9"/>
      <c r="EL184" s="9"/>
      <c r="EM184" s="9"/>
      <c r="EN184" s="9"/>
      <c r="EO184" s="9"/>
      <c r="EP184" s="9"/>
      <c r="EQ184" s="9"/>
      <c r="ER184" s="9"/>
      <c r="ES184" s="9"/>
      <c r="ET184" s="9"/>
      <c r="EU184" s="9"/>
      <c r="EV184" s="9"/>
      <c r="EW184" s="9"/>
      <c r="EX184" s="9"/>
      <c r="EY184" s="9"/>
      <c r="EZ184" s="9"/>
      <c r="FA184" s="9"/>
      <c r="FB184" s="9"/>
      <c r="FC184" s="9"/>
      <c r="FD184" s="9"/>
      <c r="FE184" s="9"/>
      <c r="FF184" s="9"/>
    </row>
    <row r="185" spans="1:162" ht="16.75" customHeight="1">
      <c r="A185" s="121" t="s">
        <v>961</v>
      </c>
      <c r="C185" s="9" t="str">
        <f>'aligning data'!C616</f>
        <v>S19</v>
      </c>
      <c r="D185" s="9" t="str">
        <f>'aligning data'!C617</f>
        <v>T19</v>
      </c>
      <c r="E185" s="9" t="str">
        <f>'aligning data'!C618</f>
        <v>U19</v>
      </c>
      <c r="F185" s="14" t="e">
        <f t="shared" si="16"/>
        <v>#DIV/0!</v>
      </c>
      <c r="G185" s="14">
        <f t="shared" si="17"/>
        <v>0</v>
      </c>
      <c r="I185" s="9" t="str">
        <f>'aligning data'!F616</f>
        <v>S19</v>
      </c>
      <c r="J185" s="9" t="str">
        <f>'aligning data'!F617</f>
        <v>T19</v>
      </c>
      <c r="K185" s="9" t="str">
        <f>'aligning data'!F618</f>
        <v>U19</v>
      </c>
      <c r="L185" s="14" t="e">
        <f t="shared" si="18"/>
        <v>#DIV/0!</v>
      </c>
      <c r="M185" s="14">
        <f t="shared" si="19"/>
        <v>0</v>
      </c>
      <c r="O185" s="9" t="str">
        <f>'aligning data'!I616</f>
        <v>S19</v>
      </c>
      <c r="P185" s="9" t="str">
        <f>'aligning data'!I617</f>
        <v>T19</v>
      </c>
      <c r="Q185" s="9" t="str">
        <f>'aligning data'!I618</f>
        <v>U19</v>
      </c>
      <c r="R185" s="14" t="e">
        <f t="shared" si="20"/>
        <v>#DIV/0!</v>
      </c>
      <c r="S185" s="14">
        <f t="shared" si="21"/>
        <v>0</v>
      </c>
      <c r="U185" s="9" t="str">
        <f>'aligning data'!L616</f>
        <v>S19</v>
      </c>
      <c r="V185" s="9" t="str">
        <f>'aligning data'!L617</f>
        <v>T19</v>
      </c>
      <c r="W185" s="9" t="str">
        <f>'aligning data'!L618</f>
        <v>U19</v>
      </c>
      <c r="X185" s="14" t="e">
        <f t="shared" si="22"/>
        <v>#DIV/0!</v>
      </c>
      <c r="Y185" s="14">
        <f t="shared" si="23"/>
        <v>0</v>
      </c>
      <c r="DJ185" s="10"/>
      <c r="DK185" s="9"/>
      <c r="DL185" s="9"/>
      <c r="DM185" s="9"/>
      <c r="DN185" s="9"/>
      <c r="DO185" s="9"/>
      <c r="DP185" s="9"/>
      <c r="DQ185" s="9"/>
      <c r="DR185" s="9"/>
      <c r="DS185" s="9"/>
      <c r="DT185" s="9"/>
      <c r="DU185" s="9"/>
      <c r="DV185" s="9"/>
      <c r="DW185" s="9"/>
      <c r="DX185" s="9"/>
      <c r="DY185" s="9"/>
      <c r="DZ185" s="9"/>
      <c r="EA185" s="9"/>
      <c r="EB185" s="9"/>
      <c r="EC185" s="9"/>
      <c r="ED185" s="9"/>
      <c r="EE185" s="9"/>
      <c r="EF185" s="9"/>
      <c r="EG185" s="9"/>
      <c r="EH185" s="9"/>
      <c r="EI185" s="9"/>
      <c r="EJ185" s="9"/>
      <c r="EK185" s="9"/>
      <c r="EL185" s="9"/>
      <c r="EM185" s="9"/>
      <c r="EN185" s="9"/>
      <c r="EO185" s="9"/>
      <c r="EP185" s="9"/>
      <c r="EQ185" s="9"/>
      <c r="ER185" s="9"/>
      <c r="ES185" s="9"/>
      <c r="ET185" s="9"/>
      <c r="EU185" s="9"/>
      <c r="EV185" s="9"/>
      <c r="EW185" s="9"/>
      <c r="EX185" s="9"/>
      <c r="EY185" s="9"/>
      <c r="EZ185" s="9"/>
      <c r="FA185" s="9"/>
      <c r="FB185" s="9"/>
      <c r="FC185" s="9"/>
      <c r="FD185" s="9"/>
      <c r="FE185" s="9"/>
      <c r="FF185" s="9"/>
    </row>
    <row r="186" spans="1:162" ht="16.75" customHeight="1">
      <c r="A186" s="121" t="s">
        <v>962</v>
      </c>
      <c r="C186" s="9" t="str">
        <f>'aligning data'!C619</f>
        <v>V19</v>
      </c>
      <c r="D186" s="9" t="str">
        <f>'aligning data'!C620</f>
        <v>W19</v>
      </c>
      <c r="E186" s="9" t="str">
        <f>'aligning data'!C621</f>
        <v>X19</v>
      </c>
      <c r="F186" s="14" t="e">
        <f t="shared" si="16"/>
        <v>#DIV/0!</v>
      </c>
      <c r="G186" s="14">
        <f t="shared" si="17"/>
        <v>0</v>
      </c>
      <c r="I186" s="9" t="str">
        <f>'aligning data'!F619</f>
        <v>V19</v>
      </c>
      <c r="J186" s="9" t="str">
        <f>'aligning data'!F620</f>
        <v>W19</v>
      </c>
      <c r="K186" s="9" t="str">
        <f>'aligning data'!F621</f>
        <v>X19</v>
      </c>
      <c r="L186" s="14" t="e">
        <f t="shared" si="18"/>
        <v>#DIV/0!</v>
      </c>
      <c r="M186" s="14">
        <f t="shared" si="19"/>
        <v>0</v>
      </c>
      <c r="O186" s="9" t="str">
        <f>'aligning data'!I619</f>
        <v>V19</v>
      </c>
      <c r="P186" s="9" t="str">
        <f>'aligning data'!I620</f>
        <v>W19</v>
      </c>
      <c r="Q186" s="9" t="str">
        <f>'aligning data'!I621</f>
        <v>X19</v>
      </c>
      <c r="R186" s="14" t="e">
        <f t="shared" si="20"/>
        <v>#DIV/0!</v>
      </c>
      <c r="S186" s="14">
        <f t="shared" si="21"/>
        <v>0</v>
      </c>
      <c r="U186" s="9" t="str">
        <f>'aligning data'!L619</f>
        <v>V19</v>
      </c>
      <c r="V186" s="9" t="str">
        <f>'aligning data'!L620</f>
        <v>W19</v>
      </c>
      <c r="W186" s="9" t="str">
        <f>'aligning data'!L621</f>
        <v>X19</v>
      </c>
      <c r="X186" s="14" t="e">
        <f t="shared" si="22"/>
        <v>#DIV/0!</v>
      </c>
      <c r="Y186" s="14">
        <f t="shared" si="23"/>
        <v>0</v>
      </c>
      <c r="DJ186" s="10"/>
      <c r="DK186" s="9"/>
      <c r="DL186" s="9"/>
      <c r="DM186" s="9"/>
      <c r="DN186" s="9"/>
      <c r="DO186" s="9"/>
      <c r="DP186" s="9"/>
      <c r="DQ186" s="9"/>
      <c r="DR186" s="9"/>
      <c r="DS186" s="9"/>
      <c r="DT186" s="9"/>
      <c r="DU186" s="9"/>
      <c r="DV186" s="9"/>
      <c r="DW186" s="9"/>
      <c r="DX186" s="9"/>
      <c r="DY186" s="9"/>
      <c r="DZ186" s="9"/>
      <c r="EA186" s="9"/>
      <c r="EB186" s="9"/>
      <c r="EC186" s="9"/>
      <c r="ED186" s="9"/>
      <c r="EE186" s="9"/>
      <c r="EF186" s="9"/>
      <c r="EG186" s="9"/>
      <c r="EH186" s="9"/>
      <c r="EI186" s="9"/>
      <c r="EJ186" s="9"/>
      <c r="EK186" s="9"/>
      <c r="EL186" s="9"/>
      <c r="EM186" s="9"/>
      <c r="EN186" s="9"/>
      <c r="EO186" s="9"/>
      <c r="EP186" s="9"/>
      <c r="EQ186" s="9"/>
      <c r="ER186" s="9"/>
      <c r="ES186" s="9"/>
      <c r="ET186" s="9"/>
      <c r="EU186" s="9"/>
      <c r="EV186" s="9"/>
      <c r="EW186" s="9"/>
      <c r="EX186" s="9"/>
      <c r="EY186" s="9"/>
      <c r="EZ186" s="9"/>
      <c r="FA186" s="9"/>
      <c r="FB186" s="9"/>
      <c r="FC186" s="9"/>
      <c r="FD186" s="9"/>
      <c r="FE186" s="9"/>
      <c r="FF186" s="9"/>
    </row>
    <row r="187" spans="1:162" ht="16.75" customHeight="1">
      <c r="A187" s="121" t="s">
        <v>963</v>
      </c>
      <c r="C187" s="9" t="str">
        <f>'aligning data'!C622</f>
        <v>Y19</v>
      </c>
      <c r="D187" s="9" t="str">
        <f>'aligning data'!C623</f>
        <v>Z19</v>
      </c>
      <c r="E187" s="9" t="str">
        <f>'aligning data'!C624</f>
        <v>[19</v>
      </c>
      <c r="F187" s="14" t="e">
        <f t="shared" si="16"/>
        <v>#DIV/0!</v>
      </c>
      <c r="G187" s="14">
        <f t="shared" si="17"/>
        <v>0</v>
      </c>
      <c r="I187" s="9" t="str">
        <f>'aligning data'!F622</f>
        <v>Y19</v>
      </c>
      <c r="J187" s="9" t="str">
        <f>'aligning data'!F623</f>
        <v>Z19</v>
      </c>
      <c r="K187" s="9" t="str">
        <f>'aligning data'!F624</f>
        <v>[19</v>
      </c>
      <c r="L187" s="14" t="e">
        <f t="shared" si="18"/>
        <v>#DIV/0!</v>
      </c>
      <c r="M187" s="14">
        <f t="shared" si="19"/>
        <v>0</v>
      </c>
      <c r="O187" s="9" t="str">
        <f>'aligning data'!I622</f>
        <v>Y19</v>
      </c>
      <c r="P187" s="9" t="str">
        <f>'aligning data'!I623</f>
        <v>Z19</v>
      </c>
      <c r="Q187" s="9" t="str">
        <f>'aligning data'!I624</f>
        <v>[19</v>
      </c>
      <c r="R187" s="14" t="e">
        <f t="shared" si="20"/>
        <v>#DIV/0!</v>
      </c>
      <c r="S187" s="14">
        <f t="shared" si="21"/>
        <v>0</v>
      </c>
      <c r="U187" s="9" t="str">
        <f>'aligning data'!L622</f>
        <v>Y19</v>
      </c>
      <c r="V187" s="9" t="str">
        <f>'aligning data'!L623</f>
        <v>Z19</v>
      </c>
      <c r="W187" s="9" t="str">
        <f>'aligning data'!L624</f>
        <v>[19</v>
      </c>
      <c r="X187" s="14" t="e">
        <f t="shared" si="22"/>
        <v>#DIV/0!</v>
      </c>
      <c r="Y187" s="14">
        <f t="shared" si="23"/>
        <v>0</v>
      </c>
      <c r="DJ187" s="10"/>
      <c r="DK187" s="9"/>
      <c r="DL187" s="9"/>
      <c r="DM187" s="9"/>
      <c r="DN187" s="9"/>
      <c r="DO187" s="9"/>
      <c r="DP187" s="9"/>
      <c r="DQ187" s="9"/>
      <c r="DR187" s="9"/>
      <c r="DS187" s="9"/>
      <c r="DT187" s="9"/>
      <c r="DU187" s="9"/>
      <c r="DV187" s="9"/>
      <c r="DW187" s="9"/>
      <c r="DX187" s="9"/>
      <c r="DY187" s="9"/>
      <c r="DZ187" s="9"/>
      <c r="EA187" s="9"/>
      <c r="EB187" s="9"/>
      <c r="EC187" s="9"/>
      <c r="ED187" s="9"/>
      <c r="EE187" s="9"/>
      <c r="EF187" s="9"/>
      <c r="EG187" s="9"/>
      <c r="EH187" s="9"/>
      <c r="EI187" s="9"/>
      <c r="EJ187" s="9"/>
      <c r="EK187" s="9"/>
      <c r="EL187" s="9"/>
      <c r="EM187" s="9"/>
      <c r="EN187" s="9"/>
      <c r="EO187" s="9"/>
      <c r="EP187" s="9"/>
      <c r="EQ187" s="9"/>
      <c r="ER187" s="9"/>
      <c r="ES187" s="9"/>
      <c r="ET187" s="9"/>
      <c r="EU187" s="9"/>
      <c r="EV187" s="9"/>
      <c r="EW187" s="9"/>
      <c r="EX187" s="9"/>
      <c r="EY187" s="9"/>
      <c r="EZ187" s="9"/>
      <c r="FA187" s="9"/>
      <c r="FB187" s="9"/>
      <c r="FC187" s="9"/>
      <c r="FD187" s="9"/>
      <c r="FE187" s="9"/>
      <c r="FF187" s="9"/>
    </row>
    <row r="188" spans="1:162" ht="16.75" customHeight="1">
      <c r="A188" s="121" t="s">
        <v>964</v>
      </c>
      <c r="C188" s="9" t="str">
        <f>'aligning data'!C625</f>
        <v>\19</v>
      </c>
      <c r="D188" s="9" t="str">
        <f>'aligning data'!C626</f>
        <v>]19</v>
      </c>
      <c r="E188" s="9" t="str">
        <f>'aligning data'!C627</f>
        <v>^19</v>
      </c>
      <c r="F188" s="14" t="e">
        <f t="shared" si="16"/>
        <v>#DIV/0!</v>
      </c>
      <c r="G188" s="14">
        <f t="shared" si="17"/>
        <v>0</v>
      </c>
      <c r="I188" s="9" t="str">
        <f>'aligning data'!F625</f>
        <v>\19</v>
      </c>
      <c r="J188" s="9" t="str">
        <f>'aligning data'!F626</f>
        <v>]19</v>
      </c>
      <c r="K188" s="9" t="str">
        <f>'aligning data'!F627</f>
        <v>^19</v>
      </c>
      <c r="L188" s="14" t="e">
        <f t="shared" si="18"/>
        <v>#DIV/0!</v>
      </c>
      <c r="M188" s="14">
        <f t="shared" si="19"/>
        <v>0</v>
      </c>
      <c r="O188" s="9" t="str">
        <f>'aligning data'!I625</f>
        <v>\19</v>
      </c>
      <c r="P188" s="9" t="str">
        <f>'aligning data'!I626</f>
        <v>]19</v>
      </c>
      <c r="Q188" s="9" t="str">
        <f>'aligning data'!I627</f>
        <v>^19</v>
      </c>
      <c r="R188" s="14" t="e">
        <f t="shared" si="20"/>
        <v>#DIV/0!</v>
      </c>
      <c r="S188" s="14">
        <f t="shared" si="21"/>
        <v>0</v>
      </c>
      <c r="U188" s="9" t="str">
        <f>'aligning data'!L625</f>
        <v>\19</v>
      </c>
      <c r="V188" s="9" t="str">
        <f>'aligning data'!L626</f>
        <v>]19</v>
      </c>
      <c r="W188" s="9" t="str">
        <f>'aligning data'!L627</f>
        <v>^19</v>
      </c>
      <c r="X188" s="14" t="e">
        <f t="shared" si="22"/>
        <v>#DIV/0!</v>
      </c>
      <c r="Y188" s="14">
        <f t="shared" si="23"/>
        <v>0</v>
      </c>
      <c r="DJ188" s="10"/>
      <c r="DK188" s="9"/>
      <c r="DL188" s="9"/>
      <c r="DM188" s="9"/>
      <c r="DN188" s="9"/>
      <c r="DO188" s="9"/>
      <c r="DP188" s="9"/>
      <c r="DQ188" s="9"/>
      <c r="DR188" s="9"/>
      <c r="DS188" s="9"/>
      <c r="DT188" s="9"/>
      <c r="DU188" s="9"/>
      <c r="DV188" s="9"/>
      <c r="DW188" s="9"/>
      <c r="DX188" s="9"/>
      <c r="DY188" s="9"/>
      <c r="DZ188" s="9"/>
      <c r="EA188" s="9"/>
      <c r="EB188" s="9"/>
      <c r="EC188" s="9"/>
      <c r="ED188" s="9"/>
      <c r="EE188" s="9"/>
      <c r="EF188" s="9"/>
      <c r="EG188" s="9"/>
      <c r="EH188" s="9"/>
      <c r="EI188" s="9"/>
      <c r="EJ188" s="9"/>
      <c r="EK188" s="9"/>
      <c r="EL188" s="9"/>
      <c r="EM188" s="9"/>
      <c r="EN188" s="9"/>
      <c r="EO188" s="9"/>
      <c r="EP188" s="9"/>
      <c r="EQ188" s="9"/>
      <c r="ER188" s="9"/>
      <c r="ES188" s="9"/>
      <c r="ET188" s="9"/>
      <c r="EU188" s="9"/>
      <c r="EV188" s="9"/>
      <c r="EW188" s="9"/>
      <c r="EX188" s="9"/>
      <c r="EY188" s="9"/>
      <c r="EZ188" s="9"/>
      <c r="FA188" s="9"/>
      <c r="FB188" s="9"/>
      <c r="FC188" s="9"/>
      <c r="FD188" s="9"/>
      <c r="FE188" s="9"/>
      <c r="FF188" s="9"/>
    </row>
    <row r="189" spans="1:162" ht="16.75" customHeight="1">
      <c r="A189" s="121" t="s">
        <v>1106</v>
      </c>
      <c r="C189" s="9" t="str">
        <f>'aligning data'!C634</f>
        <v>D20</v>
      </c>
      <c r="D189" s="9" t="str">
        <f>'aligning data'!C635</f>
        <v>E20</v>
      </c>
      <c r="E189" s="9" t="str">
        <f>'aligning data'!C636</f>
        <v>F20</v>
      </c>
      <c r="F189" s="14" t="e">
        <f t="shared" si="16"/>
        <v>#DIV/0!</v>
      </c>
      <c r="G189" s="14">
        <f t="shared" si="17"/>
        <v>0</v>
      </c>
      <c r="I189" s="9" t="str">
        <f>'aligning data'!F634</f>
        <v>D20</v>
      </c>
      <c r="J189" s="9" t="str">
        <f>'aligning data'!F635</f>
        <v>E20</v>
      </c>
      <c r="K189" s="9" t="str">
        <f>'aligning data'!F636</f>
        <v>F20</v>
      </c>
      <c r="L189" s="14" t="e">
        <f t="shared" si="18"/>
        <v>#DIV/0!</v>
      </c>
      <c r="M189" s="14">
        <f t="shared" si="19"/>
        <v>0</v>
      </c>
      <c r="O189" s="9" t="str">
        <f>'aligning data'!I634</f>
        <v>D20</v>
      </c>
      <c r="P189" s="9" t="str">
        <f>'aligning data'!I635</f>
        <v>E20</v>
      </c>
      <c r="Q189" s="9" t="str">
        <f>'aligning data'!I636</f>
        <v>F20</v>
      </c>
      <c r="R189" s="14" t="e">
        <f t="shared" si="20"/>
        <v>#DIV/0!</v>
      </c>
      <c r="S189" s="14">
        <f t="shared" si="21"/>
        <v>0</v>
      </c>
      <c r="U189" s="9" t="str">
        <f>'aligning data'!L634</f>
        <v>D20</v>
      </c>
      <c r="V189" s="9" t="str">
        <f>'aligning data'!L635</f>
        <v>E20</v>
      </c>
      <c r="W189" s="9" t="str">
        <f>'aligning data'!L636</f>
        <v>F20</v>
      </c>
      <c r="X189" s="14" t="e">
        <f t="shared" si="22"/>
        <v>#DIV/0!</v>
      </c>
      <c r="Y189" s="14">
        <f t="shared" si="23"/>
        <v>0</v>
      </c>
      <c r="DJ189" s="10"/>
      <c r="DK189" s="9"/>
      <c r="DL189" s="9"/>
      <c r="DM189" s="9"/>
      <c r="DN189" s="9"/>
      <c r="DO189" s="9"/>
      <c r="DP189" s="9"/>
      <c r="DQ189" s="9"/>
      <c r="DR189" s="9"/>
      <c r="DS189" s="9"/>
      <c r="DT189" s="9"/>
      <c r="DU189" s="9"/>
      <c r="DV189" s="9"/>
      <c r="DW189" s="9"/>
      <c r="DX189" s="9"/>
      <c r="DY189" s="9"/>
      <c r="DZ189" s="9"/>
      <c r="EA189" s="9"/>
      <c r="EB189" s="9"/>
      <c r="EC189" s="9"/>
      <c r="ED189" s="9"/>
      <c r="EE189" s="9"/>
      <c r="EF189" s="9"/>
      <c r="EG189" s="9"/>
      <c r="EH189" s="9"/>
      <c r="EI189" s="9"/>
      <c r="EJ189" s="9"/>
      <c r="EK189" s="9"/>
      <c r="EL189" s="9"/>
      <c r="EM189" s="9"/>
      <c r="EN189" s="9"/>
      <c r="EO189" s="9"/>
      <c r="EP189" s="9"/>
      <c r="EQ189" s="9"/>
      <c r="ER189" s="9"/>
      <c r="ES189" s="9"/>
      <c r="ET189" s="9"/>
      <c r="EU189" s="9"/>
      <c r="EV189" s="9"/>
      <c r="EW189" s="9"/>
      <c r="EX189" s="9"/>
      <c r="EY189" s="9"/>
      <c r="EZ189" s="9"/>
      <c r="FA189" s="9"/>
      <c r="FB189" s="9"/>
      <c r="FC189" s="9"/>
      <c r="FD189" s="9"/>
      <c r="FE189" s="9"/>
      <c r="FF189" s="9"/>
    </row>
    <row r="190" spans="1:162" ht="16.75" customHeight="1">
      <c r="A190" s="121" t="s">
        <v>965</v>
      </c>
      <c r="C190" s="9" t="str">
        <f>'aligning data'!C640</f>
        <v>J20</v>
      </c>
      <c r="D190" s="9" t="str">
        <f>'aligning data'!C641</f>
        <v>K20</v>
      </c>
      <c r="E190" s="9" t="str">
        <f>'aligning data'!C642</f>
        <v>L20</v>
      </c>
      <c r="F190" s="14" t="e">
        <f t="shared" si="16"/>
        <v>#DIV/0!</v>
      </c>
      <c r="G190" s="14">
        <f t="shared" si="17"/>
        <v>0</v>
      </c>
      <c r="I190" s="9" t="str">
        <f>'aligning data'!F640</f>
        <v>J20</v>
      </c>
      <c r="J190" s="9" t="str">
        <f>'aligning data'!F641</f>
        <v>K20</v>
      </c>
      <c r="K190" s="9" t="str">
        <f>'aligning data'!F642</f>
        <v>L20</v>
      </c>
      <c r="L190" s="14" t="e">
        <f t="shared" si="18"/>
        <v>#DIV/0!</v>
      </c>
      <c r="M190" s="14">
        <f t="shared" si="19"/>
        <v>0</v>
      </c>
      <c r="O190" s="9" t="str">
        <f>'aligning data'!I640</f>
        <v>J20</v>
      </c>
      <c r="P190" s="9" t="str">
        <f>'aligning data'!I641</f>
        <v>K20</v>
      </c>
      <c r="Q190" s="9" t="str">
        <f>'aligning data'!I642</f>
        <v>L20</v>
      </c>
      <c r="R190" s="14" t="e">
        <f t="shared" si="20"/>
        <v>#DIV/0!</v>
      </c>
      <c r="S190" s="14">
        <f t="shared" si="21"/>
        <v>0</v>
      </c>
      <c r="U190" s="9" t="str">
        <f>'aligning data'!L640</f>
        <v>J20</v>
      </c>
      <c r="V190" s="9" t="str">
        <f>'aligning data'!L641</f>
        <v>K20</v>
      </c>
      <c r="W190" s="9" t="str">
        <f>'aligning data'!L642</f>
        <v>L20</v>
      </c>
      <c r="X190" s="14" t="e">
        <f t="shared" si="22"/>
        <v>#DIV/0!</v>
      </c>
      <c r="Y190" s="14">
        <f t="shared" si="23"/>
        <v>0</v>
      </c>
      <c r="DJ190" s="10"/>
      <c r="DK190" s="9"/>
      <c r="DL190" s="9"/>
      <c r="DM190" s="9"/>
      <c r="DN190" s="9"/>
      <c r="DO190" s="9"/>
      <c r="DP190" s="9"/>
      <c r="DQ190" s="9"/>
      <c r="DR190" s="9"/>
      <c r="DS190" s="9"/>
      <c r="DT190" s="9"/>
      <c r="DU190" s="9"/>
      <c r="DV190" s="9"/>
      <c r="DW190" s="9"/>
      <c r="DX190" s="9"/>
      <c r="DY190" s="9"/>
      <c r="DZ190" s="9"/>
      <c r="EA190" s="9"/>
      <c r="EB190" s="9"/>
      <c r="EC190" s="9"/>
      <c r="ED190" s="9"/>
      <c r="EE190" s="9"/>
      <c r="EF190" s="9"/>
      <c r="EG190" s="9"/>
      <c r="EH190" s="9"/>
      <c r="EI190" s="9"/>
      <c r="EJ190" s="9"/>
      <c r="EK190" s="9"/>
      <c r="EL190" s="9"/>
      <c r="EM190" s="9"/>
      <c r="EN190" s="9"/>
      <c r="EO190" s="9"/>
      <c r="EP190" s="9"/>
      <c r="EQ190" s="9"/>
      <c r="ER190" s="9"/>
      <c r="ES190" s="9"/>
      <c r="ET190" s="9"/>
      <c r="EU190" s="9"/>
      <c r="EV190" s="9"/>
      <c r="EW190" s="9"/>
      <c r="EX190" s="9"/>
      <c r="EY190" s="9"/>
      <c r="EZ190" s="9"/>
      <c r="FA190" s="9"/>
      <c r="FB190" s="9"/>
      <c r="FC190" s="9"/>
      <c r="FD190" s="9"/>
      <c r="FE190" s="9"/>
      <c r="FF190" s="9"/>
    </row>
    <row r="191" spans="1:162" ht="16.75" customHeight="1">
      <c r="A191" s="121" t="s">
        <v>967</v>
      </c>
      <c r="C191" s="9" t="str">
        <f>'aligning data'!C646</f>
        <v>P20</v>
      </c>
      <c r="D191" s="9" t="str">
        <f>'aligning data'!C647</f>
        <v>Q20</v>
      </c>
      <c r="E191" s="9" t="str">
        <f>'aligning data'!C648</f>
        <v>R20</v>
      </c>
      <c r="F191" s="14" t="e">
        <f t="shared" si="16"/>
        <v>#DIV/0!</v>
      </c>
      <c r="G191" s="14">
        <f t="shared" si="17"/>
        <v>0</v>
      </c>
      <c r="I191" s="9" t="str">
        <f>'aligning data'!F646</f>
        <v>P20</v>
      </c>
      <c r="J191" s="9" t="str">
        <f>'aligning data'!F647</f>
        <v>Q20</v>
      </c>
      <c r="K191" s="9" t="str">
        <f>'aligning data'!F648</f>
        <v>R20</v>
      </c>
      <c r="L191" s="14" t="e">
        <f t="shared" si="18"/>
        <v>#DIV/0!</v>
      </c>
      <c r="M191" s="14">
        <f t="shared" si="19"/>
        <v>0</v>
      </c>
      <c r="O191" s="9" t="str">
        <f>'aligning data'!I646</f>
        <v>P20</v>
      </c>
      <c r="P191" s="9" t="str">
        <f>'aligning data'!I647</f>
        <v>Q20</v>
      </c>
      <c r="Q191" s="9" t="str">
        <f>'aligning data'!I648</f>
        <v>R20</v>
      </c>
      <c r="R191" s="14" t="e">
        <f t="shared" si="20"/>
        <v>#DIV/0!</v>
      </c>
      <c r="S191" s="14">
        <f t="shared" si="21"/>
        <v>0</v>
      </c>
      <c r="U191" s="9" t="str">
        <f>'aligning data'!L646</f>
        <v>P20</v>
      </c>
      <c r="V191" s="9" t="str">
        <f>'aligning data'!L647</f>
        <v>Q20</v>
      </c>
      <c r="W191" s="9" t="str">
        <f>'aligning data'!L648</f>
        <v>R20</v>
      </c>
      <c r="X191" s="14" t="e">
        <f t="shared" si="22"/>
        <v>#DIV/0!</v>
      </c>
      <c r="Y191" s="14">
        <f t="shared" si="23"/>
        <v>0</v>
      </c>
      <c r="DJ191" s="10"/>
      <c r="DK191" s="9"/>
      <c r="DL191" s="9"/>
      <c r="DM191" s="9"/>
      <c r="DN191" s="9"/>
      <c r="DO191" s="9"/>
      <c r="DP191" s="9"/>
      <c r="DQ191" s="9"/>
      <c r="DR191" s="9"/>
      <c r="DS191" s="9"/>
      <c r="DT191" s="9"/>
      <c r="DU191" s="9"/>
      <c r="DV191" s="9"/>
      <c r="DW191" s="9"/>
      <c r="DX191" s="9"/>
      <c r="DY191" s="9"/>
      <c r="DZ191" s="9"/>
      <c r="EA191" s="9"/>
      <c r="EB191" s="9"/>
      <c r="EC191" s="9"/>
      <c r="ED191" s="9"/>
      <c r="EE191" s="9"/>
      <c r="EF191" s="9"/>
      <c r="EG191" s="9"/>
      <c r="EH191" s="9"/>
      <c r="EI191" s="9"/>
      <c r="EJ191" s="9"/>
      <c r="EK191" s="9"/>
      <c r="EL191" s="9"/>
      <c r="EM191" s="9"/>
      <c r="EN191" s="9"/>
      <c r="EO191" s="9"/>
      <c r="EP191" s="9"/>
      <c r="EQ191" s="9"/>
      <c r="ER191" s="9"/>
      <c r="ES191" s="9"/>
      <c r="ET191" s="9"/>
      <c r="EU191" s="9"/>
      <c r="EV191" s="9"/>
      <c r="EW191" s="9"/>
      <c r="EX191" s="9"/>
      <c r="EY191" s="9"/>
      <c r="EZ191" s="9"/>
      <c r="FA191" s="9"/>
      <c r="FB191" s="9"/>
      <c r="FC191" s="9"/>
      <c r="FD191" s="9"/>
      <c r="FE191" s="9"/>
      <c r="FF191" s="9"/>
    </row>
    <row r="192" spans="1:162" ht="16.75" customHeight="1">
      <c r="A192" s="121" t="s">
        <v>969</v>
      </c>
      <c r="C192" s="9" t="str">
        <f>'aligning data'!C652</f>
        <v>V20</v>
      </c>
      <c r="D192" s="9" t="str">
        <f>'aligning data'!C653</f>
        <v>W20</v>
      </c>
      <c r="E192" s="9" t="str">
        <f>'aligning data'!C654</f>
        <v>X20</v>
      </c>
      <c r="F192" s="14" t="e">
        <f t="shared" si="16"/>
        <v>#DIV/0!</v>
      </c>
      <c r="G192" s="14">
        <f t="shared" si="17"/>
        <v>0</v>
      </c>
      <c r="I192" s="9" t="str">
        <f>'aligning data'!F652</f>
        <v>V20</v>
      </c>
      <c r="J192" s="9" t="str">
        <f>'aligning data'!F653</f>
        <v>W20</v>
      </c>
      <c r="K192" s="9" t="str">
        <f>'aligning data'!F654</f>
        <v>X20</v>
      </c>
      <c r="L192" s="14" t="e">
        <f t="shared" si="18"/>
        <v>#DIV/0!</v>
      </c>
      <c r="M192" s="14">
        <f t="shared" si="19"/>
        <v>0</v>
      </c>
      <c r="O192" s="9" t="str">
        <f>'aligning data'!I652</f>
        <v>V20</v>
      </c>
      <c r="P192" s="9" t="str">
        <f>'aligning data'!I653</f>
        <v>W20</v>
      </c>
      <c r="Q192" s="9" t="str">
        <f>'aligning data'!I654</f>
        <v>X20</v>
      </c>
      <c r="R192" s="14" t="e">
        <f t="shared" si="20"/>
        <v>#DIV/0!</v>
      </c>
      <c r="S192" s="14">
        <f t="shared" si="21"/>
        <v>0</v>
      </c>
      <c r="U192" s="9" t="str">
        <f>'aligning data'!L652</f>
        <v>V20</v>
      </c>
      <c r="V192" s="9" t="str">
        <f>'aligning data'!L653</f>
        <v>W20</v>
      </c>
      <c r="W192" s="9" t="str">
        <f>'aligning data'!L654</f>
        <v>X20</v>
      </c>
      <c r="X192" s="14" t="e">
        <f t="shared" si="22"/>
        <v>#DIV/0!</v>
      </c>
      <c r="Y192" s="14">
        <f t="shared" si="23"/>
        <v>0</v>
      </c>
      <c r="DJ192" s="10"/>
      <c r="DK192" s="9"/>
      <c r="DL192" s="9"/>
      <c r="DM192" s="9"/>
      <c r="DN192" s="9"/>
      <c r="DO192" s="9"/>
      <c r="DP192" s="9"/>
      <c r="DQ192" s="9"/>
      <c r="DR192" s="9"/>
      <c r="DS192" s="9"/>
      <c r="DT192" s="9"/>
      <c r="DU192" s="9"/>
      <c r="DV192" s="9"/>
      <c r="DW192" s="9"/>
      <c r="DX192" s="9"/>
      <c r="DY192" s="9"/>
      <c r="DZ192" s="9"/>
      <c r="EA192" s="9"/>
      <c r="EB192" s="9"/>
      <c r="EC192" s="9"/>
      <c r="ED192" s="9"/>
      <c r="EE192" s="9"/>
      <c r="EF192" s="9"/>
      <c r="EG192" s="9"/>
      <c r="EH192" s="9"/>
      <c r="EI192" s="9"/>
      <c r="EJ192" s="9"/>
      <c r="EK192" s="9"/>
      <c r="EL192" s="9"/>
      <c r="EM192" s="9"/>
      <c r="EN192" s="9"/>
      <c r="EO192" s="9"/>
      <c r="EP192" s="9"/>
      <c r="EQ192" s="9"/>
      <c r="ER192" s="9"/>
      <c r="ES192" s="9"/>
      <c r="ET192" s="9"/>
      <c r="EU192" s="9"/>
      <c r="EV192" s="9"/>
      <c r="EW192" s="9"/>
      <c r="EX192" s="9"/>
      <c r="EY192" s="9"/>
      <c r="EZ192" s="9"/>
      <c r="FA192" s="9"/>
      <c r="FB192" s="9"/>
      <c r="FC192" s="9"/>
      <c r="FD192" s="9"/>
      <c r="FE192" s="9"/>
      <c r="FF192" s="9"/>
    </row>
    <row r="193" spans="1:162" ht="16.75" customHeight="1">
      <c r="A193" s="121" t="s">
        <v>971</v>
      </c>
      <c r="C193" s="9" t="str">
        <f>'aligning data'!C658</f>
        <v>\20</v>
      </c>
      <c r="D193" s="9" t="str">
        <f>'aligning data'!C659</f>
        <v>]20</v>
      </c>
      <c r="E193" s="9" t="str">
        <f>'aligning data'!C660</f>
        <v>^20</v>
      </c>
      <c r="F193" s="14" t="e">
        <f t="shared" si="16"/>
        <v>#DIV/0!</v>
      </c>
      <c r="G193" s="14">
        <f t="shared" si="17"/>
        <v>0</v>
      </c>
      <c r="I193" s="9" t="str">
        <f>'aligning data'!F658</f>
        <v>\20</v>
      </c>
      <c r="J193" s="9" t="str">
        <f>'aligning data'!F659</f>
        <v>]20</v>
      </c>
      <c r="K193" s="9" t="str">
        <f>'aligning data'!F660</f>
        <v>^20</v>
      </c>
      <c r="L193" s="14" t="e">
        <f t="shared" si="18"/>
        <v>#DIV/0!</v>
      </c>
      <c r="M193" s="14">
        <f t="shared" si="19"/>
        <v>0</v>
      </c>
      <c r="O193" s="9" t="str">
        <f>'aligning data'!I658</f>
        <v>\20</v>
      </c>
      <c r="P193" s="9" t="str">
        <f>'aligning data'!I659</f>
        <v>]20</v>
      </c>
      <c r="Q193" s="9" t="str">
        <f>'aligning data'!I660</f>
        <v>^20</v>
      </c>
      <c r="R193" s="14" t="e">
        <f t="shared" si="20"/>
        <v>#DIV/0!</v>
      </c>
      <c r="S193" s="14">
        <f t="shared" si="21"/>
        <v>0</v>
      </c>
      <c r="U193" s="9" t="str">
        <f>'aligning data'!L658</f>
        <v>\20</v>
      </c>
      <c r="V193" s="9" t="str">
        <f>'aligning data'!L659</f>
        <v>]20</v>
      </c>
      <c r="W193" s="9" t="str">
        <f>'aligning data'!L660</f>
        <v>^20</v>
      </c>
      <c r="X193" s="14" t="e">
        <f t="shared" si="22"/>
        <v>#DIV/0!</v>
      </c>
      <c r="Y193" s="14">
        <f t="shared" si="23"/>
        <v>0</v>
      </c>
      <c r="DJ193" s="10"/>
      <c r="DK193" s="9"/>
      <c r="DL193" s="9"/>
      <c r="DM193" s="9"/>
      <c r="DN193" s="9"/>
      <c r="DO193" s="9"/>
      <c r="DP193" s="9"/>
      <c r="DQ193" s="9"/>
      <c r="DR193" s="9"/>
      <c r="DS193" s="9"/>
      <c r="DT193" s="9"/>
      <c r="DU193" s="9"/>
      <c r="DV193" s="9"/>
      <c r="DW193" s="9"/>
      <c r="DX193" s="9"/>
      <c r="DY193" s="9"/>
      <c r="DZ193" s="9"/>
      <c r="EA193" s="9"/>
      <c r="EB193" s="9"/>
      <c r="EC193" s="9"/>
      <c r="ED193" s="9"/>
      <c r="EE193" s="9"/>
      <c r="EF193" s="9"/>
      <c r="EG193" s="9"/>
      <c r="EH193" s="9"/>
      <c r="EI193" s="9"/>
      <c r="EJ193" s="9"/>
      <c r="EK193" s="9"/>
      <c r="EL193" s="9"/>
      <c r="EM193" s="9"/>
      <c r="EN193" s="9"/>
      <c r="EO193" s="9"/>
      <c r="EP193" s="9"/>
      <c r="EQ193" s="9"/>
      <c r="ER193" s="9"/>
      <c r="ES193" s="9"/>
      <c r="ET193" s="9"/>
      <c r="EU193" s="9"/>
      <c r="EV193" s="9"/>
      <c r="EW193" s="9"/>
      <c r="EX193" s="9"/>
      <c r="EY193" s="9"/>
      <c r="EZ193" s="9"/>
      <c r="FA193" s="9"/>
      <c r="FB193" s="9"/>
      <c r="FC193" s="9"/>
      <c r="FD193" s="9"/>
      <c r="FE193" s="9"/>
      <c r="FF193" s="9"/>
    </row>
    <row r="194" spans="1:162" ht="16.75" customHeight="1">
      <c r="A194" s="121" t="s">
        <v>627</v>
      </c>
      <c r="C194" s="9" t="str">
        <f>'aligning data'!C664</f>
        <v>A21</v>
      </c>
      <c r="D194" s="9" t="str">
        <f>'aligning data'!C665</f>
        <v>B21</v>
      </c>
      <c r="E194" s="9" t="str">
        <f>'aligning data'!C666</f>
        <v>C21</v>
      </c>
      <c r="F194" s="14" t="e">
        <f t="shared" si="16"/>
        <v>#DIV/0!</v>
      </c>
      <c r="G194" s="14">
        <f t="shared" si="17"/>
        <v>0</v>
      </c>
      <c r="I194" s="9" t="str">
        <f>'aligning data'!F664</f>
        <v>A21</v>
      </c>
      <c r="J194" s="9" t="str">
        <f>'aligning data'!F665</f>
        <v>B21</v>
      </c>
      <c r="K194" s="9" t="str">
        <f>'aligning data'!F666</f>
        <v>C21</v>
      </c>
      <c r="L194" s="14" t="e">
        <f t="shared" si="18"/>
        <v>#DIV/0!</v>
      </c>
      <c r="M194" s="14">
        <f t="shared" si="19"/>
        <v>0</v>
      </c>
      <c r="O194" s="9" t="str">
        <f>'aligning data'!I664</f>
        <v>A21</v>
      </c>
      <c r="P194" s="9" t="str">
        <f>'aligning data'!I665</f>
        <v>B21</v>
      </c>
      <c r="Q194" s="9" t="str">
        <f>'aligning data'!I666</f>
        <v>C21</v>
      </c>
      <c r="R194" s="14" t="e">
        <f t="shared" si="20"/>
        <v>#DIV/0!</v>
      </c>
      <c r="S194" s="14">
        <f t="shared" si="21"/>
        <v>0</v>
      </c>
      <c r="U194" s="9" t="str">
        <f>'aligning data'!L664</f>
        <v>A21</v>
      </c>
      <c r="V194" s="9" t="str">
        <f>'aligning data'!L665</f>
        <v>B21</v>
      </c>
      <c r="W194" s="9" t="str">
        <f>'aligning data'!L666</f>
        <v>C21</v>
      </c>
      <c r="X194" s="14" t="e">
        <f t="shared" si="22"/>
        <v>#DIV/0!</v>
      </c>
      <c r="Y194" s="14">
        <f t="shared" si="23"/>
        <v>0</v>
      </c>
      <c r="DJ194" s="10"/>
      <c r="DK194" s="9"/>
      <c r="DL194" s="9"/>
      <c r="DM194" s="9"/>
      <c r="DN194" s="9"/>
      <c r="DO194" s="9"/>
      <c r="DP194" s="9"/>
      <c r="DQ194" s="9"/>
      <c r="DR194" s="9"/>
      <c r="DS194" s="9"/>
      <c r="DT194" s="9"/>
      <c r="DU194" s="9"/>
      <c r="DV194" s="9"/>
      <c r="DW194" s="9"/>
      <c r="DX194" s="9"/>
      <c r="DY194" s="9"/>
      <c r="DZ194" s="9"/>
      <c r="EA194" s="9"/>
      <c r="EB194" s="9"/>
      <c r="EC194" s="9"/>
      <c r="ED194" s="9"/>
      <c r="EE194" s="9"/>
      <c r="EF194" s="9"/>
      <c r="EG194" s="9"/>
      <c r="EH194" s="9"/>
      <c r="EI194" s="9"/>
      <c r="EJ194" s="9"/>
      <c r="EK194" s="9"/>
      <c r="EL194" s="9"/>
      <c r="EM194" s="9"/>
      <c r="EN194" s="9"/>
      <c r="EO194" s="9"/>
      <c r="EP194" s="9"/>
      <c r="EQ194" s="9"/>
      <c r="ER194" s="9"/>
      <c r="ES194" s="9"/>
      <c r="ET194" s="9"/>
      <c r="EU194" s="9"/>
      <c r="EV194" s="9"/>
      <c r="EW194" s="9"/>
      <c r="EX194" s="9"/>
      <c r="EY194" s="9"/>
      <c r="EZ194" s="9"/>
      <c r="FA194" s="9"/>
      <c r="FB194" s="9"/>
      <c r="FC194" s="9"/>
      <c r="FD194" s="9"/>
      <c r="FE194" s="9"/>
      <c r="FF194" s="9"/>
    </row>
    <row r="195" spans="1:162" ht="16.75" customHeight="1">
      <c r="A195" s="121" t="s">
        <v>1108</v>
      </c>
      <c r="C195" s="9" t="str">
        <f>'aligning data'!C667</f>
        <v>D21</v>
      </c>
      <c r="D195" s="9" t="str">
        <f>'aligning data'!C668</f>
        <v>E21</v>
      </c>
      <c r="E195" s="9" t="str">
        <f>'aligning data'!C669</f>
        <v>F21</v>
      </c>
      <c r="F195" s="14" t="e">
        <f t="shared" si="16"/>
        <v>#DIV/0!</v>
      </c>
      <c r="G195" s="14">
        <f t="shared" si="17"/>
        <v>0</v>
      </c>
      <c r="I195" s="9" t="str">
        <f>'aligning data'!F667</f>
        <v>D21</v>
      </c>
      <c r="J195" s="9" t="str">
        <f>'aligning data'!F668</f>
        <v>E21</v>
      </c>
      <c r="K195" s="9" t="str">
        <f>'aligning data'!F669</f>
        <v>F21</v>
      </c>
      <c r="L195" s="14" t="e">
        <f t="shared" si="18"/>
        <v>#DIV/0!</v>
      </c>
      <c r="M195" s="14">
        <f t="shared" si="19"/>
        <v>0</v>
      </c>
      <c r="O195" s="9" t="str">
        <f>'aligning data'!I667</f>
        <v>D21</v>
      </c>
      <c r="P195" s="9" t="str">
        <f>'aligning data'!I668</f>
        <v>E21</v>
      </c>
      <c r="Q195" s="9" t="str">
        <f>'aligning data'!I669</f>
        <v>F21</v>
      </c>
      <c r="R195" s="14" t="e">
        <f t="shared" si="20"/>
        <v>#DIV/0!</v>
      </c>
      <c r="S195" s="14">
        <f t="shared" si="21"/>
        <v>0</v>
      </c>
      <c r="U195" s="9" t="str">
        <f>'aligning data'!L667</f>
        <v>D21</v>
      </c>
      <c r="V195" s="9" t="str">
        <f>'aligning data'!L668</f>
        <v>E21</v>
      </c>
      <c r="W195" s="9" t="str">
        <f>'aligning data'!L669</f>
        <v>F21</v>
      </c>
      <c r="X195" s="14" t="e">
        <f t="shared" si="22"/>
        <v>#DIV/0!</v>
      </c>
      <c r="Y195" s="14">
        <f t="shared" si="23"/>
        <v>0</v>
      </c>
      <c r="DJ195" s="10"/>
      <c r="DK195" s="9"/>
      <c r="DL195" s="9"/>
      <c r="DM195" s="9"/>
      <c r="DN195" s="9"/>
      <c r="DO195" s="9"/>
      <c r="DP195" s="9"/>
      <c r="DQ195" s="9"/>
      <c r="DR195" s="9"/>
      <c r="DS195" s="9"/>
      <c r="DT195" s="9"/>
      <c r="DU195" s="9"/>
      <c r="DV195" s="9"/>
      <c r="DW195" s="9"/>
      <c r="DX195" s="9"/>
      <c r="DY195" s="9"/>
      <c r="DZ195" s="9"/>
      <c r="EA195" s="9"/>
      <c r="EB195" s="9"/>
      <c r="EC195" s="9"/>
      <c r="ED195" s="9"/>
      <c r="EE195" s="9"/>
      <c r="EF195" s="9"/>
      <c r="EG195" s="9"/>
      <c r="EH195" s="9"/>
      <c r="EI195" s="9"/>
      <c r="EJ195" s="9"/>
      <c r="EK195" s="9"/>
      <c r="EL195" s="9"/>
      <c r="EM195" s="9"/>
      <c r="EN195" s="9"/>
      <c r="EO195" s="9"/>
      <c r="EP195" s="9"/>
      <c r="EQ195" s="9"/>
      <c r="ER195" s="9"/>
      <c r="ES195" s="9"/>
      <c r="ET195" s="9"/>
      <c r="EU195" s="9"/>
      <c r="EV195" s="9"/>
      <c r="EW195" s="9"/>
      <c r="EX195" s="9"/>
      <c r="EY195" s="9"/>
      <c r="EZ195" s="9"/>
      <c r="FA195" s="9"/>
      <c r="FB195" s="9"/>
      <c r="FC195" s="9"/>
      <c r="FD195" s="9"/>
      <c r="FE195" s="9"/>
      <c r="FF195" s="9"/>
    </row>
    <row r="196" spans="1:162" ht="16.75" customHeight="1">
      <c r="A196" s="121" t="s">
        <v>1107</v>
      </c>
      <c r="C196" s="9" t="str">
        <f>'aligning data'!C670</f>
        <v>G21</v>
      </c>
      <c r="D196" s="9" t="str">
        <f>'aligning data'!C671</f>
        <v>H21</v>
      </c>
      <c r="E196" s="9" t="str">
        <f>'aligning data'!C672</f>
        <v>I21</v>
      </c>
      <c r="F196" s="14" t="e">
        <f t="shared" si="16"/>
        <v>#DIV/0!</v>
      </c>
      <c r="G196" s="14">
        <f t="shared" si="17"/>
        <v>0</v>
      </c>
      <c r="I196" s="9" t="str">
        <f>'aligning data'!F670</f>
        <v>G21</v>
      </c>
      <c r="J196" s="9" t="str">
        <f>'aligning data'!F671</f>
        <v>H21</v>
      </c>
      <c r="K196" s="9" t="str">
        <f>'aligning data'!F672</f>
        <v>I21</v>
      </c>
      <c r="L196" s="14" t="e">
        <f t="shared" si="18"/>
        <v>#DIV/0!</v>
      </c>
      <c r="M196" s="14">
        <f t="shared" si="19"/>
        <v>0</v>
      </c>
      <c r="O196" s="9" t="str">
        <f>'aligning data'!I670</f>
        <v>G21</v>
      </c>
      <c r="P196" s="9" t="str">
        <f>'aligning data'!I671</f>
        <v>H21</v>
      </c>
      <c r="Q196" s="9" t="str">
        <f>'aligning data'!I672</f>
        <v>I21</v>
      </c>
      <c r="R196" s="14" t="e">
        <f t="shared" si="20"/>
        <v>#DIV/0!</v>
      </c>
      <c r="S196" s="14">
        <f t="shared" si="21"/>
        <v>0</v>
      </c>
      <c r="U196" s="9" t="str">
        <f>'aligning data'!L670</f>
        <v>G21</v>
      </c>
      <c r="V196" s="9" t="str">
        <f>'aligning data'!L671</f>
        <v>H21</v>
      </c>
      <c r="W196" s="9" t="str">
        <f>'aligning data'!L672</f>
        <v>I21</v>
      </c>
      <c r="X196" s="14" t="e">
        <f t="shared" si="22"/>
        <v>#DIV/0!</v>
      </c>
      <c r="Y196" s="14">
        <f t="shared" si="23"/>
        <v>0</v>
      </c>
      <c r="DJ196" s="10"/>
      <c r="DK196" s="9"/>
      <c r="DL196" s="9"/>
      <c r="DM196" s="9"/>
      <c r="DN196" s="9"/>
      <c r="DO196" s="9"/>
      <c r="DP196" s="9"/>
      <c r="DQ196" s="9"/>
      <c r="DR196" s="9"/>
      <c r="DS196" s="9"/>
      <c r="DT196" s="9"/>
      <c r="DU196" s="9"/>
      <c r="DV196" s="9"/>
      <c r="DW196" s="9"/>
      <c r="DX196" s="9"/>
      <c r="DY196" s="9"/>
      <c r="DZ196" s="9"/>
      <c r="EA196" s="9"/>
      <c r="EB196" s="9"/>
      <c r="EC196" s="9"/>
      <c r="ED196" s="9"/>
      <c r="EE196" s="9"/>
      <c r="EF196" s="9"/>
      <c r="EG196" s="9"/>
      <c r="EH196" s="9"/>
      <c r="EI196" s="9"/>
      <c r="EJ196" s="9"/>
      <c r="EK196" s="9"/>
      <c r="EL196" s="9"/>
      <c r="EM196" s="9"/>
      <c r="EN196" s="9"/>
      <c r="EO196" s="9"/>
      <c r="EP196" s="9"/>
      <c r="EQ196" s="9"/>
      <c r="ER196" s="9"/>
      <c r="ES196" s="9"/>
      <c r="ET196" s="9"/>
      <c r="EU196" s="9"/>
      <c r="EV196" s="9"/>
      <c r="EW196" s="9"/>
      <c r="EX196" s="9"/>
      <c r="EY196" s="9"/>
      <c r="EZ196" s="9"/>
      <c r="FA196" s="9"/>
      <c r="FB196" s="9"/>
      <c r="FC196" s="9"/>
      <c r="FD196" s="9"/>
      <c r="FE196" s="9"/>
      <c r="FF196" s="9"/>
    </row>
    <row r="197" spans="1:162" ht="16.75" customHeight="1">
      <c r="A197" s="121" t="s">
        <v>972</v>
      </c>
      <c r="C197" s="9" t="str">
        <f>'aligning data'!C673</f>
        <v>J21</v>
      </c>
      <c r="D197" s="9" t="str">
        <f>'aligning data'!C674</f>
        <v>K21</v>
      </c>
      <c r="E197" s="9" t="str">
        <f>'aligning data'!C675</f>
        <v>L21</v>
      </c>
      <c r="F197" s="14" t="e">
        <f t="shared" si="16"/>
        <v>#DIV/0!</v>
      </c>
      <c r="G197" s="14">
        <f t="shared" si="17"/>
        <v>0</v>
      </c>
      <c r="I197" s="9" t="str">
        <f>'aligning data'!F673</f>
        <v>J21</v>
      </c>
      <c r="J197" s="9" t="str">
        <f>'aligning data'!F674</f>
        <v>K21</v>
      </c>
      <c r="K197" s="9" t="str">
        <f>'aligning data'!F675</f>
        <v>L21</v>
      </c>
      <c r="L197" s="14" t="e">
        <f t="shared" si="18"/>
        <v>#DIV/0!</v>
      </c>
      <c r="M197" s="14">
        <f t="shared" si="19"/>
        <v>0</v>
      </c>
      <c r="O197" s="9" t="str">
        <f>'aligning data'!I673</f>
        <v>J21</v>
      </c>
      <c r="P197" s="9" t="str">
        <f>'aligning data'!I674</f>
        <v>K21</v>
      </c>
      <c r="Q197" s="9" t="str">
        <f>'aligning data'!I675</f>
        <v>L21</v>
      </c>
      <c r="R197" s="14" t="e">
        <f t="shared" si="20"/>
        <v>#DIV/0!</v>
      </c>
      <c r="S197" s="14">
        <f t="shared" si="21"/>
        <v>0</v>
      </c>
      <c r="U197" s="9" t="str">
        <f>'aligning data'!L673</f>
        <v>J21</v>
      </c>
      <c r="V197" s="9" t="str">
        <f>'aligning data'!L674</f>
        <v>K21</v>
      </c>
      <c r="W197" s="9" t="str">
        <f>'aligning data'!L675</f>
        <v>L21</v>
      </c>
      <c r="X197" s="14" t="e">
        <f t="shared" si="22"/>
        <v>#DIV/0!</v>
      </c>
      <c r="Y197" s="14">
        <f t="shared" si="23"/>
        <v>0</v>
      </c>
      <c r="DJ197" s="10"/>
      <c r="DK197" s="9"/>
      <c r="DL197" s="9"/>
      <c r="DM197" s="9"/>
      <c r="DN197" s="9"/>
      <c r="DO197" s="9"/>
      <c r="DP197" s="9"/>
      <c r="DQ197" s="9"/>
      <c r="DR197" s="9"/>
      <c r="DS197" s="9"/>
      <c r="DT197" s="9"/>
      <c r="DU197" s="9"/>
      <c r="DV197" s="9"/>
      <c r="DW197" s="9"/>
      <c r="DX197" s="9"/>
      <c r="DY197" s="9"/>
      <c r="DZ197" s="9"/>
      <c r="EA197" s="9"/>
      <c r="EB197" s="9"/>
      <c r="EC197" s="9"/>
      <c r="ED197" s="9"/>
      <c r="EE197" s="9"/>
      <c r="EF197" s="9"/>
      <c r="EG197" s="9"/>
      <c r="EH197" s="9"/>
      <c r="EI197" s="9"/>
      <c r="EJ197" s="9"/>
      <c r="EK197" s="9"/>
      <c r="EL197" s="9"/>
      <c r="EM197" s="9"/>
      <c r="EN197" s="9"/>
      <c r="EO197" s="9"/>
      <c r="EP197" s="9"/>
      <c r="EQ197" s="9"/>
      <c r="ER197" s="9"/>
      <c r="ES197" s="9"/>
      <c r="ET197" s="9"/>
      <c r="EU197" s="9"/>
      <c r="EV197" s="9"/>
      <c r="EW197" s="9"/>
      <c r="EX197" s="9"/>
      <c r="EY197" s="9"/>
      <c r="EZ197" s="9"/>
      <c r="FA197" s="9"/>
      <c r="FB197" s="9"/>
      <c r="FC197" s="9"/>
      <c r="FD197" s="9"/>
      <c r="FE197" s="9"/>
      <c r="FF197" s="9"/>
    </row>
    <row r="198" spans="1:162" ht="16.75" customHeight="1">
      <c r="A198" s="121" t="s">
        <v>966</v>
      </c>
      <c r="C198" s="9" t="str">
        <f>'aligning data'!C676</f>
        <v>M21</v>
      </c>
      <c r="D198" s="9" t="str">
        <f>'aligning data'!C677</f>
        <v>N21</v>
      </c>
      <c r="E198" s="9" t="str">
        <f>'aligning data'!C678</f>
        <v>O21</v>
      </c>
      <c r="F198" s="14" t="e">
        <f t="shared" si="16"/>
        <v>#DIV/0!</v>
      </c>
      <c r="G198" s="14">
        <f t="shared" si="17"/>
        <v>0</v>
      </c>
      <c r="I198" s="9" t="str">
        <f>'aligning data'!F676</f>
        <v>M21</v>
      </c>
      <c r="J198" s="9" t="str">
        <f>'aligning data'!F677</f>
        <v>N21</v>
      </c>
      <c r="K198" s="9" t="str">
        <f>'aligning data'!F678</f>
        <v>O21</v>
      </c>
      <c r="L198" s="14" t="e">
        <f t="shared" si="18"/>
        <v>#DIV/0!</v>
      </c>
      <c r="M198" s="14">
        <f t="shared" si="19"/>
        <v>0</v>
      </c>
      <c r="O198" s="9" t="str">
        <f>'aligning data'!I676</f>
        <v>M21</v>
      </c>
      <c r="P198" s="9" t="str">
        <f>'aligning data'!I677</f>
        <v>N21</v>
      </c>
      <c r="Q198" s="9" t="str">
        <f>'aligning data'!I678</f>
        <v>O21</v>
      </c>
      <c r="R198" s="14" t="e">
        <f t="shared" si="20"/>
        <v>#DIV/0!</v>
      </c>
      <c r="S198" s="14">
        <f t="shared" si="21"/>
        <v>0</v>
      </c>
      <c r="U198" s="9" t="str">
        <f>'aligning data'!L676</f>
        <v>M21</v>
      </c>
      <c r="V198" s="9" t="str">
        <f>'aligning data'!L677</f>
        <v>N21</v>
      </c>
      <c r="W198" s="9" t="str">
        <f>'aligning data'!L678</f>
        <v>O21</v>
      </c>
      <c r="X198" s="14" t="e">
        <f t="shared" si="22"/>
        <v>#DIV/0!</v>
      </c>
      <c r="Y198" s="14">
        <f t="shared" si="23"/>
        <v>0</v>
      </c>
      <c r="DJ198" s="10"/>
      <c r="DK198" s="9"/>
      <c r="DL198" s="9"/>
      <c r="DM198" s="9"/>
      <c r="DN198" s="9"/>
      <c r="DO198" s="9"/>
      <c r="DP198" s="9"/>
      <c r="DQ198" s="9"/>
      <c r="DR198" s="9"/>
      <c r="DS198" s="9"/>
      <c r="DT198" s="9"/>
      <c r="DU198" s="9"/>
      <c r="DV198" s="9"/>
      <c r="DW198" s="9"/>
      <c r="DX198" s="9"/>
      <c r="DY198" s="9"/>
      <c r="DZ198" s="9"/>
      <c r="EA198" s="9"/>
      <c r="EB198" s="9"/>
      <c r="EC198" s="9"/>
      <c r="ED198" s="9"/>
      <c r="EE198" s="9"/>
      <c r="EF198" s="9"/>
      <c r="EG198" s="9"/>
      <c r="EH198" s="9"/>
      <c r="EI198" s="9"/>
      <c r="EJ198" s="9"/>
      <c r="EK198" s="9"/>
      <c r="EL198" s="9"/>
      <c r="EM198" s="9"/>
      <c r="EN198" s="9"/>
      <c r="EO198" s="9"/>
      <c r="EP198" s="9"/>
      <c r="EQ198" s="9"/>
      <c r="ER198" s="9"/>
      <c r="ES198" s="9"/>
      <c r="ET198" s="9"/>
      <c r="EU198" s="9"/>
      <c r="EV198" s="9"/>
      <c r="EW198" s="9"/>
      <c r="EX198" s="9"/>
      <c r="EY198" s="9"/>
      <c r="EZ198" s="9"/>
      <c r="FA198" s="9"/>
      <c r="FB198" s="9"/>
      <c r="FC198" s="9"/>
      <c r="FD198" s="9"/>
      <c r="FE198" s="9"/>
      <c r="FF198" s="9"/>
    </row>
    <row r="199" spans="1:162" ht="16.75" customHeight="1">
      <c r="A199" s="121" t="s">
        <v>973</v>
      </c>
      <c r="C199" s="9" t="str">
        <f>'aligning data'!C679</f>
        <v>P21</v>
      </c>
      <c r="D199" s="9" t="str">
        <f>'aligning data'!C680</f>
        <v>Q21</v>
      </c>
      <c r="E199" s="9" t="str">
        <f>'aligning data'!C681</f>
        <v>R21</v>
      </c>
      <c r="F199" s="14" t="e">
        <f t="shared" si="16"/>
        <v>#DIV/0!</v>
      </c>
      <c r="G199" s="14">
        <f t="shared" si="17"/>
        <v>0</v>
      </c>
      <c r="I199" s="9" t="str">
        <f>'aligning data'!F679</f>
        <v>P21</v>
      </c>
      <c r="J199" s="9" t="str">
        <f>'aligning data'!F680</f>
        <v>Q21</v>
      </c>
      <c r="K199" s="9" t="str">
        <f>'aligning data'!F681</f>
        <v>R21</v>
      </c>
      <c r="L199" s="14" t="e">
        <f t="shared" si="18"/>
        <v>#DIV/0!</v>
      </c>
      <c r="M199" s="14">
        <f t="shared" si="19"/>
        <v>0</v>
      </c>
      <c r="O199" s="9" t="str">
        <f>'aligning data'!I679</f>
        <v>P21</v>
      </c>
      <c r="P199" s="9" t="str">
        <f>'aligning data'!I680</f>
        <v>Q21</v>
      </c>
      <c r="Q199" s="9" t="str">
        <f>'aligning data'!I681</f>
        <v>R21</v>
      </c>
      <c r="R199" s="14" t="e">
        <f t="shared" si="20"/>
        <v>#DIV/0!</v>
      </c>
      <c r="S199" s="14">
        <f t="shared" si="21"/>
        <v>0</v>
      </c>
      <c r="U199" s="9" t="str">
        <f>'aligning data'!L679</f>
        <v>P21</v>
      </c>
      <c r="V199" s="9" t="str">
        <f>'aligning data'!L680</f>
        <v>Q21</v>
      </c>
      <c r="W199" s="9" t="str">
        <f>'aligning data'!L681</f>
        <v>R21</v>
      </c>
      <c r="X199" s="14" t="e">
        <f t="shared" si="22"/>
        <v>#DIV/0!</v>
      </c>
      <c r="Y199" s="14">
        <f t="shared" si="23"/>
        <v>0</v>
      </c>
      <c r="DJ199" s="10"/>
      <c r="DK199" s="9"/>
      <c r="DL199" s="9"/>
      <c r="DM199" s="9"/>
      <c r="DN199" s="9"/>
      <c r="DO199" s="9"/>
      <c r="DP199" s="9"/>
      <c r="DQ199" s="9"/>
      <c r="DR199" s="9"/>
      <c r="DS199" s="9"/>
      <c r="DT199" s="9"/>
      <c r="DU199" s="9"/>
      <c r="DV199" s="9"/>
      <c r="DW199" s="9"/>
      <c r="DX199" s="9"/>
      <c r="DY199" s="9"/>
      <c r="DZ199" s="9"/>
      <c r="EA199" s="9"/>
      <c r="EB199" s="9"/>
      <c r="EC199" s="9"/>
      <c r="ED199" s="9"/>
      <c r="EE199" s="9"/>
      <c r="EF199" s="9"/>
      <c r="EG199" s="9"/>
      <c r="EH199" s="9"/>
      <c r="EI199" s="9"/>
      <c r="EJ199" s="9"/>
      <c r="EK199" s="9"/>
      <c r="EL199" s="9"/>
      <c r="EM199" s="9"/>
      <c r="EN199" s="9"/>
      <c r="EO199" s="9"/>
      <c r="EP199" s="9"/>
      <c r="EQ199" s="9"/>
      <c r="ER199" s="9"/>
      <c r="ES199" s="9"/>
      <c r="ET199" s="9"/>
      <c r="EU199" s="9"/>
      <c r="EV199" s="9"/>
      <c r="EW199" s="9"/>
      <c r="EX199" s="9"/>
      <c r="EY199" s="9"/>
      <c r="EZ199" s="9"/>
      <c r="FA199" s="9"/>
      <c r="FB199" s="9"/>
      <c r="FC199" s="9"/>
      <c r="FD199" s="9"/>
      <c r="FE199" s="9"/>
      <c r="FF199" s="9"/>
    </row>
    <row r="200" spans="1:162" ht="16.75" customHeight="1">
      <c r="A200" s="121" t="s">
        <v>968</v>
      </c>
      <c r="C200" s="9" t="str">
        <f>'aligning data'!C682</f>
        <v>S21</v>
      </c>
      <c r="D200" s="9" t="str">
        <f>'aligning data'!C683</f>
        <v>T21</v>
      </c>
      <c r="E200" s="9" t="str">
        <f>'aligning data'!C684</f>
        <v>U21</v>
      </c>
      <c r="F200" s="14" t="e">
        <f t="shared" si="16"/>
        <v>#DIV/0!</v>
      </c>
      <c r="G200" s="14">
        <f t="shared" si="17"/>
        <v>0</v>
      </c>
      <c r="I200" s="9" t="str">
        <f>'aligning data'!F682</f>
        <v>S21</v>
      </c>
      <c r="J200" s="9" t="str">
        <f>'aligning data'!F683</f>
        <v>T21</v>
      </c>
      <c r="K200" s="9" t="str">
        <f>'aligning data'!F684</f>
        <v>U21</v>
      </c>
      <c r="L200" s="14" t="e">
        <f t="shared" si="18"/>
        <v>#DIV/0!</v>
      </c>
      <c r="M200" s="14">
        <f t="shared" si="19"/>
        <v>0</v>
      </c>
      <c r="O200" s="9" t="str">
        <f>'aligning data'!I682</f>
        <v>S21</v>
      </c>
      <c r="P200" s="9" t="str">
        <f>'aligning data'!I683</f>
        <v>T21</v>
      </c>
      <c r="Q200" s="9" t="str">
        <f>'aligning data'!I684</f>
        <v>U21</v>
      </c>
      <c r="R200" s="14" t="e">
        <f t="shared" si="20"/>
        <v>#DIV/0!</v>
      </c>
      <c r="S200" s="14">
        <f t="shared" si="21"/>
        <v>0</v>
      </c>
      <c r="U200" s="9" t="str">
        <f>'aligning data'!L682</f>
        <v>S21</v>
      </c>
      <c r="V200" s="9" t="str">
        <f>'aligning data'!L683</f>
        <v>T21</v>
      </c>
      <c r="W200" s="9" t="str">
        <f>'aligning data'!L684</f>
        <v>U21</v>
      </c>
      <c r="X200" s="14" t="e">
        <f t="shared" si="22"/>
        <v>#DIV/0!</v>
      </c>
      <c r="Y200" s="14">
        <f t="shared" si="23"/>
        <v>0</v>
      </c>
      <c r="DJ200" s="10"/>
      <c r="DK200" s="9"/>
      <c r="DL200" s="9"/>
      <c r="DM200" s="9"/>
      <c r="DN200" s="9"/>
      <c r="DO200" s="9"/>
      <c r="DP200" s="9"/>
      <c r="DQ200" s="9"/>
      <c r="DR200" s="9"/>
      <c r="DS200" s="9"/>
      <c r="DT200" s="9"/>
      <c r="DU200" s="9"/>
      <c r="DV200" s="9"/>
      <c r="DW200" s="9"/>
      <c r="DX200" s="9"/>
      <c r="DY200" s="9"/>
      <c r="DZ200" s="9"/>
      <c r="EA200" s="9"/>
      <c r="EB200" s="9"/>
      <c r="EC200" s="9"/>
      <c r="ED200" s="9"/>
      <c r="EE200" s="9"/>
      <c r="EF200" s="9"/>
      <c r="EG200" s="9"/>
      <c r="EH200" s="9"/>
      <c r="EI200" s="9"/>
      <c r="EJ200" s="9"/>
      <c r="EK200" s="9"/>
      <c r="EL200" s="9"/>
      <c r="EM200" s="9"/>
      <c r="EN200" s="9"/>
      <c r="EO200" s="9"/>
      <c r="EP200" s="9"/>
      <c r="EQ200" s="9"/>
      <c r="ER200" s="9"/>
      <c r="ES200" s="9"/>
      <c r="ET200" s="9"/>
      <c r="EU200" s="9"/>
      <c r="EV200" s="9"/>
      <c r="EW200" s="9"/>
      <c r="EX200" s="9"/>
      <c r="EY200" s="9"/>
      <c r="EZ200" s="9"/>
      <c r="FA200" s="9"/>
      <c r="FB200" s="9"/>
      <c r="FC200" s="9"/>
      <c r="FD200" s="9"/>
      <c r="FE200" s="9"/>
      <c r="FF200" s="9"/>
    </row>
    <row r="201" spans="1:162" ht="16.75" customHeight="1">
      <c r="A201" s="121" t="s">
        <v>974</v>
      </c>
      <c r="C201" s="9" t="str">
        <f>'aligning data'!C685</f>
        <v>V21</v>
      </c>
      <c r="D201" s="9" t="str">
        <f>'aligning data'!C686</f>
        <v>W21</v>
      </c>
      <c r="E201" s="9" t="str">
        <f>'aligning data'!C687</f>
        <v>X21</v>
      </c>
      <c r="F201" s="14" t="e">
        <f t="shared" ref="F201:F264" si="24">AVERAGE(C201:E201)</f>
        <v>#DIV/0!</v>
      </c>
      <c r="G201" s="14">
        <f t="shared" ref="G201:G264" si="25">STDEVA(C201:E201)</f>
        <v>0</v>
      </c>
      <c r="I201" s="9" t="str">
        <f>'aligning data'!F685</f>
        <v>V21</v>
      </c>
      <c r="J201" s="9" t="str">
        <f>'aligning data'!F686</f>
        <v>W21</v>
      </c>
      <c r="K201" s="9" t="str">
        <f>'aligning data'!F687</f>
        <v>X21</v>
      </c>
      <c r="L201" s="14" t="e">
        <f t="shared" ref="L201:L264" si="26">AVERAGE(I201:K201)</f>
        <v>#DIV/0!</v>
      </c>
      <c r="M201" s="14">
        <f t="shared" ref="M201:M264" si="27">STDEVA(I201:K201)</f>
        <v>0</v>
      </c>
      <c r="O201" s="9" t="str">
        <f>'aligning data'!I685</f>
        <v>V21</v>
      </c>
      <c r="P201" s="9" t="str">
        <f>'aligning data'!I686</f>
        <v>W21</v>
      </c>
      <c r="Q201" s="9" t="str">
        <f>'aligning data'!I687</f>
        <v>X21</v>
      </c>
      <c r="R201" s="14" t="e">
        <f t="shared" ref="R201:R264" si="28">AVERAGE(O201:Q201)</f>
        <v>#DIV/0!</v>
      </c>
      <c r="S201" s="14">
        <f t="shared" ref="S201:S264" si="29">STDEVA(O201:Q201)</f>
        <v>0</v>
      </c>
      <c r="U201" s="9" t="str">
        <f>'aligning data'!L685</f>
        <v>V21</v>
      </c>
      <c r="V201" s="9" t="str">
        <f>'aligning data'!L686</f>
        <v>W21</v>
      </c>
      <c r="W201" s="9" t="str">
        <f>'aligning data'!L687</f>
        <v>X21</v>
      </c>
      <c r="X201" s="14" t="e">
        <f t="shared" ref="X201:X264" si="30">AVERAGE(U201:W201)</f>
        <v>#DIV/0!</v>
      </c>
      <c r="Y201" s="14">
        <f t="shared" ref="Y201:Y264" si="31">STDEVA(U201:W201)</f>
        <v>0</v>
      </c>
      <c r="DJ201" s="10"/>
      <c r="DK201" s="9"/>
      <c r="DL201" s="9"/>
      <c r="DM201" s="9"/>
      <c r="DN201" s="9"/>
      <c r="DO201" s="9"/>
      <c r="DP201" s="9"/>
      <c r="DQ201" s="9"/>
      <c r="DR201" s="9"/>
      <c r="DS201" s="9"/>
      <c r="DT201" s="9"/>
      <c r="DU201" s="9"/>
      <c r="DV201" s="9"/>
      <c r="DW201" s="9"/>
      <c r="DX201" s="9"/>
      <c r="DY201" s="9"/>
      <c r="DZ201" s="9"/>
      <c r="EA201" s="9"/>
      <c r="EB201" s="9"/>
      <c r="EC201" s="9"/>
      <c r="ED201" s="9"/>
      <c r="EE201" s="9"/>
      <c r="EF201" s="9"/>
      <c r="EG201" s="9"/>
      <c r="EH201" s="9"/>
      <c r="EI201" s="9"/>
      <c r="EJ201" s="9"/>
      <c r="EK201" s="9"/>
      <c r="EL201" s="9"/>
      <c r="EM201" s="9"/>
      <c r="EN201" s="9"/>
      <c r="EO201" s="9"/>
      <c r="EP201" s="9"/>
      <c r="EQ201" s="9"/>
      <c r="ER201" s="9"/>
      <c r="ES201" s="9"/>
      <c r="ET201" s="9"/>
      <c r="EU201" s="9"/>
      <c r="EV201" s="9"/>
      <c r="EW201" s="9"/>
      <c r="EX201" s="9"/>
      <c r="EY201" s="9"/>
      <c r="EZ201" s="9"/>
      <c r="FA201" s="9"/>
      <c r="FB201" s="9"/>
      <c r="FC201" s="9"/>
      <c r="FD201" s="9"/>
      <c r="FE201" s="9"/>
      <c r="FF201" s="9"/>
    </row>
    <row r="202" spans="1:162" ht="16.75" customHeight="1">
      <c r="A202" s="121" t="s">
        <v>970</v>
      </c>
      <c r="C202" s="9" t="str">
        <f>'aligning data'!C688</f>
        <v>Y21</v>
      </c>
      <c r="D202" s="9" t="str">
        <f>'aligning data'!C689</f>
        <v>Z21</v>
      </c>
      <c r="E202" s="9" t="str">
        <f>'aligning data'!C690</f>
        <v>[21</v>
      </c>
      <c r="F202" s="14" t="e">
        <f t="shared" si="24"/>
        <v>#DIV/0!</v>
      </c>
      <c r="G202" s="14">
        <f t="shared" si="25"/>
        <v>0</v>
      </c>
      <c r="I202" s="9" t="str">
        <f>'aligning data'!F688</f>
        <v>Y21</v>
      </c>
      <c r="J202" s="9" t="str">
        <f>'aligning data'!F689</f>
        <v>Z21</v>
      </c>
      <c r="K202" s="9" t="str">
        <f>'aligning data'!F690</f>
        <v>[21</v>
      </c>
      <c r="L202" s="14" t="e">
        <f t="shared" si="26"/>
        <v>#DIV/0!</v>
      </c>
      <c r="M202" s="14">
        <f t="shared" si="27"/>
        <v>0</v>
      </c>
      <c r="O202" s="9" t="str">
        <f>'aligning data'!I688</f>
        <v>Y21</v>
      </c>
      <c r="P202" s="9" t="str">
        <f>'aligning data'!I689</f>
        <v>Z21</v>
      </c>
      <c r="Q202" s="9" t="str">
        <f>'aligning data'!I690</f>
        <v>[21</v>
      </c>
      <c r="R202" s="14" t="e">
        <f t="shared" si="28"/>
        <v>#DIV/0!</v>
      </c>
      <c r="S202" s="14">
        <f t="shared" si="29"/>
        <v>0</v>
      </c>
      <c r="U202" s="9" t="str">
        <f>'aligning data'!L688</f>
        <v>Y21</v>
      </c>
      <c r="V202" s="9" t="str">
        <f>'aligning data'!L689</f>
        <v>Z21</v>
      </c>
      <c r="W202" s="9" t="str">
        <f>'aligning data'!L690</f>
        <v>[21</v>
      </c>
      <c r="X202" s="14" t="e">
        <f t="shared" si="30"/>
        <v>#DIV/0!</v>
      </c>
      <c r="Y202" s="14">
        <f t="shared" si="31"/>
        <v>0</v>
      </c>
      <c r="DJ202" s="10"/>
      <c r="DK202" s="9"/>
      <c r="DL202" s="9"/>
      <c r="DM202" s="9"/>
      <c r="DN202" s="9"/>
      <c r="DO202" s="9"/>
      <c r="DP202" s="9"/>
      <c r="DQ202" s="9"/>
      <c r="DR202" s="9"/>
      <c r="DS202" s="9"/>
      <c r="DT202" s="9"/>
      <c r="DU202" s="9"/>
      <c r="DV202" s="9"/>
      <c r="DW202" s="9"/>
      <c r="DX202" s="9"/>
      <c r="DY202" s="9"/>
      <c r="DZ202" s="9"/>
      <c r="EA202" s="9"/>
      <c r="EB202" s="9"/>
      <c r="EC202" s="9"/>
      <c r="ED202" s="9"/>
      <c r="EE202" s="9"/>
      <c r="EF202" s="9"/>
      <c r="EG202" s="9"/>
      <c r="EH202" s="9"/>
      <c r="EI202" s="9"/>
      <c r="EJ202" s="9"/>
      <c r="EK202" s="9"/>
      <c r="EL202" s="9"/>
      <c r="EM202" s="9"/>
      <c r="EN202" s="9"/>
      <c r="EO202" s="9"/>
      <c r="EP202" s="9"/>
      <c r="EQ202" s="9"/>
      <c r="ER202" s="9"/>
      <c r="ES202" s="9"/>
      <c r="ET202" s="9"/>
      <c r="EU202" s="9"/>
      <c r="EV202" s="9"/>
      <c r="EW202" s="9"/>
      <c r="EX202" s="9"/>
      <c r="EY202" s="9"/>
      <c r="EZ202" s="9"/>
      <c r="FA202" s="9"/>
      <c r="FB202" s="9"/>
      <c r="FC202" s="9"/>
      <c r="FD202" s="9"/>
      <c r="FE202" s="9"/>
      <c r="FF202" s="9"/>
    </row>
    <row r="203" spans="1:162" ht="16.75" customHeight="1">
      <c r="A203" s="121" t="s">
        <v>975</v>
      </c>
      <c r="C203" s="9" t="str">
        <f>'aligning data'!C691</f>
        <v>\21</v>
      </c>
      <c r="D203" s="9" t="str">
        <f>'aligning data'!C692</f>
        <v>]21</v>
      </c>
      <c r="E203" s="9" t="str">
        <f>'aligning data'!C693</f>
        <v>^21</v>
      </c>
      <c r="F203" s="14" t="e">
        <f t="shared" si="24"/>
        <v>#DIV/0!</v>
      </c>
      <c r="G203" s="14">
        <f t="shared" si="25"/>
        <v>0</v>
      </c>
      <c r="I203" s="9" t="str">
        <f>'aligning data'!F691</f>
        <v>\21</v>
      </c>
      <c r="J203" s="9" t="str">
        <f>'aligning data'!F692</f>
        <v>]21</v>
      </c>
      <c r="K203" s="9" t="str">
        <f>'aligning data'!F693</f>
        <v>^21</v>
      </c>
      <c r="L203" s="14" t="e">
        <f t="shared" si="26"/>
        <v>#DIV/0!</v>
      </c>
      <c r="M203" s="14">
        <f t="shared" si="27"/>
        <v>0</v>
      </c>
      <c r="O203" s="9" t="str">
        <f>'aligning data'!I691</f>
        <v>\21</v>
      </c>
      <c r="P203" s="9" t="str">
        <f>'aligning data'!I692</f>
        <v>]21</v>
      </c>
      <c r="Q203" s="9" t="str">
        <f>'aligning data'!I693</f>
        <v>^21</v>
      </c>
      <c r="R203" s="14" t="e">
        <f t="shared" si="28"/>
        <v>#DIV/0!</v>
      </c>
      <c r="S203" s="14">
        <f t="shared" si="29"/>
        <v>0</v>
      </c>
      <c r="U203" s="9" t="str">
        <f>'aligning data'!L691</f>
        <v>\21</v>
      </c>
      <c r="V203" s="9" t="str">
        <f>'aligning data'!L692</f>
        <v>]21</v>
      </c>
      <c r="W203" s="9" t="str">
        <f>'aligning data'!L693</f>
        <v>^21</v>
      </c>
      <c r="X203" s="14" t="e">
        <f t="shared" si="30"/>
        <v>#DIV/0!</v>
      </c>
      <c r="Y203" s="14">
        <f t="shared" si="31"/>
        <v>0</v>
      </c>
      <c r="DJ203" s="10"/>
      <c r="DK203" s="9"/>
      <c r="DL203" s="9"/>
      <c r="DM203" s="9"/>
      <c r="DN203" s="9"/>
      <c r="DO203" s="9"/>
      <c r="DP203" s="9"/>
      <c r="DQ203" s="9"/>
      <c r="DR203" s="9"/>
      <c r="DS203" s="9"/>
      <c r="DT203" s="9"/>
      <c r="DU203" s="9"/>
      <c r="DV203" s="9"/>
      <c r="DW203" s="9"/>
      <c r="DX203" s="9"/>
      <c r="DY203" s="9"/>
      <c r="DZ203" s="9"/>
      <c r="EA203" s="9"/>
      <c r="EB203" s="9"/>
      <c r="EC203" s="9"/>
      <c r="ED203" s="9"/>
      <c r="EE203" s="9"/>
      <c r="EF203" s="9"/>
      <c r="EG203" s="9"/>
      <c r="EH203" s="9"/>
      <c r="EI203" s="9"/>
      <c r="EJ203" s="9"/>
      <c r="EK203" s="9"/>
      <c r="EL203" s="9"/>
      <c r="EM203" s="9"/>
      <c r="EN203" s="9"/>
      <c r="EO203" s="9"/>
      <c r="EP203" s="9"/>
      <c r="EQ203" s="9"/>
      <c r="ER203" s="9"/>
      <c r="ES203" s="9"/>
      <c r="ET203" s="9"/>
      <c r="EU203" s="9"/>
      <c r="EV203" s="9"/>
      <c r="EW203" s="9"/>
      <c r="EX203" s="9"/>
      <c r="EY203" s="9"/>
      <c r="EZ203" s="9"/>
      <c r="FA203" s="9"/>
      <c r="FB203" s="9"/>
      <c r="FC203" s="9"/>
      <c r="FD203" s="9"/>
      <c r="FE203" s="9"/>
      <c r="FF203" s="9"/>
    </row>
    <row r="204" spans="1:162" ht="16.75" customHeight="1">
      <c r="A204" s="121" t="s">
        <v>152</v>
      </c>
      <c r="C204" s="9" t="str">
        <f>'aligning data'!C694</f>
        <v>_21</v>
      </c>
      <c r="D204" s="9" t="str">
        <f>'aligning data'!C695</f>
        <v>`21</v>
      </c>
      <c r="E204" s="9" t="str">
        <f>'aligning data'!C696</f>
        <v>a21</v>
      </c>
      <c r="F204" s="14" t="e">
        <f t="shared" si="24"/>
        <v>#DIV/0!</v>
      </c>
      <c r="G204" s="14">
        <f t="shared" si="25"/>
        <v>0</v>
      </c>
      <c r="I204" s="9" t="str">
        <f>'aligning data'!F694</f>
        <v>_21</v>
      </c>
      <c r="J204" s="9" t="str">
        <f>'aligning data'!F695</f>
        <v>`21</v>
      </c>
      <c r="K204" s="9" t="str">
        <f>'aligning data'!F696</f>
        <v>a21</v>
      </c>
      <c r="L204" s="14" t="e">
        <f t="shared" si="26"/>
        <v>#DIV/0!</v>
      </c>
      <c r="M204" s="14">
        <f t="shared" si="27"/>
        <v>0</v>
      </c>
      <c r="O204" s="9" t="str">
        <f>'aligning data'!I694</f>
        <v>_21</v>
      </c>
      <c r="P204" s="9" t="str">
        <f>'aligning data'!I695</f>
        <v>`21</v>
      </c>
      <c r="Q204" s="9" t="str">
        <f>'aligning data'!I696</f>
        <v>a21</v>
      </c>
      <c r="R204" s="14" t="e">
        <f t="shared" si="28"/>
        <v>#DIV/0!</v>
      </c>
      <c r="S204" s="14">
        <f t="shared" si="29"/>
        <v>0</v>
      </c>
      <c r="U204" s="9" t="str">
        <f>'aligning data'!L694</f>
        <v>_21</v>
      </c>
      <c r="V204" s="9" t="str">
        <f>'aligning data'!L695</f>
        <v>`21</v>
      </c>
      <c r="W204" s="9" t="str">
        <f>'aligning data'!L696</f>
        <v>a21</v>
      </c>
      <c r="X204" s="14" t="e">
        <f t="shared" si="30"/>
        <v>#DIV/0!</v>
      </c>
      <c r="Y204" s="14">
        <f t="shared" si="31"/>
        <v>0</v>
      </c>
      <c r="DJ204" s="10"/>
      <c r="DK204" s="9"/>
      <c r="DL204" s="9"/>
      <c r="DM204" s="9"/>
      <c r="DN204" s="9"/>
      <c r="DO204" s="9"/>
      <c r="DP204" s="9"/>
      <c r="DQ204" s="9"/>
      <c r="DR204" s="9"/>
      <c r="DS204" s="9"/>
      <c r="DT204" s="9"/>
      <c r="DU204" s="9"/>
      <c r="DV204" s="9"/>
      <c r="DW204" s="9"/>
      <c r="DX204" s="9"/>
      <c r="DY204" s="9"/>
      <c r="DZ204" s="9"/>
      <c r="EA204" s="9"/>
      <c r="EB204" s="9"/>
      <c r="EC204" s="9"/>
      <c r="ED204" s="9"/>
      <c r="EE204" s="9"/>
      <c r="EF204" s="9"/>
      <c r="EG204" s="9"/>
      <c r="EH204" s="9"/>
      <c r="EI204" s="9"/>
      <c r="EJ204" s="9"/>
      <c r="EK204" s="9"/>
      <c r="EL204" s="9"/>
      <c r="EM204" s="9"/>
      <c r="EN204" s="9"/>
      <c r="EO204" s="9"/>
      <c r="EP204" s="9"/>
      <c r="EQ204" s="9"/>
      <c r="ER204" s="9"/>
      <c r="ES204" s="9"/>
      <c r="ET204" s="9"/>
      <c r="EU204" s="9"/>
      <c r="EV204" s="9"/>
      <c r="EW204" s="9"/>
      <c r="EX204" s="9"/>
      <c r="EY204" s="9"/>
      <c r="EZ204" s="9"/>
      <c r="FA204" s="9"/>
      <c r="FB204" s="9"/>
      <c r="FC204" s="9"/>
      <c r="FD204" s="9"/>
      <c r="FE204" s="9"/>
      <c r="FF204" s="9"/>
    </row>
    <row r="205" spans="1:162" ht="16.75" customHeight="1">
      <c r="A205" s="121" t="s">
        <v>653</v>
      </c>
      <c r="C205" s="9" t="str">
        <f>'aligning data'!C697</f>
        <v>A22</v>
      </c>
      <c r="D205" s="9" t="str">
        <f>'aligning data'!C698</f>
        <v>B22</v>
      </c>
      <c r="E205" s="9" t="str">
        <f>'aligning data'!C699</f>
        <v>C22</v>
      </c>
      <c r="F205" s="14" t="e">
        <f t="shared" si="24"/>
        <v>#DIV/0!</v>
      </c>
      <c r="G205" s="14">
        <f t="shared" si="25"/>
        <v>0</v>
      </c>
      <c r="I205" s="9" t="str">
        <f>'aligning data'!F697</f>
        <v>A22</v>
      </c>
      <c r="J205" s="9" t="str">
        <f>'aligning data'!F698</f>
        <v>B22</v>
      </c>
      <c r="K205" s="9" t="str">
        <f>'aligning data'!F699</f>
        <v>C22</v>
      </c>
      <c r="L205" s="14" t="e">
        <f t="shared" si="26"/>
        <v>#DIV/0!</v>
      </c>
      <c r="M205" s="14">
        <f t="shared" si="27"/>
        <v>0</v>
      </c>
      <c r="O205" s="9" t="str">
        <f>'aligning data'!I697</f>
        <v>A22</v>
      </c>
      <c r="P205" s="9" t="str">
        <f>'aligning data'!I698</f>
        <v>B22</v>
      </c>
      <c r="Q205" s="9" t="str">
        <f>'aligning data'!I699</f>
        <v>C22</v>
      </c>
      <c r="R205" s="14" t="e">
        <f t="shared" si="28"/>
        <v>#DIV/0!</v>
      </c>
      <c r="S205" s="14">
        <f t="shared" si="29"/>
        <v>0</v>
      </c>
      <c r="U205" s="9" t="str">
        <f>'aligning data'!L697</f>
        <v>A22</v>
      </c>
      <c r="V205" s="9" t="str">
        <f>'aligning data'!L698</f>
        <v>B22</v>
      </c>
      <c r="W205" s="9" t="str">
        <f>'aligning data'!L699</f>
        <v>C22</v>
      </c>
      <c r="X205" s="14" t="e">
        <f t="shared" si="30"/>
        <v>#DIV/0!</v>
      </c>
      <c r="Y205" s="14">
        <f t="shared" si="31"/>
        <v>0</v>
      </c>
      <c r="DJ205" s="10"/>
      <c r="DK205" s="9"/>
      <c r="DL205" s="9"/>
      <c r="DM205" s="9"/>
      <c r="DN205" s="9"/>
      <c r="DO205" s="9"/>
      <c r="DP205" s="9"/>
      <c r="DQ205" s="9"/>
      <c r="DR205" s="9"/>
      <c r="DS205" s="9"/>
      <c r="DT205" s="9"/>
      <c r="DU205" s="9"/>
      <c r="DV205" s="9"/>
      <c r="DW205" s="9"/>
      <c r="DX205" s="9"/>
      <c r="DY205" s="9"/>
      <c r="DZ205" s="9"/>
      <c r="EA205" s="9"/>
      <c r="EB205" s="9"/>
      <c r="EC205" s="9"/>
      <c r="ED205" s="9"/>
      <c r="EE205" s="9"/>
      <c r="EF205" s="9"/>
      <c r="EG205" s="9"/>
      <c r="EH205" s="9"/>
      <c r="EI205" s="9"/>
      <c r="EJ205" s="9"/>
      <c r="EK205" s="9"/>
      <c r="EL205" s="9"/>
      <c r="EM205" s="9"/>
      <c r="EN205" s="9"/>
      <c r="EO205" s="9"/>
      <c r="EP205" s="9"/>
      <c r="EQ205" s="9"/>
      <c r="ER205" s="9"/>
      <c r="ES205" s="9"/>
      <c r="ET205" s="9"/>
      <c r="EU205" s="9"/>
      <c r="EV205" s="9"/>
      <c r="EW205" s="9"/>
      <c r="EX205" s="9"/>
      <c r="EY205" s="9"/>
      <c r="EZ205" s="9"/>
      <c r="FA205" s="9"/>
      <c r="FB205" s="9"/>
      <c r="FC205" s="9"/>
      <c r="FD205" s="9"/>
      <c r="FE205" s="9"/>
      <c r="FF205" s="9"/>
    </row>
    <row r="206" spans="1:162" ht="16.75" customHeight="1">
      <c r="A206" s="121" t="s">
        <v>1109</v>
      </c>
      <c r="C206" s="9" t="str">
        <f>'aligning data'!C700</f>
        <v>D22</v>
      </c>
      <c r="D206" s="9" t="str">
        <f>'aligning data'!C701</f>
        <v>E22</v>
      </c>
      <c r="E206" s="9" t="str">
        <f>'aligning data'!C702</f>
        <v>F22</v>
      </c>
      <c r="F206" s="14" t="e">
        <f t="shared" si="24"/>
        <v>#DIV/0!</v>
      </c>
      <c r="G206" s="14">
        <f t="shared" si="25"/>
        <v>0</v>
      </c>
      <c r="I206" s="9" t="str">
        <f>'aligning data'!F700</f>
        <v>D22</v>
      </c>
      <c r="J206" s="9" t="str">
        <f>'aligning data'!F701</f>
        <v>E22</v>
      </c>
      <c r="K206" s="9" t="str">
        <f>'aligning data'!F702</f>
        <v>F22</v>
      </c>
      <c r="L206" s="14" t="e">
        <f t="shared" si="26"/>
        <v>#DIV/0!</v>
      </c>
      <c r="M206" s="14">
        <f t="shared" si="27"/>
        <v>0</v>
      </c>
      <c r="O206" s="9" t="str">
        <f>'aligning data'!I700</f>
        <v>D22</v>
      </c>
      <c r="P206" s="9" t="str">
        <f>'aligning data'!I701</f>
        <v>E22</v>
      </c>
      <c r="Q206" s="9" t="str">
        <f>'aligning data'!I702</f>
        <v>F22</v>
      </c>
      <c r="R206" s="14" t="e">
        <f t="shared" si="28"/>
        <v>#DIV/0!</v>
      </c>
      <c r="S206" s="14">
        <f t="shared" si="29"/>
        <v>0</v>
      </c>
      <c r="U206" s="9" t="str">
        <f>'aligning data'!L700</f>
        <v>D22</v>
      </c>
      <c r="V206" s="9" t="str">
        <f>'aligning data'!L701</f>
        <v>E22</v>
      </c>
      <c r="W206" s="9" t="str">
        <f>'aligning data'!L702</f>
        <v>F22</v>
      </c>
      <c r="X206" s="14" t="e">
        <f t="shared" si="30"/>
        <v>#DIV/0!</v>
      </c>
      <c r="Y206" s="14">
        <f t="shared" si="31"/>
        <v>0</v>
      </c>
      <c r="DJ206" s="10"/>
      <c r="DK206" s="9"/>
      <c r="DL206" s="9"/>
      <c r="DM206" s="9"/>
      <c r="DN206" s="9"/>
      <c r="DO206" s="9"/>
      <c r="DP206" s="9"/>
      <c r="DQ206" s="9"/>
      <c r="DR206" s="9"/>
      <c r="DS206" s="9"/>
      <c r="DT206" s="9"/>
      <c r="DU206" s="9"/>
      <c r="DV206" s="9"/>
      <c r="DW206" s="9"/>
      <c r="DX206" s="9"/>
      <c r="DY206" s="9"/>
      <c r="DZ206" s="9"/>
      <c r="EA206" s="9"/>
      <c r="EB206" s="9"/>
      <c r="EC206" s="9"/>
      <c r="ED206" s="9"/>
      <c r="EE206" s="9"/>
      <c r="EF206" s="9"/>
      <c r="EG206" s="9"/>
      <c r="EH206" s="9"/>
      <c r="EI206" s="9"/>
      <c r="EJ206" s="9"/>
      <c r="EK206" s="9"/>
      <c r="EL206" s="9"/>
      <c r="EM206" s="9"/>
      <c r="EN206" s="9"/>
      <c r="EO206" s="9"/>
      <c r="EP206" s="9"/>
      <c r="EQ206" s="9"/>
      <c r="ER206" s="9"/>
      <c r="ES206" s="9"/>
      <c r="ET206" s="9"/>
      <c r="EU206" s="9"/>
      <c r="EV206" s="9"/>
      <c r="EW206" s="9"/>
      <c r="EX206" s="9"/>
      <c r="EY206" s="9"/>
      <c r="EZ206" s="9"/>
      <c r="FA206" s="9"/>
      <c r="FB206" s="9"/>
      <c r="FC206" s="9"/>
      <c r="FD206" s="9"/>
      <c r="FE206" s="9"/>
      <c r="FF206" s="9"/>
    </row>
    <row r="207" spans="1:162" ht="16.75" customHeight="1">
      <c r="A207" s="121" t="s">
        <v>1110</v>
      </c>
      <c r="C207" s="9" t="str">
        <f>'aligning data'!C703</f>
        <v>G22</v>
      </c>
      <c r="D207" s="9" t="str">
        <f>'aligning data'!C704</f>
        <v>H22</v>
      </c>
      <c r="E207" s="9" t="str">
        <f>'aligning data'!C705</f>
        <v>I22</v>
      </c>
      <c r="F207" s="14" t="e">
        <f t="shared" si="24"/>
        <v>#DIV/0!</v>
      </c>
      <c r="G207" s="14">
        <f t="shared" si="25"/>
        <v>0</v>
      </c>
      <c r="I207" s="9" t="str">
        <f>'aligning data'!F703</f>
        <v>G22</v>
      </c>
      <c r="J207" s="9" t="str">
        <f>'aligning data'!F704</f>
        <v>H22</v>
      </c>
      <c r="K207" s="9" t="str">
        <f>'aligning data'!F705</f>
        <v>I22</v>
      </c>
      <c r="L207" s="14" t="e">
        <f t="shared" si="26"/>
        <v>#DIV/0!</v>
      </c>
      <c r="M207" s="14">
        <f t="shared" si="27"/>
        <v>0</v>
      </c>
      <c r="O207" s="9" t="str">
        <f>'aligning data'!I703</f>
        <v>G22</v>
      </c>
      <c r="P207" s="9" t="str">
        <f>'aligning data'!I704</f>
        <v>H22</v>
      </c>
      <c r="Q207" s="9" t="str">
        <f>'aligning data'!I705</f>
        <v>I22</v>
      </c>
      <c r="R207" s="14" t="e">
        <f t="shared" si="28"/>
        <v>#DIV/0!</v>
      </c>
      <c r="S207" s="14">
        <f t="shared" si="29"/>
        <v>0</v>
      </c>
      <c r="U207" s="9" t="str">
        <f>'aligning data'!L703</f>
        <v>G22</v>
      </c>
      <c r="V207" s="9" t="str">
        <f>'aligning data'!L704</f>
        <v>H22</v>
      </c>
      <c r="W207" s="9" t="str">
        <f>'aligning data'!L705</f>
        <v>I22</v>
      </c>
      <c r="X207" s="14" t="e">
        <f t="shared" si="30"/>
        <v>#DIV/0!</v>
      </c>
      <c r="Y207" s="14">
        <f t="shared" si="31"/>
        <v>0</v>
      </c>
      <c r="DJ207" s="10"/>
      <c r="DK207" s="9"/>
      <c r="DL207" s="9"/>
      <c r="DM207" s="9"/>
      <c r="DN207" s="9"/>
      <c r="DO207" s="9"/>
      <c r="DP207" s="9"/>
      <c r="DQ207" s="9"/>
      <c r="DR207" s="9"/>
      <c r="DS207" s="9"/>
      <c r="DT207" s="9"/>
      <c r="DU207" s="9"/>
      <c r="DV207" s="9"/>
      <c r="DW207" s="9"/>
      <c r="DX207" s="9"/>
      <c r="DY207" s="9"/>
      <c r="DZ207" s="9"/>
      <c r="EA207" s="9"/>
      <c r="EB207" s="9"/>
      <c r="EC207" s="9"/>
      <c r="ED207" s="9"/>
      <c r="EE207" s="9"/>
      <c r="EF207" s="9"/>
      <c r="EG207" s="9"/>
      <c r="EH207" s="9"/>
      <c r="EI207" s="9"/>
      <c r="EJ207" s="9"/>
      <c r="EK207" s="9"/>
      <c r="EL207" s="9"/>
      <c r="EM207" s="9"/>
      <c r="EN207" s="9"/>
      <c r="EO207" s="9"/>
      <c r="EP207" s="9"/>
      <c r="EQ207" s="9"/>
      <c r="ER207" s="9"/>
      <c r="ES207" s="9"/>
      <c r="ET207" s="9"/>
      <c r="EU207" s="9"/>
      <c r="EV207" s="9"/>
      <c r="EW207" s="9"/>
      <c r="EX207" s="9"/>
      <c r="EY207" s="9"/>
      <c r="EZ207" s="9"/>
      <c r="FA207" s="9"/>
      <c r="FB207" s="9"/>
      <c r="FC207" s="9"/>
      <c r="FD207" s="9"/>
      <c r="FE207" s="9"/>
      <c r="FF207" s="9"/>
    </row>
    <row r="208" spans="1:162" ht="16.75" customHeight="1">
      <c r="A208" s="121" t="s">
        <v>976</v>
      </c>
      <c r="C208" s="9" t="str">
        <f>'aligning data'!C706</f>
        <v>J22</v>
      </c>
      <c r="D208" s="9" t="str">
        <f>'aligning data'!C707</f>
        <v>K22</v>
      </c>
      <c r="E208" s="9" t="str">
        <f>'aligning data'!C708</f>
        <v>L22</v>
      </c>
      <c r="F208" s="14" t="e">
        <f t="shared" si="24"/>
        <v>#DIV/0!</v>
      </c>
      <c r="G208" s="14">
        <f t="shared" si="25"/>
        <v>0</v>
      </c>
      <c r="I208" s="9" t="str">
        <f>'aligning data'!F706</f>
        <v>J22</v>
      </c>
      <c r="J208" s="9" t="str">
        <f>'aligning data'!F707</f>
        <v>K22</v>
      </c>
      <c r="K208" s="9" t="str">
        <f>'aligning data'!F708</f>
        <v>L22</v>
      </c>
      <c r="L208" s="14" t="e">
        <f t="shared" si="26"/>
        <v>#DIV/0!</v>
      </c>
      <c r="M208" s="14">
        <f t="shared" si="27"/>
        <v>0</v>
      </c>
      <c r="O208" s="9" t="str">
        <f>'aligning data'!I706</f>
        <v>J22</v>
      </c>
      <c r="P208" s="9" t="str">
        <f>'aligning data'!I707</f>
        <v>K22</v>
      </c>
      <c r="Q208" s="9" t="str">
        <f>'aligning data'!I708</f>
        <v>L22</v>
      </c>
      <c r="R208" s="14" t="e">
        <f t="shared" si="28"/>
        <v>#DIV/0!</v>
      </c>
      <c r="S208" s="14">
        <f t="shared" si="29"/>
        <v>0</v>
      </c>
      <c r="U208" s="9" t="str">
        <f>'aligning data'!L706</f>
        <v>J22</v>
      </c>
      <c r="V208" s="9" t="str">
        <f>'aligning data'!L707</f>
        <v>K22</v>
      </c>
      <c r="W208" s="9" t="str">
        <f>'aligning data'!L708</f>
        <v>L22</v>
      </c>
      <c r="X208" s="14" t="e">
        <f t="shared" si="30"/>
        <v>#DIV/0!</v>
      </c>
      <c r="Y208" s="14">
        <f t="shared" si="31"/>
        <v>0</v>
      </c>
      <c r="DJ208" s="10"/>
      <c r="DK208" s="9"/>
      <c r="DL208" s="9"/>
      <c r="DM208" s="9"/>
      <c r="DN208" s="9"/>
      <c r="DO208" s="9"/>
      <c r="DP208" s="9"/>
      <c r="DQ208" s="9"/>
      <c r="DR208" s="9"/>
      <c r="DS208" s="9"/>
      <c r="DT208" s="9"/>
      <c r="DU208" s="9"/>
      <c r="DV208" s="9"/>
      <c r="DW208" s="9"/>
      <c r="DX208" s="9"/>
      <c r="DY208" s="9"/>
      <c r="DZ208" s="9"/>
      <c r="EA208" s="9"/>
      <c r="EB208" s="9"/>
      <c r="EC208" s="9"/>
      <c r="ED208" s="9"/>
      <c r="EE208" s="9"/>
      <c r="EF208" s="9"/>
      <c r="EG208" s="9"/>
      <c r="EH208" s="9"/>
      <c r="EI208" s="9"/>
      <c r="EJ208" s="9"/>
      <c r="EK208" s="9"/>
      <c r="EL208" s="9"/>
      <c r="EM208" s="9"/>
      <c r="EN208" s="9"/>
      <c r="EO208" s="9"/>
      <c r="EP208" s="9"/>
      <c r="EQ208" s="9"/>
      <c r="ER208" s="9"/>
      <c r="ES208" s="9"/>
      <c r="ET208" s="9"/>
      <c r="EU208" s="9"/>
      <c r="EV208" s="9"/>
      <c r="EW208" s="9"/>
      <c r="EX208" s="9"/>
      <c r="EY208" s="9"/>
      <c r="EZ208" s="9"/>
      <c r="FA208" s="9"/>
      <c r="FB208" s="9"/>
      <c r="FC208" s="9"/>
      <c r="FD208" s="9"/>
      <c r="FE208" s="9"/>
      <c r="FF208" s="9"/>
    </row>
    <row r="209" spans="1:162" ht="16.75" customHeight="1">
      <c r="A209" s="121" t="s">
        <v>977</v>
      </c>
      <c r="C209" s="9" t="str">
        <f>'aligning data'!C709</f>
        <v>M22</v>
      </c>
      <c r="D209" s="9" t="str">
        <f>'aligning data'!C710</f>
        <v>N22</v>
      </c>
      <c r="E209" s="9" t="str">
        <f>'aligning data'!C711</f>
        <v>O22</v>
      </c>
      <c r="F209" s="14" t="e">
        <f t="shared" si="24"/>
        <v>#DIV/0!</v>
      </c>
      <c r="G209" s="14">
        <f t="shared" si="25"/>
        <v>0</v>
      </c>
      <c r="I209" s="9" t="str">
        <f>'aligning data'!F709</f>
        <v>M22</v>
      </c>
      <c r="J209" s="9" t="str">
        <f>'aligning data'!F710</f>
        <v>N22</v>
      </c>
      <c r="K209" s="9" t="str">
        <f>'aligning data'!F711</f>
        <v>O22</v>
      </c>
      <c r="L209" s="14" t="e">
        <f t="shared" si="26"/>
        <v>#DIV/0!</v>
      </c>
      <c r="M209" s="14">
        <f t="shared" si="27"/>
        <v>0</v>
      </c>
      <c r="O209" s="9" t="str">
        <f>'aligning data'!I709</f>
        <v>M22</v>
      </c>
      <c r="P209" s="9" t="str">
        <f>'aligning data'!I710</f>
        <v>N22</v>
      </c>
      <c r="Q209" s="9" t="str">
        <f>'aligning data'!I711</f>
        <v>O22</v>
      </c>
      <c r="R209" s="14" t="e">
        <f t="shared" si="28"/>
        <v>#DIV/0!</v>
      </c>
      <c r="S209" s="14">
        <f t="shared" si="29"/>
        <v>0</v>
      </c>
      <c r="U209" s="9" t="str">
        <f>'aligning data'!L709</f>
        <v>M22</v>
      </c>
      <c r="V209" s="9" t="str">
        <f>'aligning data'!L710</f>
        <v>N22</v>
      </c>
      <c r="W209" s="9" t="str">
        <f>'aligning data'!L711</f>
        <v>O22</v>
      </c>
      <c r="X209" s="14" t="e">
        <f t="shared" si="30"/>
        <v>#DIV/0!</v>
      </c>
      <c r="Y209" s="14">
        <f t="shared" si="31"/>
        <v>0</v>
      </c>
      <c r="DJ209" s="10"/>
      <c r="DK209" s="9"/>
      <c r="DL209" s="9"/>
      <c r="DM209" s="9"/>
      <c r="DN209" s="9"/>
      <c r="DO209" s="9"/>
      <c r="DP209" s="9"/>
      <c r="DQ209" s="9"/>
      <c r="DR209" s="9"/>
      <c r="DS209" s="9"/>
      <c r="DT209" s="9"/>
      <c r="DU209" s="9"/>
      <c r="DV209" s="9"/>
      <c r="DW209" s="9"/>
      <c r="DX209" s="9"/>
      <c r="DY209" s="9"/>
      <c r="DZ209" s="9"/>
      <c r="EA209" s="9"/>
      <c r="EB209" s="9"/>
      <c r="EC209" s="9"/>
      <c r="ED209" s="9"/>
      <c r="EE209" s="9"/>
      <c r="EF209" s="9"/>
      <c r="EG209" s="9"/>
      <c r="EH209" s="9"/>
      <c r="EI209" s="9"/>
      <c r="EJ209" s="9"/>
      <c r="EK209" s="9"/>
      <c r="EL209" s="9"/>
      <c r="EM209" s="9"/>
      <c r="EN209" s="9"/>
      <c r="EO209" s="9"/>
      <c r="EP209" s="9"/>
      <c r="EQ209" s="9"/>
      <c r="ER209" s="9"/>
      <c r="ES209" s="9"/>
      <c r="ET209" s="9"/>
      <c r="EU209" s="9"/>
      <c r="EV209" s="9"/>
      <c r="EW209" s="9"/>
      <c r="EX209" s="9"/>
      <c r="EY209" s="9"/>
      <c r="EZ209" s="9"/>
      <c r="FA209" s="9"/>
      <c r="FB209" s="9"/>
      <c r="FC209" s="9"/>
      <c r="FD209" s="9"/>
      <c r="FE209" s="9"/>
      <c r="FF209" s="9"/>
    </row>
    <row r="210" spans="1:162" ht="16.75" customHeight="1">
      <c r="A210" s="121" t="s">
        <v>978</v>
      </c>
      <c r="C210" s="9" t="str">
        <f>'aligning data'!C712</f>
        <v>P22</v>
      </c>
      <c r="D210" s="9" t="str">
        <f>'aligning data'!C713</f>
        <v>Q22</v>
      </c>
      <c r="E210" s="9" t="str">
        <f>'aligning data'!C714</f>
        <v>R22</v>
      </c>
      <c r="F210" s="14" t="e">
        <f t="shared" si="24"/>
        <v>#DIV/0!</v>
      </c>
      <c r="G210" s="14">
        <f t="shared" si="25"/>
        <v>0</v>
      </c>
      <c r="I210" s="9" t="str">
        <f>'aligning data'!F712</f>
        <v>P22</v>
      </c>
      <c r="J210" s="9" t="str">
        <f>'aligning data'!F713</f>
        <v>Q22</v>
      </c>
      <c r="K210" s="9" t="str">
        <f>'aligning data'!F714</f>
        <v>R22</v>
      </c>
      <c r="L210" s="14" t="e">
        <f t="shared" si="26"/>
        <v>#DIV/0!</v>
      </c>
      <c r="M210" s="14">
        <f t="shared" si="27"/>
        <v>0</v>
      </c>
      <c r="O210" s="9" t="str">
        <f>'aligning data'!I712</f>
        <v>P22</v>
      </c>
      <c r="P210" s="9" t="str">
        <f>'aligning data'!I713</f>
        <v>Q22</v>
      </c>
      <c r="Q210" s="9" t="str">
        <f>'aligning data'!I714</f>
        <v>R22</v>
      </c>
      <c r="R210" s="14" t="e">
        <f t="shared" si="28"/>
        <v>#DIV/0!</v>
      </c>
      <c r="S210" s="14">
        <f t="shared" si="29"/>
        <v>0</v>
      </c>
      <c r="U210" s="9" t="str">
        <f>'aligning data'!L712</f>
        <v>P22</v>
      </c>
      <c r="V210" s="9" t="str">
        <f>'aligning data'!L713</f>
        <v>Q22</v>
      </c>
      <c r="W210" s="9" t="str">
        <f>'aligning data'!L714</f>
        <v>R22</v>
      </c>
      <c r="X210" s="14" t="e">
        <f t="shared" si="30"/>
        <v>#DIV/0!</v>
      </c>
      <c r="Y210" s="14">
        <f t="shared" si="31"/>
        <v>0</v>
      </c>
      <c r="DJ210" s="10"/>
      <c r="DK210" s="9"/>
      <c r="DL210" s="9"/>
      <c r="DM210" s="9"/>
      <c r="DN210" s="9"/>
      <c r="DO210" s="9"/>
      <c r="DP210" s="9"/>
      <c r="DQ210" s="9"/>
      <c r="DR210" s="9"/>
      <c r="DS210" s="9"/>
      <c r="DT210" s="9"/>
      <c r="DU210" s="9"/>
      <c r="DV210" s="9"/>
      <c r="DW210" s="9"/>
      <c r="DX210" s="9"/>
      <c r="DY210" s="9"/>
      <c r="DZ210" s="9"/>
      <c r="EA210" s="9"/>
      <c r="EB210" s="9"/>
      <c r="EC210" s="9"/>
      <c r="ED210" s="9"/>
      <c r="EE210" s="9"/>
      <c r="EF210" s="9"/>
      <c r="EG210" s="9"/>
      <c r="EH210" s="9"/>
      <c r="EI210" s="9"/>
      <c r="EJ210" s="9"/>
      <c r="EK210" s="9"/>
      <c r="EL210" s="9"/>
      <c r="EM210" s="9"/>
      <c r="EN210" s="9"/>
      <c r="EO210" s="9"/>
      <c r="EP210" s="9"/>
      <c r="EQ210" s="9"/>
      <c r="ER210" s="9"/>
      <c r="ES210" s="9"/>
      <c r="ET210" s="9"/>
      <c r="EU210" s="9"/>
      <c r="EV210" s="9"/>
      <c r="EW210" s="9"/>
      <c r="EX210" s="9"/>
      <c r="EY210" s="9"/>
      <c r="EZ210" s="9"/>
      <c r="FA210" s="9"/>
      <c r="FB210" s="9"/>
      <c r="FC210" s="9"/>
      <c r="FD210" s="9"/>
      <c r="FE210" s="9"/>
      <c r="FF210" s="9"/>
    </row>
    <row r="211" spans="1:162" ht="16.75" customHeight="1">
      <c r="A211" s="121" t="s">
        <v>979</v>
      </c>
      <c r="C211" s="9" t="str">
        <f>'aligning data'!C715</f>
        <v>S22</v>
      </c>
      <c r="D211" s="9" t="str">
        <f>'aligning data'!C716</f>
        <v>T22</v>
      </c>
      <c r="E211" s="9" t="str">
        <f>'aligning data'!C717</f>
        <v>U22</v>
      </c>
      <c r="F211" s="14" t="e">
        <f t="shared" si="24"/>
        <v>#DIV/0!</v>
      </c>
      <c r="G211" s="14">
        <f t="shared" si="25"/>
        <v>0</v>
      </c>
      <c r="I211" s="9" t="str">
        <f>'aligning data'!F715</f>
        <v>S22</v>
      </c>
      <c r="J211" s="9" t="str">
        <f>'aligning data'!F716</f>
        <v>T22</v>
      </c>
      <c r="K211" s="9" t="str">
        <f>'aligning data'!F717</f>
        <v>U22</v>
      </c>
      <c r="L211" s="14" t="e">
        <f t="shared" si="26"/>
        <v>#DIV/0!</v>
      </c>
      <c r="M211" s="14">
        <f t="shared" si="27"/>
        <v>0</v>
      </c>
      <c r="O211" s="9" t="str">
        <f>'aligning data'!I715</f>
        <v>S22</v>
      </c>
      <c r="P211" s="9" t="str">
        <f>'aligning data'!I716</f>
        <v>T22</v>
      </c>
      <c r="Q211" s="9" t="str">
        <f>'aligning data'!I717</f>
        <v>U22</v>
      </c>
      <c r="R211" s="14" t="e">
        <f t="shared" si="28"/>
        <v>#DIV/0!</v>
      </c>
      <c r="S211" s="14">
        <f t="shared" si="29"/>
        <v>0</v>
      </c>
      <c r="U211" s="9" t="str">
        <f>'aligning data'!L715</f>
        <v>S22</v>
      </c>
      <c r="V211" s="9" t="str">
        <f>'aligning data'!L716</f>
        <v>T22</v>
      </c>
      <c r="W211" s="9" t="str">
        <f>'aligning data'!L717</f>
        <v>U22</v>
      </c>
      <c r="X211" s="14" t="e">
        <f t="shared" si="30"/>
        <v>#DIV/0!</v>
      </c>
      <c r="Y211" s="14">
        <f t="shared" si="31"/>
        <v>0</v>
      </c>
      <c r="DJ211" s="10"/>
      <c r="DK211" s="9"/>
      <c r="DL211" s="9"/>
      <c r="DM211" s="9"/>
      <c r="DN211" s="9"/>
      <c r="DO211" s="9"/>
      <c r="DP211" s="9"/>
      <c r="DQ211" s="9"/>
      <c r="DR211" s="9"/>
      <c r="DS211" s="9"/>
      <c r="DT211" s="9"/>
      <c r="DU211" s="9"/>
      <c r="DV211" s="9"/>
      <c r="DW211" s="9"/>
      <c r="DX211" s="9"/>
      <c r="DY211" s="9"/>
      <c r="DZ211" s="9"/>
      <c r="EA211" s="9"/>
      <c r="EB211" s="9"/>
      <c r="EC211" s="9"/>
      <c r="ED211" s="9"/>
      <c r="EE211" s="9"/>
      <c r="EF211" s="9"/>
      <c r="EG211" s="9"/>
      <c r="EH211" s="9"/>
      <c r="EI211" s="9"/>
      <c r="EJ211" s="9"/>
      <c r="EK211" s="9"/>
      <c r="EL211" s="9"/>
      <c r="EM211" s="9"/>
      <c r="EN211" s="9"/>
      <c r="EO211" s="9"/>
      <c r="EP211" s="9"/>
      <c r="EQ211" s="9"/>
      <c r="ER211" s="9"/>
      <c r="ES211" s="9"/>
      <c r="ET211" s="9"/>
      <c r="EU211" s="9"/>
      <c r="EV211" s="9"/>
      <c r="EW211" s="9"/>
      <c r="EX211" s="9"/>
      <c r="EY211" s="9"/>
      <c r="EZ211" s="9"/>
      <c r="FA211" s="9"/>
      <c r="FB211" s="9"/>
      <c r="FC211" s="9"/>
      <c r="FD211" s="9"/>
      <c r="FE211" s="9"/>
      <c r="FF211" s="9"/>
    </row>
    <row r="212" spans="1:162" ht="16.75" customHeight="1">
      <c r="A212" s="121" t="s">
        <v>980</v>
      </c>
      <c r="C212" s="9" t="str">
        <f>'aligning data'!C718</f>
        <v>V22</v>
      </c>
      <c r="D212" s="9" t="str">
        <f>'aligning data'!C719</f>
        <v>W22</v>
      </c>
      <c r="E212" s="9" t="str">
        <f>'aligning data'!C720</f>
        <v>X22</v>
      </c>
      <c r="F212" s="14" t="e">
        <f t="shared" si="24"/>
        <v>#DIV/0!</v>
      </c>
      <c r="G212" s="14">
        <f t="shared" si="25"/>
        <v>0</v>
      </c>
      <c r="I212" s="9" t="str">
        <f>'aligning data'!F718</f>
        <v>V22</v>
      </c>
      <c r="J212" s="9" t="str">
        <f>'aligning data'!F719</f>
        <v>W22</v>
      </c>
      <c r="K212" s="9" t="str">
        <f>'aligning data'!F720</f>
        <v>X22</v>
      </c>
      <c r="L212" s="14" t="e">
        <f t="shared" si="26"/>
        <v>#DIV/0!</v>
      </c>
      <c r="M212" s="14">
        <f t="shared" si="27"/>
        <v>0</v>
      </c>
      <c r="O212" s="9" t="str">
        <f>'aligning data'!I718</f>
        <v>V22</v>
      </c>
      <c r="P212" s="9" t="str">
        <f>'aligning data'!I719</f>
        <v>W22</v>
      </c>
      <c r="Q212" s="9" t="str">
        <f>'aligning data'!I720</f>
        <v>X22</v>
      </c>
      <c r="R212" s="14" t="e">
        <f t="shared" si="28"/>
        <v>#DIV/0!</v>
      </c>
      <c r="S212" s="14">
        <f t="shared" si="29"/>
        <v>0</v>
      </c>
      <c r="U212" s="9" t="str">
        <f>'aligning data'!L718</f>
        <v>V22</v>
      </c>
      <c r="V212" s="9" t="str">
        <f>'aligning data'!L719</f>
        <v>W22</v>
      </c>
      <c r="W212" s="9" t="str">
        <f>'aligning data'!L720</f>
        <v>X22</v>
      </c>
      <c r="X212" s="14" t="e">
        <f t="shared" si="30"/>
        <v>#DIV/0!</v>
      </c>
      <c r="Y212" s="14">
        <f t="shared" si="31"/>
        <v>0</v>
      </c>
      <c r="DJ212" s="10"/>
      <c r="DK212" s="9"/>
      <c r="DL212" s="9"/>
      <c r="DM212" s="9"/>
      <c r="DN212" s="9"/>
      <c r="DO212" s="9"/>
      <c r="DP212" s="9"/>
      <c r="DQ212" s="9"/>
      <c r="DR212" s="9"/>
      <c r="DS212" s="9"/>
      <c r="DT212" s="9"/>
      <c r="DU212" s="9"/>
      <c r="DV212" s="9"/>
      <c r="DW212" s="9"/>
      <c r="DX212" s="9"/>
      <c r="DY212" s="9"/>
      <c r="DZ212" s="9"/>
      <c r="EA212" s="9"/>
      <c r="EB212" s="9"/>
      <c r="EC212" s="9"/>
      <c r="ED212" s="9"/>
      <c r="EE212" s="9"/>
      <c r="EF212" s="9"/>
      <c r="EG212" s="9"/>
      <c r="EH212" s="9"/>
      <c r="EI212" s="9"/>
      <c r="EJ212" s="9"/>
      <c r="EK212" s="9"/>
      <c r="EL212" s="9"/>
      <c r="EM212" s="9"/>
      <c r="EN212" s="9"/>
      <c r="EO212" s="9"/>
      <c r="EP212" s="9"/>
      <c r="EQ212" s="9"/>
      <c r="ER212" s="9"/>
      <c r="ES212" s="9"/>
      <c r="ET212" s="9"/>
      <c r="EU212" s="9"/>
      <c r="EV212" s="9"/>
      <c r="EW212" s="9"/>
      <c r="EX212" s="9"/>
      <c r="EY212" s="9"/>
      <c r="EZ212" s="9"/>
      <c r="FA212" s="9"/>
      <c r="FB212" s="9"/>
      <c r="FC212" s="9"/>
      <c r="FD212" s="9"/>
      <c r="FE212" s="9"/>
      <c r="FF212" s="9"/>
    </row>
    <row r="213" spans="1:162" ht="16.75" customHeight="1">
      <c r="A213" s="121" t="s">
        <v>981</v>
      </c>
      <c r="C213" s="9" t="str">
        <f>'aligning data'!C721</f>
        <v>Y22</v>
      </c>
      <c r="D213" s="9" t="str">
        <f>'aligning data'!C722</f>
        <v>Z22</v>
      </c>
      <c r="E213" s="9" t="str">
        <f>'aligning data'!C723</f>
        <v>[22</v>
      </c>
      <c r="F213" s="14" t="e">
        <f t="shared" si="24"/>
        <v>#DIV/0!</v>
      </c>
      <c r="G213" s="14">
        <f t="shared" si="25"/>
        <v>0</v>
      </c>
      <c r="I213" s="9" t="str">
        <f>'aligning data'!F721</f>
        <v>Y22</v>
      </c>
      <c r="J213" s="9" t="str">
        <f>'aligning data'!F722</f>
        <v>Z22</v>
      </c>
      <c r="K213" s="9" t="str">
        <f>'aligning data'!F723</f>
        <v>[22</v>
      </c>
      <c r="L213" s="14" t="e">
        <f t="shared" si="26"/>
        <v>#DIV/0!</v>
      </c>
      <c r="M213" s="14">
        <f t="shared" si="27"/>
        <v>0</v>
      </c>
      <c r="O213" s="9" t="str">
        <f>'aligning data'!I721</f>
        <v>Y22</v>
      </c>
      <c r="P213" s="9" t="str">
        <f>'aligning data'!I722</f>
        <v>Z22</v>
      </c>
      <c r="Q213" s="9" t="str">
        <f>'aligning data'!I723</f>
        <v>[22</v>
      </c>
      <c r="R213" s="14" t="e">
        <f t="shared" si="28"/>
        <v>#DIV/0!</v>
      </c>
      <c r="S213" s="14">
        <f t="shared" si="29"/>
        <v>0</v>
      </c>
      <c r="U213" s="9" t="str">
        <f>'aligning data'!L721</f>
        <v>Y22</v>
      </c>
      <c r="V213" s="9" t="str">
        <f>'aligning data'!L722</f>
        <v>Z22</v>
      </c>
      <c r="W213" s="9" t="str">
        <f>'aligning data'!L723</f>
        <v>[22</v>
      </c>
      <c r="X213" s="14" t="e">
        <f t="shared" si="30"/>
        <v>#DIV/0!</v>
      </c>
      <c r="Y213" s="14">
        <f t="shared" si="31"/>
        <v>0</v>
      </c>
      <c r="DJ213" s="10"/>
      <c r="DK213" s="9"/>
      <c r="DL213" s="9"/>
      <c r="DM213" s="9"/>
      <c r="DN213" s="9"/>
      <c r="DO213" s="9"/>
      <c r="DP213" s="9"/>
      <c r="DQ213" s="9"/>
      <c r="DR213" s="9"/>
      <c r="DS213" s="9"/>
      <c r="DT213" s="9"/>
      <c r="DU213" s="9"/>
      <c r="DV213" s="9"/>
      <c r="DW213" s="9"/>
      <c r="DX213" s="9"/>
      <c r="DY213" s="9"/>
      <c r="DZ213" s="9"/>
      <c r="EA213" s="9"/>
      <c r="EB213" s="9"/>
      <c r="EC213" s="9"/>
      <c r="ED213" s="9"/>
      <c r="EE213" s="9"/>
      <c r="EF213" s="9"/>
      <c r="EG213" s="9"/>
      <c r="EH213" s="9"/>
      <c r="EI213" s="9"/>
      <c r="EJ213" s="9"/>
      <c r="EK213" s="9"/>
      <c r="EL213" s="9"/>
      <c r="EM213" s="9"/>
      <c r="EN213" s="9"/>
      <c r="EO213" s="9"/>
      <c r="EP213" s="9"/>
      <c r="EQ213" s="9"/>
      <c r="ER213" s="9"/>
      <c r="ES213" s="9"/>
      <c r="ET213" s="9"/>
      <c r="EU213" s="9"/>
      <c r="EV213" s="9"/>
      <c r="EW213" s="9"/>
      <c r="EX213" s="9"/>
      <c r="EY213" s="9"/>
      <c r="EZ213" s="9"/>
      <c r="FA213" s="9"/>
      <c r="FB213" s="9"/>
      <c r="FC213" s="9"/>
      <c r="FD213" s="9"/>
      <c r="FE213" s="9"/>
      <c r="FF213" s="9"/>
    </row>
    <row r="214" spans="1:162" ht="16.75" customHeight="1">
      <c r="A214" s="121" t="s">
        <v>982</v>
      </c>
      <c r="C214" s="9" t="str">
        <f>'aligning data'!C724</f>
        <v>\22</v>
      </c>
      <c r="D214" s="9" t="str">
        <f>'aligning data'!C725</f>
        <v>]22</v>
      </c>
      <c r="E214" s="9" t="str">
        <f>'aligning data'!C726</f>
        <v>^22</v>
      </c>
      <c r="F214" s="14" t="e">
        <f t="shared" si="24"/>
        <v>#DIV/0!</v>
      </c>
      <c r="G214" s="14">
        <f t="shared" si="25"/>
        <v>0</v>
      </c>
      <c r="I214" s="9" t="str">
        <f>'aligning data'!F724</f>
        <v>\22</v>
      </c>
      <c r="J214" s="9" t="str">
        <f>'aligning data'!F725</f>
        <v>]22</v>
      </c>
      <c r="K214" s="9" t="str">
        <f>'aligning data'!F726</f>
        <v>^22</v>
      </c>
      <c r="L214" s="14" t="e">
        <f t="shared" si="26"/>
        <v>#DIV/0!</v>
      </c>
      <c r="M214" s="14">
        <f t="shared" si="27"/>
        <v>0</v>
      </c>
      <c r="O214" s="9" t="str">
        <f>'aligning data'!I724</f>
        <v>\22</v>
      </c>
      <c r="P214" s="9" t="str">
        <f>'aligning data'!I725</f>
        <v>]22</v>
      </c>
      <c r="Q214" s="9" t="str">
        <f>'aligning data'!I726</f>
        <v>^22</v>
      </c>
      <c r="R214" s="14" t="e">
        <f t="shared" si="28"/>
        <v>#DIV/0!</v>
      </c>
      <c r="S214" s="14">
        <f t="shared" si="29"/>
        <v>0</v>
      </c>
      <c r="U214" s="9" t="str">
        <f>'aligning data'!L724</f>
        <v>\22</v>
      </c>
      <c r="V214" s="9" t="str">
        <f>'aligning data'!L725</f>
        <v>]22</v>
      </c>
      <c r="W214" s="9" t="str">
        <f>'aligning data'!L726</f>
        <v>^22</v>
      </c>
      <c r="X214" s="14" t="e">
        <f t="shared" si="30"/>
        <v>#DIV/0!</v>
      </c>
      <c r="Y214" s="14">
        <f t="shared" si="31"/>
        <v>0</v>
      </c>
      <c r="DJ214" s="10"/>
      <c r="DK214" s="9"/>
      <c r="DL214" s="9"/>
      <c r="DM214" s="9"/>
      <c r="DN214" s="9"/>
      <c r="DO214" s="9"/>
      <c r="DP214" s="9"/>
      <c r="DQ214" s="9"/>
      <c r="DR214" s="9"/>
      <c r="DS214" s="9"/>
      <c r="DT214" s="9"/>
      <c r="DU214" s="9"/>
      <c r="DV214" s="9"/>
      <c r="DW214" s="9"/>
      <c r="DX214" s="9"/>
      <c r="DY214" s="9"/>
      <c r="DZ214" s="9"/>
      <c r="EA214" s="9"/>
      <c r="EB214" s="9"/>
      <c r="EC214" s="9"/>
      <c r="ED214" s="9"/>
      <c r="EE214" s="9"/>
      <c r="EF214" s="9"/>
      <c r="EG214" s="9"/>
      <c r="EH214" s="9"/>
      <c r="EI214" s="9"/>
      <c r="EJ214" s="9"/>
      <c r="EK214" s="9"/>
      <c r="EL214" s="9"/>
      <c r="EM214" s="9"/>
      <c r="EN214" s="9"/>
      <c r="EO214" s="9"/>
      <c r="EP214" s="9"/>
      <c r="EQ214" s="9"/>
      <c r="ER214" s="9"/>
      <c r="ES214" s="9"/>
      <c r="ET214" s="9"/>
      <c r="EU214" s="9"/>
      <c r="EV214" s="9"/>
      <c r="EW214" s="9"/>
      <c r="EX214" s="9"/>
      <c r="EY214" s="9"/>
      <c r="EZ214" s="9"/>
      <c r="FA214" s="9"/>
      <c r="FB214" s="9"/>
      <c r="FC214" s="9"/>
      <c r="FD214" s="9"/>
      <c r="FE214" s="9"/>
      <c r="FF214" s="9"/>
    </row>
    <row r="215" spans="1:162" ht="16.75" customHeight="1">
      <c r="A215" s="121" t="s">
        <v>679</v>
      </c>
      <c r="C215" s="9" t="str">
        <f>'aligning data'!C730</f>
        <v>A23</v>
      </c>
      <c r="D215" s="9" t="str">
        <f>'aligning data'!C731</f>
        <v>B23</v>
      </c>
      <c r="E215" s="9" t="str">
        <f>'aligning data'!C732</f>
        <v>C23</v>
      </c>
      <c r="F215" s="14" t="e">
        <f t="shared" si="24"/>
        <v>#DIV/0!</v>
      </c>
      <c r="G215" s="14">
        <f t="shared" si="25"/>
        <v>0</v>
      </c>
      <c r="I215" s="9" t="str">
        <f>'aligning data'!F730</f>
        <v>A23</v>
      </c>
      <c r="J215" s="9" t="str">
        <f>'aligning data'!F731</f>
        <v>B23</v>
      </c>
      <c r="K215" s="9" t="str">
        <f>'aligning data'!F732</f>
        <v>C23</v>
      </c>
      <c r="L215" s="14" t="e">
        <f t="shared" si="26"/>
        <v>#DIV/0!</v>
      </c>
      <c r="M215" s="14">
        <f t="shared" si="27"/>
        <v>0</v>
      </c>
      <c r="O215" s="9" t="str">
        <f>'aligning data'!I730</f>
        <v>A23</v>
      </c>
      <c r="P215" s="9" t="str">
        <f>'aligning data'!I731</f>
        <v>B23</v>
      </c>
      <c r="Q215" s="9" t="str">
        <f>'aligning data'!I732</f>
        <v>C23</v>
      </c>
      <c r="R215" s="14" t="e">
        <f t="shared" si="28"/>
        <v>#DIV/0!</v>
      </c>
      <c r="S215" s="14">
        <f t="shared" si="29"/>
        <v>0</v>
      </c>
      <c r="U215" s="9" t="str">
        <f>'aligning data'!L730</f>
        <v>A23</v>
      </c>
      <c r="V215" s="9" t="str">
        <f>'aligning data'!L731</f>
        <v>B23</v>
      </c>
      <c r="W215" s="9" t="str">
        <f>'aligning data'!L732</f>
        <v>C23</v>
      </c>
      <c r="X215" s="14" t="e">
        <f t="shared" si="30"/>
        <v>#DIV/0!</v>
      </c>
      <c r="Y215" s="14">
        <f t="shared" si="31"/>
        <v>0</v>
      </c>
      <c r="DJ215" s="10"/>
      <c r="DK215" s="9"/>
      <c r="DL215" s="9"/>
      <c r="DM215" s="9"/>
      <c r="DN215" s="9"/>
      <c r="DO215" s="9"/>
      <c r="DP215" s="9"/>
      <c r="DQ215" s="9"/>
      <c r="DR215" s="9"/>
      <c r="DS215" s="9"/>
      <c r="DT215" s="9"/>
      <c r="DU215" s="9"/>
      <c r="DV215" s="9"/>
      <c r="DW215" s="9"/>
      <c r="DX215" s="9"/>
      <c r="DY215" s="9"/>
      <c r="DZ215" s="9"/>
      <c r="EA215" s="9"/>
      <c r="EB215" s="9"/>
      <c r="EC215" s="9"/>
      <c r="ED215" s="9"/>
      <c r="EE215" s="9"/>
      <c r="EF215" s="9"/>
      <c r="EG215" s="9"/>
      <c r="EH215" s="9"/>
      <c r="EI215" s="9"/>
      <c r="EJ215" s="9"/>
      <c r="EK215" s="9"/>
      <c r="EL215" s="9"/>
      <c r="EM215" s="9"/>
      <c r="EN215" s="9"/>
      <c r="EO215" s="9"/>
      <c r="EP215" s="9"/>
      <c r="EQ215" s="9"/>
      <c r="ER215" s="9"/>
      <c r="ES215" s="9"/>
      <c r="ET215" s="9"/>
      <c r="EU215" s="9"/>
      <c r="EV215" s="9"/>
      <c r="EW215" s="9"/>
      <c r="EX215" s="9"/>
      <c r="EY215" s="9"/>
      <c r="EZ215" s="9"/>
      <c r="FA215" s="9"/>
      <c r="FB215" s="9"/>
      <c r="FC215" s="9"/>
      <c r="FD215" s="9"/>
      <c r="FE215" s="9"/>
      <c r="FF215" s="9"/>
    </row>
    <row r="216" spans="1:162" ht="16.75" customHeight="1">
      <c r="A216" s="121" t="s">
        <v>1111</v>
      </c>
      <c r="C216" s="9" t="str">
        <f>'aligning data'!C733</f>
        <v>D23</v>
      </c>
      <c r="D216" s="9" t="str">
        <f>'aligning data'!C734</f>
        <v>E23</v>
      </c>
      <c r="E216" s="9" t="str">
        <f>'aligning data'!C735</f>
        <v>F23</v>
      </c>
      <c r="F216" s="14" t="e">
        <f t="shared" si="24"/>
        <v>#DIV/0!</v>
      </c>
      <c r="G216" s="14">
        <f t="shared" si="25"/>
        <v>0</v>
      </c>
      <c r="I216" s="9" t="str">
        <f>'aligning data'!F733</f>
        <v>D23</v>
      </c>
      <c r="J216" s="9" t="str">
        <f>'aligning data'!F734</f>
        <v>E23</v>
      </c>
      <c r="K216" s="9" t="str">
        <f>'aligning data'!F735</f>
        <v>F23</v>
      </c>
      <c r="L216" s="14" t="e">
        <f t="shared" si="26"/>
        <v>#DIV/0!</v>
      </c>
      <c r="M216" s="14">
        <f t="shared" si="27"/>
        <v>0</v>
      </c>
      <c r="O216" s="9" t="str">
        <f>'aligning data'!I733</f>
        <v>D23</v>
      </c>
      <c r="P216" s="9" t="str">
        <f>'aligning data'!I734</f>
        <v>E23</v>
      </c>
      <c r="Q216" s="9" t="str">
        <f>'aligning data'!I735</f>
        <v>F23</v>
      </c>
      <c r="R216" s="14" t="e">
        <f t="shared" si="28"/>
        <v>#DIV/0!</v>
      </c>
      <c r="S216" s="14">
        <f t="shared" si="29"/>
        <v>0</v>
      </c>
      <c r="U216" s="9" t="str">
        <f>'aligning data'!L733</f>
        <v>D23</v>
      </c>
      <c r="V216" s="9" t="str">
        <f>'aligning data'!L734</f>
        <v>E23</v>
      </c>
      <c r="W216" s="9" t="str">
        <f>'aligning data'!L735</f>
        <v>F23</v>
      </c>
      <c r="X216" s="14" t="e">
        <f t="shared" si="30"/>
        <v>#DIV/0!</v>
      </c>
      <c r="Y216" s="14">
        <f t="shared" si="31"/>
        <v>0</v>
      </c>
      <c r="DJ216" s="10"/>
      <c r="DK216" s="9"/>
      <c r="DL216" s="9"/>
      <c r="DM216" s="9"/>
      <c r="DN216" s="9"/>
      <c r="DO216" s="9"/>
      <c r="DP216" s="9"/>
      <c r="DQ216" s="9"/>
      <c r="DR216" s="9"/>
      <c r="DS216" s="9"/>
      <c r="DT216" s="9"/>
      <c r="DU216" s="9"/>
      <c r="DV216" s="9"/>
      <c r="DW216" s="9"/>
      <c r="DX216" s="9"/>
      <c r="DY216" s="9"/>
      <c r="DZ216" s="9"/>
      <c r="EA216" s="9"/>
      <c r="EB216" s="9"/>
      <c r="EC216" s="9"/>
      <c r="ED216" s="9"/>
      <c r="EE216" s="9"/>
      <c r="EF216" s="9"/>
      <c r="EG216" s="9"/>
      <c r="EH216" s="9"/>
      <c r="EI216" s="9"/>
      <c r="EJ216" s="9"/>
      <c r="EK216" s="9"/>
      <c r="EL216" s="9"/>
      <c r="EM216" s="9"/>
      <c r="EN216" s="9"/>
      <c r="EO216" s="9"/>
      <c r="EP216" s="9"/>
      <c r="EQ216" s="9"/>
      <c r="ER216" s="9"/>
      <c r="ES216" s="9"/>
      <c r="ET216" s="9"/>
      <c r="EU216" s="9"/>
      <c r="EV216" s="9"/>
      <c r="EW216" s="9"/>
      <c r="EX216" s="9"/>
      <c r="EY216" s="9"/>
      <c r="EZ216" s="9"/>
      <c r="FA216" s="9"/>
      <c r="FB216" s="9"/>
      <c r="FC216" s="9"/>
      <c r="FD216" s="9"/>
      <c r="FE216" s="9"/>
      <c r="FF216" s="9"/>
    </row>
    <row r="217" spans="1:162" ht="16.75" customHeight="1">
      <c r="A217" s="121" t="s">
        <v>1112</v>
      </c>
      <c r="C217" s="9" t="str">
        <f>'aligning data'!C736</f>
        <v>G23</v>
      </c>
      <c r="D217" s="9" t="str">
        <f>'aligning data'!C737</f>
        <v>H23</v>
      </c>
      <c r="E217" s="9" t="str">
        <f>'aligning data'!C738</f>
        <v>I23</v>
      </c>
      <c r="F217" s="14" t="e">
        <f t="shared" si="24"/>
        <v>#DIV/0!</v>
      </c>
      <c r="G217" s="14">
        <f t="shared" si="25"/>
        <v>0</v>
      </c>
      <c r="I217" s="9" t="str">
        <f>'aligning data'!F736</f>
        <v>G23</v>
      </c>
      <c r="J217" s="9" t="str">
        <f>'aligning data'!F737</f>
        <v>H23</v>
      </c>
      <c r="K217" s="9" t="str">
        <f>'aligning data'!F738</f>
        <v>I23</v>
      </c>
      <c r="L217" s="14" t="e">
        <f t="shared" si="26"/>
        <v>#DIV/0!</v>
      </c>
      <c r="M217" s="14">
        <f t="shared" si="27"/>
        <v>0</v>
      </c>
      <c r="O217" s="9" t="str">
        <f>'aligning data'!I736</f>
        <v>G23</v>
      </c>
      <c r="P217" s="9" t="str">
        <f>'aligning data'!I737</f>
        <v>H23</v>
      </c>
      <c r="Q217" s="9" t="str">
        <f>'aligning data'!I738</f>
        <v>I23</v>
      </c>
      <c r="R217" s="14" t="e">
        <f t="shared" si="28"/>
        <v>#DIV/0!</v>
      </c>
      <c r="S217" s="14">
        <f t="shared" si="29"/>
        <v>0</v>
      </c>
      <c r="U217" s="9" t="str">
        <f>'aligning data'!L736</f>
        <v>G23</v>
      </c>
      <c r="V217" s="9" t="str">
        <f>'aligning data'!L737</f>
        <v>H23</v>
      </c>
      <c r="W217" s="9" t="str">
        <f>'aligning data'!L738</f>
        <v>I23</v>
      </c>
      <c r="X217" s="14" t="e">
        <f t="shared" si="30"/>
        <v>#DIV/0!</v>
      </c>
      <c r="Y217" s="14">
        <f t="shared" si="31"/>
        <v>0</v>
      </c>
      <c r="DJ217" s="10"/>
      <c r="DK217" s="9"/>
      <c r="DL217" s="9"/>
      <c r="DM217" s="9"/>
      <c r="DN217" s="9"/>
      <c r="DO217" s="9"/>
      <c r="DP217" s="9"/>
      <c r="DQ217" s="9"/>
      <c r="DR217" s="9"/>
      <c r="DS217" s="9"/>
      <c r="DT217" s="9"/>
      <c r="DU217" s="9"/>
      <c r="DV217" s="9"/>
      <c r="DW217" s="9"/>
      <c r="DX217" s="9"/>
      <c r="DY217" s="9"/>
      <c r="DZ217" s="9"/>
      <c r="EA217" s="9"/>
      <c r="EB217" s="9"/>
      <c r="EC217" s="9"/>
      <c r="ED217" s="9"/>
      <c r="EE217" s="9"/>
      <c r="EF217" s="9"/>
      <c r="EG217" s="9"/>
      <c r="EH217" s="9"/>
      <c r="EI217" s="9"/>
      <c r="EJ217" s="9"/>
      <c r="EK217" s="9"/>
      <c r="EL217" s="9"/>
      <c r="EM217" s="9"/>
      <c r="EN217" s="9"/>
      <c r="EO217" s="9"/>
      <c r="EP217" s="9"/>
      <c r="EQ217" s="9"/>
      <c r="ER217" s="9"/>
      <c r="ES217" s="9"/>
      <c r="ET217" s="9"/>
      <c r="EU217" s="9"/>
      <c r="EV217" s="9"/>
      <c r="EW217" s="9"/>
      <c r="EX217" s="9"/>
      <c r="EY217" s="9"/>
      <c r="EZ217" s="9"/>
      <c r="FA217" s="9"/>
      <c r="FB217" s="9"/>
      <c r="FC217" s="9"/>
      <c r="FD217" s="9"/>
      <c r="FE217" s="9"/>
      <c r="FF217" s="9"/>
    </row>
    <row r="218" spans="1:162" ht="16.75" customHeight="1">
      <c r="A218" s="121" t="s">
        <v>983</v>
      </c>
      <c r="C218" s="9" t="str">
        <f>'aligning data'!C739</f>
        <v>J23</v>
      </c>
      <c r="D218" s="9" t="str">
        <f>'aligning data'!C740</f>
        <v>K23</v>
      </c>
      <c r="E218" s="9" t="str">
        <f>'aligning data'!C741</f>
        <v>L23</v>
      </c>
      <c r="F218" s="14" t="e">
        <f t="shared" si="24"/>
        <v>#DIV/0!</v>
      </c>
      <c r="G218" s="14">
        <f t="shared" si="25"/>
        <v>0</v>
      </c>
      <c r="I218" s="9" t="str">
        <f>'aligning data'!F739</f>
        <v>J23</v>
      </c>
      <c r="J218" s="9" t="str">
        <f>'aligning data'!F740</f>
        <v>K23</v>
      </c>
      <c r="K218" s="9" t="str">
        <f>'aligning data'!F741</f>
        <v>L23</v>
      </c>
      <c r="L218" s="14" t="e">
        <f t="shared" si="26"/>
        <v>#DIV/0!</v>
      </c>
      <c r="M218" s="14">
        <f t="shared" si="27"/>
        <v>0</v>
      </c>
      <c r="O218" s="9" t="str">
        <f>'aligning data'!I739</f>
        <v>J23</v>
      </c>
      <c r="P218" s="9" t="str">
        <f>'aligning data'!I740</f>
        <v>K23</v>
      </c>
      <c r="Q218" s="9" t="str">
        <f>'aligning data'!I741</f>
        <v>L23</v>
      </c>
      <c r="R218" s="14" t="e">
        <f t="shared" si="28"/>
        <v>#DIV/0!</v>
      </c>
      <c r="S218" s="14">
        <f t="shared" si="29"/>
        <v>0</v>
      </c>
      <c r="U218" s="9" t="str">
        <f>'aligning data'!L739</f>
        <v>J23</v>
      </c>
      <c r="V218" s="9" t="str">
        <f>'aligning data'!L740</f>
        <v>K23</v>
      </c>
      <c r="W218" s="9" t="str">
        <f>'aligning data'!L741</f>
        <v>L23</v>
      </c>
      <c r="X218" s="14" t="e">
        <f t="shared" si="30"/>
        <v>#DIV/0!</v>
      </c>
      <c r="Y218" s="14">
        <f t="shared" si="31"/>
        <v>0</v>
      </c>
      <c r="DJ218" s="10"/>
      <c r="DK218" s="9"/>
      <c r="DL218" s="9"/>
      <c r="DM218" s="9"/>
      <c r="DN218" s="9"/>
      <c r="DO218" s="9"/>
      <c r="DP218" s="9"/>
      <c r="DQ218" s="9"/>
      <c r="DR218" s="9"/>
      <c r="DS218" s="9"/>
      <c r="DT218" s="9"/>
      <c r="DU218" s="9"/>
      <c r="DV218" s="9"/>
      <c r="DW218" s="9"/>
      <c r="DX218" s="9"/>
      <c r="DY218" s="9"/>
      <c r="DZ218" s="9"/>
      <c r="EA218" s="9"/>
      <c r="EB218" s="9"/>
      <c r="EC218" s="9"/>
      <c r="ED218" s="9"/>
      <c r="EE218" s="9"/>
      <c r="EF218" s="9"/>
      <c r="EG218" s="9"/>
      <c r="EH218" s="9"/>
      <c r="EI218" s="9"/>
      <c r="EJ218" s="9"/>
      <c r="EK218" s="9"/>
      <c r="EL218" s="9"/>
      <c r="EM218" s="9"/>
      <c r="EN218" s="9"/>
      <c r="EO218" s="9"/>
      <c r="EP218" s="9"/>
      <c r="EQ218" s="9"/>
      <c r="ER218" s="9"/>
      <c r="ES218" s="9"/>
      <c r="ET218" s="9"/>
      <c r="EU218" s="9"/>
      <c r="EV218" s="9"/>
      <c r="EW218" s="9"/>
      <c r="EX218" s="9"/>
      <c r="EY218" s="9"/>
      <c r="EZ218" s="9"/>
      <c r="FA218" s="9"/>
      <c r="FB218" s="9"/>
      <c r="FC218" s="9"/>
      <c r="FD218" s="9"/>
      <c r="FE218" s="9"/>
      <c r="FF218" s="9"/>
    </row>
    <row r="219" spans="1:162" ht="16.75" customHeight="1">
      <c r="A219" s="121" t="s">
        <v>984</v>
      </c>
      <c r="C219" s="9" t="str">
        <f>'aligning data'!C742</f>
        <v>M23</v>
      </c>
      <c r="D219" s="9" t="str">
        <f>'aligning data'!C743</f>
        <v>N23</v>
      </c>
      <c r="E219" s="9" t="str">
        <f>'aligning data'!C744</f>
        <v>O23</v>
      </c>
      <c r="F219" s="14" t="e">
        <f t="shared" si="24"/>
        <v>#DIV/0!</v>
      </c>
      <c r="G219" s="14">
        <f t="shared" si="25"/>
        <v>0</v>
      </c>
      <c r="I219" s="9" t="str">
        <f>'aligning data'!F742</f>
        <v>M23</v>
      </c>
      <c r="J219" s="9" t="str">
        <f>'aligning data'!F743</f>
        <v>N23</v>
      </c>
      <c r="K219" s="9" t="str">
        <f>'aligning data'!F744</f>
        <v>O23</v>
      </c>
      <c r="L219" s="14" t="e">
        <f t="shared" si="26"/>
        <v>#DIV/0!</v>
      </c>
      <c r="M219" s="14">
        <f t="shared" si="27"/>
        <v>0</v>
      </c>
      <c r="O219" s="9" t="str">
        <f>'aligning data'!I742</f>
        <v>M23</v>
      </c>
      <c r="P219" s="9" t="str">
        <f>'aligning data'!I743</f>
        <v>N23</v>
      </c>
      <c r="Q219" s="9" t="str">
        <f>'aligning data'!I744</f>
        <v>O23</v>
      </c>
      <c r="R219" s="14" t="e">
        <f t="shared" si="28"/>
        <v>#DIV/0!</v>
      </c>
      <c r="S219" s="14">
        <f t="shared" si="29"/>
        <v>0</v>
      </c>
      <c r="U219" s="9" t="str">
        <f>'aligning data'!L742</f>
        <v>M23</v>
      </c>
      <c r="V219" s="9" t="str">
        <f>'aligning data'!L743</f>
        <v>N23</v>
      </c>
      <c r="W219" s="9" t="str">
        <f>'aligning data'!L744</f>
        <v>O23</v>
      </c>
      <c r="X219" s="14" t="e">
        <f t="shared" si="30"/>
        <v>#DIV/0!</v>
      </c>
      <c r="Y219" s="14">
        <f t="shared" si="31"/>
        <v>0</v>
      </c>
      <c r="DJ219" s="10"/>
      <c r="DK219" s="9"/>
      <c r="DL219" s="9"/>
      <c r="DM219" s="9"/>
      <c r="DN219" s="9"/>
      <c r="DO219" s="9"/>
      <c r="DP219" s="9"/>
      <c r="DQ219" s="9"/>
      <c r="DR219" s="9"/>
      <c r="DS219" s="9"/>
      <c r="DT219" s="9"/>
      <c r="DU219" s="9"/>
      <c r="DV219" s="9"/>
      <c r="DW219" s="9"/>
      <c r="DX219" s="9"/>
      <c r="DY219" s="9"/>
      <c r="DZ219" s="9"/>
      <c r="EA219" s="9"/>
      <c r="EB219" s="9"/>
      <c r="EC219" s="9"/>
      <c r="ED219" s="9"/>
      <c r="EE219" s="9"/>
      <c r="EF219" s="9"/>
      <c r="EG219" s="9"/>
      <c r="EH219" s="9"/>
      <c r="EI219" s="9"/>
      <c r="EJ219" s="9"/>
      <c r="EK219" s="9"/>
      <c r="EL219" s="9"/>
      <c r="EM219" s="9"/>
      <c r="EN219" s="9"/>
      <c r="EO219" s="9"/>
      <c r="EP219" s="9"/>
      <c r="EQ219" s="9"/>
      <c r="ER219" s="9"/>
      <c r="ES219" s="9"/>
      <c r="ET219" s="9"/>
      <c r="EU219" s="9"/>
      <c r="EV219" s="9"/>
      <c r="EW219" s="9"/>
      <c r="EX219" s="9"/>
      <c r="EY219" s="9"/>
      <c r="EZ219" s="9"/>
      <c r="FA219" s="9"/>
      <c r="FB219" s="9"/>
      <c r="FC219" s="9"/>
      <c r="FD219" s="9"/>
      <c r="FE219" s="9"/>
      <c r="FF219" s="9"/>
    </row>
    <row r="220" spans="1:162" ht="16.75" customHeight="1">
      <c r="A220" s="121" t="s">
        <v>985</v>
      </c>
      <c r="C220" s="9" t="str">
        <f>'aligning data'!C745</f>
        <v>P23</v>
      </c>
      <c r="D220" s="9" t="str">
        <f>'aligning data'!C746</f>
        <v>Q23</v>
      </c>
      <c r="E220" s="9" t="str">
        <f>'aligning data'!C747</f>
        <v>R23</v>
      </c>
      <c r="F220" s="14" t="e">
        <f t="shared" si="24"/>
        <v>#DIV/0!</v>
      </c>
      <c r="G220" s="14">
        <f t="shared" si="25"/>
        <v>0</v>
      </c>
      <c r="I220" s="9" t="str">
        <f>'aligning data'!F745</f>
        <v>P23</v>
      </c>
      <c r="J220" s="9" t="str">
        <f>'aligning data'!F746</f>
        <v>Q23</v>
      </c>
      <c r="K220" s="9" t="str">
        <f>'aligning data'!F747</f>
        <v>R23</v>
      </c>
      <c r="L220" s="14" t="e">
        <f t="shared" si="26"/>
        <v>#DIV/0!</v>
      </c>
      <c r="M220" s="14">
        <f t="shared" si="27"/>
        <v>0</v>
      </c>
      <c r="O220" s="9" t="str">
        <f>'aligning data'!I745</f>
        <v>P23</v>
      </c>
      <c r="P220" s="9" t="str">
        <f>'aligning data'!I746</f>
        <v>Q23</v>
      </c>
      <c r="Q220" s="9" t="str">
        <f>'aligning data'!I747</f>
        <v>R23</v>
      </c>
      <c r="R220" s="14" t="e">
        <f t="shared" si="28"/>
        <v>#DIV/0!</v>
      </c>
      <c r="S220" s="14">
        <f t="shared" si="29"/>
        <v>0</v>
      </c>
      <c r="U220" s="9" t="str">
        <f>'aligning data'!L745</f>
        <v>P23</v>
      </c>
      <c r="V220" s="9" t="str">
        <f>'aligning data'!L746</f>
        <v>Q23</v>
      </c>
      <c r="W220" s="9" t="str">
        <f>'aligning data'!L747</f>
        <v>R23</v>
      </c>
      <c r="X220" s="14" t="e">
        <f t="shared" si="30"/>
        <v>#DIV/0!</v>
      </c>
      <c r="Y220" s="14">
        <f t="shared" si="31"/>
        <v>0</v>
      </c>
      <c r="DJ220" s="10"/>
      <c r="DK220" s="9"/>
      <c r="DL220" s="9"/>
      <c r="DM220" s="9"/>
      <c r="DN220" s="9"/>
      <c r="DO220" s="9"/>
      <c r="DP220" s="9"/>
      <c r="DQ220" s="9"/>
      <c r="DR220" s="9"/>
      <c r="DS220" s="9"/>
      <c r="DT220" s="9"/>
      <c r="DU220" s="9"/>
      <c r="DV220" s="9"/>
      <c r="DW220" s="9"/>
      <c r="DX220" s="9"/>
      <c r="DY220" s="9"/>
      <c r="DZ220" s="9"/>
      <c r="EA220" s="9"/>
      <c r="EB220" s="9"/>
      <c r="EC220" s="9"/>
      <c r="ED220" s="9"/>
      <c r="EE220" s="9"/>
      <c r="EF220" s="9"/>
      <c r="EG220" s="9"/>
      <c r="EH220" s="9"/>
      <c r="EI220" s="9"/>
      <c r="EJ220" s="9"/>
      <c r="EK220" s="9"/>
      <c r="EL220" s="9"/>
      <c r="EM220" s="9"/>
      <c r="EN220" s="9"/>
      <c r="EO220" s="9"/>
      <c r="EP220" s="9"/>
      <c r="EQ220" s="9"/>
      <c r="ER220" s="9"/>
      <c r="ES220" s="9"/>
      <c r="ET220" s="9"/>
      <c r="EU220" s="9"/>
      <c r="EV220" s="9"/>
      <c r="EW220" s="9"/>
      <c r="EX220" s="9"/>
      <c r="EY220" s="9"/>
      <c r="EZ220" s="9"/>
      <c r="FA220" s="9"/>
      <c r="FB220" s="9"/>
      <c r="FC220" s="9"/>
      <c r="FD220" s="9"/>
      <c r="FE220" s="9"/>
      <c r="FF220" s="9"/>
    </row>
    <row r="221" spans="1:162" ht="16.75" customHeight="1">
      <c r="A221" s="121" t="s">
        <v>986</v>
      </c>
      <c r="C221" s="9" t="str">
        <f>'aligning data'!C748</f>
        <v>S23</v>
      </c>
      <c r="D221" s="9" t="str">
        <f>'aligning data'!C749</f>
        <v>T23</v>
      </c>
      <c r="E221" s="9" t="str">
        <f>'aligning data'!C750</f>
        <v>U23</v>
      </c>
      <c r="F221" s="14" t="e">
        <f t="shared" si="24"/>
        <v>#DIV/0!</v>
      </c>
      <c r="G221" s="14">
        <f t="shared" si="25"/>
        <v>0</v>
      </c>
      <c r="I221" s="9" t="str">
        <f>'aligning data'!F748</f>
        <v>S23</v>
      </c>
      <c r="J221" s="9" t="str">
        <f>'aligning data'!F749</f>
        <v>T23</v>
      </c>
      <c r="K221" s="9" t="str">
        <f>'aligning data'!F750</f>
        <v>U23</v>
      </c>
      <c r="L221" s="14" t="e">
        <f t="shared" si="26"/>
        <v>#DIV/0!</v>
      </c>
      <c r="M221" s="14">
        <f t="shared" si="27"/>
        <v>0</v>
      </c>
      <c r="O221" s="9" t="str">
        <f>'aligning data'!I748</f>
        <v>S23</v>
      </c>
      <c r="P221" s="9" t="str">
        <f>'aligning data'!I749</f>
        <v>T23</v>
      </c>
      <c r="Q221" s="9" t="str">
        <f>'aligning data'!I750</f>
        <v>U23</v>
      </c>
      <c r="R221" s="14" t="e">
        <f t="shared" si="28"/>
        <v>#DIV/0!</v>
      </c>
      <c r="S221" s="14">
        <f t="shared" si="29"/>
        <v>0</v>
      </c>
      <c r="U221" s="9" t="str">
        <f>'aligning data'!L748</f>
        <v>S23</v>
      </c>
      <c r="V221" s="9" t="str">
        <f>'aligning data'!L749</f>
        <v>T23</v>
      </c>
      <c r="W221" s="9" t="str">
        <f>'aligning data'!L750</f>
        <v>U23</v>
      </c>
      <c r="X221" s="14" t="e">
        <f t="shared" si="30"/>
        <v>#DIV/0!</v>
      </c>
      <c r="Y221" s="14">
        <f t="shared" si="31"/>
        <v>0</v>
      </c>
      <c r="DJ221" s="10"/>
      <c r="DK221" s="9"/>
      <c r="DL221" s="9"/>
      <c r="DM221" s="9"/>
      <c r="DN221" s="9"/>
      <c r="DO221" s="9"/>
      <c r="DP221" s="9"/>
      <c r="DQ221" s="9"/>
      <c r="DR221" s="9"/>
      <c r="DS221" s="9"/>
      <c r="DT221" s="9"/>
      <c r="DU221" s="9"/>
      <c r="DV221" s="9"/>
      <c r="DW221" s="9"/>
      <c r="DX221" s="9"/>
      <c r="DY221" s="9"/>
      <c r="DZ221" s="9"/>
      <c r="EA221" s="9"/>
      <c r="EB221" s="9"/>
      <c r="EC221" s="9"/>
      <c r="ED221" s="9"/>
      <c r="EE221" s="9"/>
      <c r="EF221" s="9"/>
      <c r="EG221" s="9"/>
      <c r="EH221" s="9"/>
      <c r="EI221" s="9"/>
      <c r="EJ221" s="9"/>
      <c r="EK221" s="9"/>
      <c r="EL221" s="9"/>
      <c r="EM221" s="9"/>
      <c r="EN221" s="9"/>
      <c r="EO221" s="9"/>
      <c r="EP221" s="9"/>
      <c r="EQ221" s="9"/>
      <c r="ER221" s="9"/>
      <c r="ES221" s="9"/>
      <c r="ET221" s="9"/>
      <c r="EU221" s="9"/>
      <c r="EV221" s="9"/>
      <c r="EW221" s="9"/>
      <c r="EX221" s="9"/>
      <c r="EY221" s="9"/>
      <c r="EZ221" s="9"/>
      <c r="FA221" s="9"/>
      <c r="FB221" s="9"/>
      <c r="FC221" s="9"/>
      <c r="FD221" s="9"/>
      <c r="FE221" s="9"/>
      <c r="FF221" s="9"/>
    </row>
    <row r="222" spans="1:162" ht="16.75" customHeight="1">
      <c r="A222" s="121" t="s">
        <v>987</v>
      </c>
      <c r="C222" s="9" t="str">
        <f>'aligning data'!C751</f>
        <v>V23</v>
      </c>
      <c r="D222" s="9" t="str">
        <f>'aligning data'!C752</f>
        <v>W23</v>
      </c>
      <c r="E222" s="9" t="str">
        <f>'aligning data'!C753</f>
        <v>X23</v>
      </c>
      <c r="F222" s="14" t="e">
        <f t="shared" si="24"/>
        <v>#DIV/0!</v>
      </c>
      <c r="G222" s="14">
        <f t="shared" si="25"/>
        <v>0</v>
      </c>
      <c r="I222" s="9" t="str">
        <f>'aligning data'!F751</f>
        <v>V23</v>
      </c>
      <c r="J222" s="9" t="str">
        <f>'aligning data'!F752</f>
        <v>W23</v>
      </c>
      <c r="K222" s="9" t="str">
        <f>'aligning data'!F753</f>
        <v>X23</v>
      </c>
      <c r="L222" s="14" t="e">
        <f t="shared" si="26"/>
        <v>#DIV/0!</v>
      </c>
      <c r="M222" s="14">
        <f t="shared" si="27"/>
        <v>0</v>
      </c>
      <c r="O222" s="9" t="str">
        <f>'aligning data'!I751</f>
        <v>V23</v>
      </c>
      <c r="P222" s="9" t="str">
        <f>'aligning data'!I752</f>
        <v>W23</v>
      </c>
      <c r="Q222" s="9" t="str">
        <f>'aligning data'!I753</f>
        <v>X23</v>
      </c>
      <c r="R222" s="14" t="e">
        <f t="shared" si="28"/>
        <v>#DIV/0!</v>
      </c>
      <c r="S222" s="14">
        <f t="shared" si="29"/>
        <v>0</v>
      </c>
      <c r="U222" s="9" t="str">
        <f>'aligning data'!L751</f>
        <v>V23</v>
      </c>
      <c r="V222" s="9" t="str">
        <f>'aligning data'!L752</f>
        <v>W23</v>
      </c>
      <c r="W222" s="9" t="str">
        <f>'aligning data'!L753</f>
        <v>X23</v>
      </c>
      <c r="X222" s="14" t="e">
        <f t="shared" si="30"/>
        <v>#DIV/0!</v>
      </c>
      <c r="Y222" s="14">
        <f t="shared" si="31"/>
        <v>0</v>
      </c>
      <c r="DJ222" s="10"/>
      <c r="DK222" s="9"/>
      <c r="DL222" s="9"/>
      <c r="DM222" s="9"/>
      <c r="DN222" s="9"/>
      <c r="DO222" s="9"/>
      <c r="DP222" s="9"/>
      <c r="DQ222" s="9"/>
      <c r="DR222" s="9"/>
      <c r="DS222" s="9"/>
      <c r="DT222" s="9"/>
      <c r="DU222" s="9"/>
      <c r="DV222" s="9"/>
      <c r="DW222" s="9"/>
      <c r="DX222" s="9"/>
      <c r="DY222" s="9"/>
      <c r="DZ222" s="9"/>
      <c r="EA222" s="9"/>
      <c r="EB222" s="9"/>
      <c r="EC222" s="9"/>
      <c r="ED222" s="9"/>
      <c r="EE222" s="9"/>
      <c r="EF222" s="9"/>
      <c r="EG222" s="9"/>
      <c r="EH222" s="9"/>
      <c r="EI222" s="9"/>
      <c r="EJ222" s="9"/>
      <c r="EK222" s="9"/>
      <c r="EL222" s="9"/>
      <c r="EM222" s="9"/>
      <c r="EN222" s="9"/>
      <c r="EO222" s="9"/>
      <c r="EP222" s="9"/>
      <c r="EQ222" s="9"/>
      <c r="ER222" s="9"/>
      <c r="ES222" s="9"/>
      <c r="ET222" s="9"/>
      <c r="EU222" s="9"/>
      <c r="EV222" s="9"/>
      <c r="EW222" s="9"/>
      <c r="EX222" s="9"/>
      <c r="EY222" s="9"/>
      <c r="EZ222" s="9"/>
      <c r="FA222" s="9"/>
      <c r="FB222" s="9"/>
      <c r="FC222" s="9"/>
      <c r="FD222" s="9"/>
      <c r="FE222" s="9"/>
      <c r="FF222" s="9"/>
    </row>
    <row r="223" spans="1:162" ht="16.75" customHeight="1">
      <c r="A223" s="121" t="s">
        <v>988</v>
      </c>
      <c r="C223" s="9" t="str">
        <f>'aligning data'!C754</f>
        <v>Y23</v>
      </c>
      <c r="D223" s="9" t="str">
        <f>'aligning data'!C755</f>
        <v>Z23</v>
      </c>
      <c r="E223" s="9" t="str">
        <f>'aligning data'!C756</f>
        <v>[23</v>
      </c>
      <c r="F223" s="14" t="e">
        <f t="shared" si="24"/>
        <v>#DIV/0!</v>
      </c>
      <c r="G223" s="14">
        <f t="shared" si="25"/>
        <v>0</v>
      </c>
      <c r="I223" s="9" t="str">
        <f>'aligning data'!F754</f>
        <v>Y23</v>
      </c>
      <c r="J223" s="9" t="str">
        <f>'aligning data'!F755</f>
        <v>Z23</v>
      </c>
      <c r="K223" s="9" t="str">
        <f>'aligning data'!F756</f>
        <v>[23</v>
      </c>
      <c r="L223" s="14" t="e">
        <f t="shared" si="26"/>
        <v>#DIV/0!</v>
      </c>
      <c r="M223" s="14">
        <f t="shared" si="27"/>
        <v>0</v>
      </c>
      <c r="O223" s="9" t="str">
        <f>'aligning data'!I754</f>
        <v>Y23</v>
      </c>
      <c r="P223" s="9" t="str">
        <f>'aligning data'!I755</f>
        <v>Z23</v>
      </c>
      <c r="Q223" s="9" t="str">
        <f>'aligning data'!I756</f>
        <v>[23</v>
      </c>
      <c r="R223" s="14" t="e">
        <f t="shared" si="28"/>
        <v>#DIV/0!</v>
      </c>
      <c r="S223" s="14">
        <f t="shared" si="29"/>
        <v>0</v>
      </c>
      <c r="U223" s="9" t="str">
        <f>'aligning data'!L754</f>
        <v>Y23</v>
      </c>
      <c r="V223" s="9" t="str">
        <f>'aligning data'!L755</f>
        <v>Z23</v>
      </c>
      <c r="W223" s="9" t="str">
        <f>'aligning data'!L756</f>
        <v>[23</v>
      </c>
      <c r="X223" s="14" t="e">
        <f t="shared" si="30"/>
        <v>#DIV/0!</v>
      </c>
      <c r="Y223" s="14">
        <f t="shared" si="31"/>
        <v>0</v>
      </c>
      <c r="DJ223" s="10"/>
      <c r="DK223" s="9"/>
      <c r="DL223" s="9"/>
      <c r="DM223" s="9"/>
      <c r="DN223" s="9"/>
      <c r="DO223" s="9"/>
      <c r="DP223" s="9"/>
      <c r="DQ223" s="9"/>
      <c r="DR223" s="9"/>
      <c r="DS223" s="9"/>
      <c r="DT223" s="9"/>
      <c r="DU223" s="9"/>
      <c r="DV223" s="9"/>
      <c r="DW223" s="9"/>
      <c r="DX223" s="9"/>
      <c r="DY223" s="9"/>
      <c r="DZ223" s="9"/>
      <c r="EA223" s="9"/>
      <c r="EB223" s="9"/>
      <c r="EC223" s="9"/>
      <c r="ED223" s="9"/>
      <c r="EE223" s="9"/>
      <c r="EF223" s="9"/>
      <c r="EG223" s="9"/>
      <c r="EH223" s="9"/>
      <c r="EI223" s="9"/>
      <c r="EJ223" s="9"/>
      <c r="EK223" s="9"/>
      <c r="EL223" s="9"/>
      <c r="EM223" s="9"/>
      <c r="EN223" s="9"/>
      <c r="EO223" s="9"/>
      <c r="EP223" s="9"/>
      <c r="EQ223" s="9"/>
      <c r="ER223" s="9"/>
      <c r="ES223" s="9"/>
      <c r="ET223" s="9"/>
      <c r="EU223" s="9"/>
      <c r="EV223" s="9"/>
      <c r="EW223" s="9"/>
      <c r="EX223" s="9"/>
      <c r="EY223" s="9"/>
      <c r="EZ223" s="9"/>
      <c r="FA223" s="9"/>
      <c r="FB223" s="9"/>
      <c r="FC223" s="9"/>
      <c r="FD223" s="9"/>
      <c r="FE223" s="9"/>
      <c r="FF223" s="9"/>
    </row>
    <row r="224" spans="1:162" ht="16.75" customHeight="1">
      <c r="A224" s="121" t="s">
        <v>989</v>
      </c>
      <c r="C224" s="9" t="str">
        <f>'aligning data'!C757</f>
        <v>\23</v>
      </c>
      <c r="D224" s="9" t="str">
        <f>'aligning data'!C758</f>
        <v>]23</v>
      </c>
      <c r="E224" s="9" t="str">
        <f>'aligning data'!C759</f>
        <v>^23</v>
      </c>
      <c r="F224" s="14" t="e">
        <f t="shared" si="24"/>
        <v>#DIV/0!</v>
      </c>
      <c r="G224" s="14">
        <f t="shared" si="25"/>
        <v>0</v>
      </c>
      <c r="I224" s="9" t="str">
        <f>'aligning data'!F757</f>
        <v>\23</v>
      </c>
      <c r="J224" s="9" t="str">
        <f>'aligning data'!F758</f>
        <v>]23</v>
      </c>
      <c r="K224" s="9" t="str">
        <f>'aligning data'!F759</f>
        <v>^23</v>
      </c>
      <c r="L224" s="14" t="e">
        <f t="shared" si="26"/>
        <v>#DIV/0!</v>
      </c>
      <c r="M224" s="14">
        <f t="shared" si="27"/>
        <v>0</v>
      </c>
      <c r="O224" s="9" t="str">
        <f>'aligning data'!I757</f>
        <v>\23</v>
      </c>
      <c r="P224" s="9" t="str">
        <f>'aligning data'!I758</f>
        <v>]23</v>
      </c>
      <c r="Q224" s="9" t="str">
        <f>'aligning data'!I759</f>
        <v>^23</v>
      </c>
      <c r="R224" s="14" t="e">
        <f t="shared" si="28"/>
        <v>#DIV/0!</v>
      </c>
      <c r="S224" s="14">
        <f t="shared" si="29"/>
        <v>0</v>
      </c>
      <c r="U224" s="9" t="str">
        <f>'aligning data'!L757</f>
        <v>\23</v>
      </c>
      <c r="V224" s="9" t="str">
        <f>'aligning data'!L758</f>
        <v>]23</v>
      </c>
      <c r="W224" s="9" t="str">
        <f>'aligning data'!L759</f>
        <v>^23</v>
      </c>
      <c r="X224" s="14" t="e">
        <f t="shared" si="30"/>
        <v>#DIV/0!</v>
      </c>
      <c r="Y224" s="14">
        <f t="shared" si="31"/>
        <v>0</v>
      </c>
      <c r="DJ224" s="10"/>
      <c r="DK224" s="9"/>
      <c r="DL224" s="9"/>
      <c r="DM224" s="9"/>
      <c r="DN224" s="9"/>
      <c r="DO224" s="9"/>
      <c r="DP224" s="9"/>
      <c r="DQ224" s="9"/>
      <c r="DR224" s="9"/>
      <c r="DS224" s="9"/>
      <c r="DT224" s="9"/>
      <c r="DU224" s="9"/>
      <c r="DV224" s="9"/>
      <c r="DW224" s="9"/>
      <c r="DX224" s="9"/>
      <c r="DY224" s="9"/>
      <c r="DZ224" s="9"/>
      <c r="EA224" s="9"/>
      <c r="EB224" s="9"/>
      <c r="EC224" s="9"/>
      <c r="ED224" s="9"/>
      <c r="EE224" s="9"/>
      <c r="EF224" s="9"/>
      <c r="EG224" s="9"/>
      <c r="EH224" s="9"/>
      <c r="EI224" s="9"/>
      <c r="EJ224" s="9"/>
      <c r="EK224" s="9"/>
      <c r="EL224" s="9"/>
      <c r="EM224" s="9"/>
      <c r="EN224" s="9"/>
      <c r="EO224" s="9"/>
      <c r="EP224" s="9"/>
      <c r="EQ224" s="9"/>
      <c r="ER224" s="9"/>
      <c r="ES224" s="9"/>
      <c r="ET224" s="9"/>
      <c r="EU224" s="9"/>
      <c r="EV224" s="9"/>
      <c r="EW224" s="9"/>
      <c r="EX224" s="9"/>
      <c r="EY224" s="9"/>
      <c r="EZ224" s="9"/>
      <c r="FA224" s="9"/>
      <c r="FB224" s="9"/>
      <c r="FC224" s="9"/>
      <c r="FD224" s="9"/>
      <c r="FE224" s="9"/>
      <c r="FF224" s="9"/>
    </row>
    <row r="225" spans="1:162" ht="16.75" customHeight="1">
      <c r="A225" s="121" t="s">
        <v>705</v>
      </c>
      <c r="C225" s="9" t="str">
        <f>'aligning data'!C763</f>
        <v>A24</v>
      </c>
      <c r="D225" s="9" t="str">
        <f>'aligning data'!C764</f>
        <v>B24</v>
      </c>
      <c r="E225" s="9" t="str">
        <f>'aligning data'!C765</f>
        <v>C24</v>
      </c>
      <c r="F225" s="14" t="e">
        <f t="shared" si="24"/>
        <v>#DIV/0!</v>
      </c>
      <c r="G225" s="14">
        <f t="shared" si="25"/>
        <v>0</v>
      </c>
      <c r="I225" s="9" t="str">
        <f>'aligning data'!F763</f>
        <v>A24</v>
      </c>
      <c r="J225" s="9" t="str">
        <f>'aligning data'!F764</f>
        <v>B24</v>
      </c>
      <c r="K225" s="9" t="str">
        <f>'aligning data'!F765</f>
        <v>C24</v>
      </c>
      <c r="L225" s="14" t="e">
        <f t="shared" si="26"/>
        <v>#DIV/0!</v>
      </c>
      <c r="M225" s="14">
        <f t="shared" si="27"/>
        <v>0</v>
      </c>
      <c r="O225" s="9" t="str">
        <f>'aligning data'!I763</f>
        <v>A24</v>
      </c>
      <c r="P225" s="9" t="str">
        <f>'aligning data'!I764</f>
        <v>B24</v>
      </c>
      <c r="Q225" s="9" t="str">
        <f>'aligning data'!I765</f>
        <v>C24</v>
      </c>
      <c r="R225" s="14" t="e">
        <f t="shared" si="28"/>
        <v>#DIV/0!</v>
      </c>
      <c r="S225" s="14">
        <f t="shared" si="29"/>
        <v>0</v>
      </c>
      <c r="U225" s="9" t="str">
        <f>'aligning data'!L763</f>
        <v>A24</v>
      </c>
      <c r="V225" s="9" t="str">
        <f>'aligning data'!L764</f>
        <v>B24</v>
      </c>
      <c r="W225" s="9" t="str">
        <f>'aligning data'!L765</f>
        <v>C24</v>
      </c>
      <c r="X225" s="14" t="e">
        <f t="shared" si="30"/>
        <v>#DIV/0!</v>
      </c>
      <c r="Y225" s="14">
        <f t="shared" si="31"/>
        <v>0</v>
      </c>
      <c r="DJ225" s="10"/>
      <c r="DK225" s="9"/>
      <c r="DL225" s="9"/>
      <c r="DM225" s="9"/>
      <c r="DN225" s="9"/>
      <c r="DO225" s="9"/>
      <c r="DP225" s="9"/>
      <c r="DQ225" s="9"/>
      <c r="DR225" s="9"/>
      <c r="DS225" s="9"/>
      <c r="DT225" s="9"/>
      <c r="DU225" s="9"/>
      <c r="DV225" s="9"/>
      <c r="DW225" s="9"/>
      <c r="DX225" s="9"/>
      <c r="DY225" s="9"/>
      <c r="DZ225" s="9"/>
      <c r="EA225" s="9"/>
      <c r="EB225" s="9"/>
      <c r="EC225" s="9"/>
      <c r="ED225" s="9"/>
      <c r="EE225" s="9"/>
      <c r="EF225" s="9"/>
      <c r="EG225" s="9"/>
      <c r="EH225" s="9"/>
      <c r="EI225" s="9"/>
      <c r="EJ225" s="9"/>
      <c r="EK225" s="9"/>
      <c r="EL225" s="9"/>
      <c r="EM225" s="9"/>
      <c r="EN225" s="9"/>
      <c r="EO225" s="9"/>
      <c r="EP225" s="9"/>
      <c r="EQ225" s="9"/>
      <c r="ER225" s="9"/>
      <c r="ES225" s="9"/>
      <c r="ET225" s="9"/>
      <c r="EU225" s="9"/>
      <c r="EV225" s="9"/>
      <c r="EW225" s="9"/>
      <c r="EX225" s="9"/>
      <c r="EY225" s="9"/>
      <c r="EZ225" s="9"/>
      <c r="FA225" s="9"/>
      <c r="FB225" s="9"/>
      <c r="FC225" s="9"/>
      <c r="FD225" s="9"/>
      <c r="FE225" s="9"/>
      <c r="FF225" s="9"/>
    </row>
    <row r="226" spans="1:162" ht="16.75" customHeight="1">
      <c r="A226" s="121" t="s">
        <v>1113</v>
      </c>
      <c r="C226" s="9" t="str">
        <f>'aligning data'!C766</f>
        <v>D24</v>
      </c>
      <c r="D226" s="9" t="str">
        <f>'aligning data'!C767</f>
        <v>E24</v>
      </c>
      <c r="E226" s="9" t="str">
        <f>'aligning data'!C768</f>
        <v>F24</v>
      </c>
      <c r="F226" s="14" t="e">
        <f t="shared" si="24"/>
        <v>#DIV/0!</v>
      </c>
      <c r="G226" s="14">
        <f t="shared" si="25"/>
        <v>0</v>
      </c>
      <c r="I226" s="9" t="str">
        <f>'aligning data'!F766</f>
        <v>D24</v>
      </c>
      <c r="J226" s="9" t="str">
        <f>'aligning data'!F767</f>
        <v>E24</v>
      </c>
      <c r="K226" s="9" t="str">
        <f>'aligning data'!F768</f>
        <v>F24</v>
      </c>
      <c r="L226" s="14" t="e">
        <f t="shared" si="26"/>
        <v>#DIV/0!</v>
      </c>
      <c r="M226" s="14">
        <f t="shared" si="27"/>
        <v>0</v>
      </c>
      <c r="O226" s="9" t="str">
        <f>'aligning data'!I766</f>
        <v>D24</v>
      </c>
      <c r="P226" s="9" t="str">
        <f>'aligning data'!I767</f>
        <v>E24</v>
      </c>
      <c r="Q226" s="9" t="str">
        <f>'aligning data'!I768</f>
        <v>F24</v>
      </c>
      <c r="R226" s="14" t="e">
        <f t="shared" si="28"/>
        <v>#DIV/0!</v>
      </c>
      <c r="S226" s="14">
        <f t="shared" si="29"/>
        <v>0</v>
      </c>
      <c r="U226" s="9" t="str">
        <f>'aligning data'!L766</f>
        <v>D24</v>
      </c>
      <c r="V226" s="9" t="str">
        <f>'aligning data'!L767</f>
        <v>E24</v>
      </c>
      <c r="W226" s="9" t="str">
        <f>'aligning data'!L768</f>
        <v>F24</v>
      </c>
      <c r="X226" s="14" t="e">
        <f t="shared" si="30"/>
        <v>#DIV/0!</v>
      </c>
      <c r="Y226" s="14">
        <f t="shared" si="31"/>
        <v>0</v>
      </c>
      <c r="DJ226" s="10"/>
      <c r="DK226" s="9"/>
      <c r="DL226" s="9"/>
      <c r="DM226" s="9"/>
      <c r="DN226" s="9"/>
      <c r="DO226" s="9"/>
      <c r="DP226" s="9"/>
      <c r="DQ226" s="9"/>
      <c r="DR226" s="9"/>
      <c r="DS226" s="9"/>
      <c r="DT226" s="9"/>
      <c r="DU226" s="9"/>
      <c r="DV226" s="9"/>
      <c r="DW226" s="9"/>
      <c r="DX226" s="9"/>
      <c r="DY226" s="9"/>
      <c r="DZ226" s="9"/>
      <c r="EA226" s="9"/>
      <c r="EB226" s="9"/>
      <c r="EC226" s="9"/>
      <c r="ED226" s="9"/>
      <c r="EE226" s="9"/>
      <c r="EF226" s="9"/>
      <c r="EG226" s="9"/>
      <c r="EH226" s="9"/>
      <c r="EI226" s="9"/>
      <c r="EJ226" s="9"/>
      <c r="EK226" s="9"/>
      <c r="EL226" s="9"/>
      <c r="EM226" s="9"/>
      <c r="EN226" s="9"/>
      <c r="EO226" s="9"/>
      <c r="EP226" s="9"/>
      <c r="EQ226" s="9"/>
      <c r="ER226" s="9"/>
      <c r="ES226" s="9"/>
      <c r="ET226" s="9"/>
      <c r="EU226" s="9"/>
      <c r="EV226" s="9"/>
      <c r="EW226" s="9"/>
      <c r="EX226" s="9"/>
      <c r="EY226" s="9"/>
      <c r="EZ226" s="9"/>
      <c r="FA226" s="9"/>
      <c r="FB226" s="9"/>
      <c r="FC226" s="9"/>
      <c r="FD226" s="9"/>
      <c r="FE226" s="9"/>
      <c r="FF226" s="9"/>
    </row>
    <row r="227" spans="1:162" ht="16.75" customHeight="1">
      <c r="A227" s="121" t="s">
        <v>1114</v>
      </c>
      <c r="C227" s="9" t="str">
        <f>'aligning data'!C769</f>
        <v>G24</v>
      </c>
      <c r="D227" s="9" t="str">
        <f>'aligning data'!C770</f>
        <v>H24</v>
      </c>
      <c r="E227" s="9" t="str">
        <f>'aligning data'!C771</f>
        <v>I24</v>
      </c>
      <c r="F227" s="14" t="e">
        <f t="shared" si="24"/>
        <v>#DIV/0!</v>
      </c>
      <c r="G227" s="14">
        <f t="shared" si="25"/>
        <v>0</v>
      </c>
      <c r="I227" s="9" t="str">
        <f>'aligning data'!F769</f>
        <v>G24</v>
      </c>
      <c r="J227" s="9" t="str">
        <f>'aligning data'!F770</f>
        <v>H24</v>
      </c>
      <c r="K227" s="9" t="str">
        <f>'aligning data'!F771</f>
        <v>I24</v>
      </c>
      <c r="L227" s="14" t="e">
        <f t="shared" si="26"/>
        <v>#DIV/0!</v>
      </c>
      <c r="M227" s="14">
        <f t="shared" si="27"/>
        <v>0</v>
      </c>
      <c r="O227" s="9" t="str">
        <f>'aligning data'!I769</f>
        <v>G24</v>
      </c>
      <c r="P227" s="9" t="str">
        <f>'aligning data'!I770</f>
        <v>H24</v>
      </c>
      <c r="Q227" s="9" t="str">
        <f>'aligning data'!I771</f>
        <v>I24</v>
      </c>
      <c r="R227" s="14" t="e">
        <f t="shared" si="28"/>
        <v>#DIV/0!</v>
      </c>
      <c r="S227" s="14">
        <f t="shared" si="29"/>
        <v>0</v>
      </c>
      <c r="U227" s="9" t="str">
        <f>'aligning data'!L769</f>
        <v>G24</v>
      </c>
      <c r="V227" s="9" t="str">
        <f>'aligning data'!L770</f>
        <v>H24</v>
      </c>
      <c r="W227" s="9" t="str">
        <f>'aligning data'!L771</f>
        <v>I24</v>
      </c>
      <c r="X227" s="14" t="e">
        <f t="shared" si="30"/>
        <v>#DIV/0!</v>
      </c>
      <c r="Y227" s="14">
        <f t="shared" si="31"/>
        <v>0</v>
      </c>
      <c r="DJ227" s="10"/>
      <c r="DK227" s="9"/>
      <c r="DL227" s="9"/>
      <c r="DM227" s="9"/>
      <c r="DN227" s="9"/>
      <c r="DO227" s="9"/>
      <c r="DP227" s="9"/>
      <c r="DQ227" s="9"/>
      <c r="DR227" s="9"/>
      <c r="DS227" s="9"/>
      <c r="DT227" s="9"/>
      <c r="DU227" s="9"/>
      <c r="DV227" s="9"/>
      <c r="DW227" s="9"/>
      <c r="DX227" s="9"/>
      <c r="DY227" s="9"/>
      <c r="DZ227" s="9"/>
      <c r="EA227" s="9"/>
      <c r="EB227" s="9"/>
      <c r="EC227" s="9"/>
      <c r="ED227" s="9"/>
      <c r="EE227" s="9"/>
      <c r="EF227" s="9"/>
      <c r="EG227" s="9"/>
      <c r="EH227" s="9"/>
      <c r="EI227" s="9"/>
      <c r="EJ227" s="9"/>
      <c r="EK227" s="9"/>
      <c r="EL227" s="9"/>
      <c r="EM227" s="9"/>
      <c r="EN227" s="9"/>
      <c r="EO227" s="9"/>
      <c r="EP227" s="9"/>
      <c r="EQ227" s="9"/>
      <c r="ER227" s="9"/>
      <c r="ES227" s="9"/>
      <c r="ET227" s="9"/>
      <c r="EU227" s="9"/>
      <c r="EV227" s="9"/>
      <c r="EW227" s="9"/>
      <c r="EX227" s="9"/>
      <c r="EY227" s="9"/>
      <c r="EZ227" s="9"/>
      <c r="FA227" s="9"/>
      <c r="FB227" s="9"/>
      <c r="FC227" s="9"/>
      <c r="FD227" s="9"/>
      <c r="FE227" s="9"/>
      <c r="FF227" s="9"/>
    </row>
    <row r="228" spans="1:162" ht="16.75" customHeight="1">
      <c r="A228" s="121" t="s">
        <v>990</v>
      </c>
      <c r="C228" s="9" t="str">
        <f>'aligning data'!C772</f>
        <v>J24</v>
      </c>
      <c r="D228" s="9" t="str">
        <f>'aligning data'!C773</f>
        <v>K24</v>
      </c>
      <c r="E228" s="9" t="str">
        <f>'aligning data'!C774</f>
        <v>L24</v>
      </c>
      <c r="F228" s="14" t="e">
        <f t="shared" si="24"/>
        <v>#DIV/0!</v>
      </c>
      <c r="G228" s="14">
        <f t="shared" si="25"/>
        <v>0</v>
      </c>
      <c r="I228" s="9" t="str">
        <f>'aligning data'!F772</f>
        <v>J24</v>
      </c>
      <c r="J228" s="9" t="str">
        <f>'aligning data'!F773</f>
        <v>K24</v>
      </c>
      <c r="K228" s="9" t="str">
        <f>'aligning data'!F774</f>
        <v>L24</v>
      </c>
      <c r="L228" s="14" t="e">
        <f t="shared" si="26"/>
        <v>#DIV/0!</v>
      </c>
      <c r="M228" s="14">
        <f t="shared" si="27"/>
        <v>0</v>
      </c>
      <c r="O228" s="9" t="str">
        <f>'aligning data'!I772</f>
        <v>J24</v>
      </c>
      <c r="P228" s="9" t="str">
        <f>'aligning data'!I773</f>
        <v>K24</v>
      </c>
      <c r="Q228" s="9" t="str">
        <f>'aligning data'!I774</f>
        <v>L24</v>
      </c>
      <c r="R228" s="14" t="e">
        <f t="shared" si="28"/>
        <v>#DIV/0!</v>
      </c>
      <c r="S228" s="14">
        <f t="shared" si="29"/>
        <v>0</v>
      </c>
      <c r="U228" s="9" t="str">
        <f>'aligning data'!L772</f>
        <v>J24</v>
      </c>
      <c r="V228" s="9" t="str">
        <f>'aligning data'!L773</f>
        <v>K24</v>
      </c>
      <c r="W228" s="9" t="str">
        <f>'aligning data'!L774</f>
        <v>L24</v>
      </c>
      <c r="X228" s="14" t="e">
        <f t="shared" si="30"/>
        <v>#DIV/0!</v>
      </c>
      <c r="Y228" s="14">
        <f t="shared" si="31"/>
        <v>0</v>
      </c>
      <c r="DJ228" s="10"/>
      <c r="DK228" s="9"/>
      <c r="DL228" s="9"/>
      <c r="DM228" s="9"/>
      <c r="DN228" s="9"/>
      <c r="DO228" s="9"/>
      <c r="DP228" s="9"/>
      <c r="DQ228" s="9"/>
      <c r="DR228" s="9"/>
      <c r="DS228" s="9"/>
      <c r="DT228" s="9"/>
      <c r="DU228" s="9"/>
      <c r="DV228" s="9"/>
      <c r="DW228" s="9"/>
      <c r="DX228" s="9"/>
      <c r="DY228" s="9"/>
      <c r="DZ228" s="9"/>
      <c r="EA228" s="9"/>
      <c r="EB228" s="9"/>
      <c r="EC228" s="9"/>
      <c r="ED228" s="9"/>
      <c r="EE228" s="9"/>
      <c r="EF228" s="9"/>
      <c r="EG228" s="9"/>
      <c r="EH228" s="9"/>
      <c r="EI228" s="9"/>
      <c r="EJ228" s="9"/>
      <c r="EK228" s="9"/>
      <c r="EL228" s="9"/>
      <c r="EM228" s="9"/>
      <c r="EN228" s="9"/>
      <c r="EO228" s="9"/>
      <c r="EP228" s="9"/>
      <c r="EQ228" s="9"/>
      <c r="ER228" s="9"/>
      <c r="ES228" s="9"/>
      <c r="ET228" s="9"/>
      <c r="EU228" s="9"/>
      <c r="EV228" s="9"/>
      <c r="EW228" s="9"/>
      <c r="EX228" s="9"/>
      <c r="EY228" s="9"/>
      <c r="EZ228" s="9"/>
      <c r="FA228" s="9"/>
      <c r="FB228" s="9"/>
      <c r="FC228" s="9"/>
      <c r="FD228" s="9"/>
      <c r="FE228" s="9"/>
      <c r="FF228" s="9"/>
    </row>
    <row r="229" spans="1:162" ht="16.75" customHeight="1">
      <c r="A229" s="121" t="s">
        <v>991</v>
      </c>
      <c r="C229" s="9" t="str">
        <f>'aligning data'!C775</f>
        <v>M24</v>
      </c>
      <c r="D229" s="9" t="str">
        <f>'aligning data'!C776</f>
        <v>N24</v>
      </c>
      <c r="E229" s="9" t="str">
        <f>'aligning data'!C777</f>
        <v>O24</v>
      </c>
      <c r="F229" s="14" t="e">
        <f t="shared" si="24"/>
        <v>#DIV/0!</v>
      </c>
      <c r="G229" s="14">
        <f t="shared" si="25"/>
        <v>0</v>
      </c>
      <c r="I229" s="9" t="str">
        <f>'aligning data'!F775</f>
        <v>M24</v>
      </c>
      <c r="J229" s="9" t="str">
        <f>'aligning data'!F776</f>
        <v>N24</v>
      </c>
      <c r="K229" s="9" t="str">
        <f>'aligning data'!F777</f>
        <v>O24</v>
      </c>
      <c r="L229" s="14" t="e">
        <f t="shared" si="26"/>
        <v>#DIV/0!</v>
      </c>
      <c r="M229" s="14">
        <f t="shared" si="27"/>
        <v>0</v>
      </c>
      <c r="O229" s="9" t="str">
        <f>'aligning data'!I775</f>
        <v>M24</v>
      </c>
      <c r="P229" s="9" t="str">
        <f>'aligning data'!I776</f>
        <v>N24</v>
      </c>
      <c r="Q229" s="9" t="str">
        <f>'aligning data'!I777</f>
        <v>O24</v>
      </c>
      <c r="R229" s="14" t="e">
        <f t="shared" si="28"/>
        <v>#DIV/0!</v>
      </c>
      <c r="S229" s="14">
        <f t="shared" si="29"/>
        <v>0</v>
      </c>
      <c r="U229" s="9" t="str">
        <f>'aligning data'!L775</f>
        <v>M24</v>
      </c>
      <c r="V229" s="9" t="str">
        <f>'aligning data'!L776</f>
        <v>N24</v>
      </c>
      <c r="W229" s="9" t="str">
        <f>'aligning data'!L777</f>
        <v>O24</v>
      </c>
      <c r="X229" s="14" t="e">
        <f t="shared" si="30"/>
        <v>#DIV/0!</v>
      </c>
      <c r="Y229" s="14">
        <f t="shared" si="31"/>
        <v>0</v>
      </c>
      <c r="DJ229" s="10"/>
      <c r="DK229" s="9"/>
      <c r="DL229" s="9"/>
      <c r="DM229" s="9"/>
      <c r="DN229" s="9"/>
      <c r="DO229" s="9"/>
      <c r="DP229" s="9"/>
      <c r="DQ229" s="9"/>
      <c r="DR229" s="9"/>
      <c r="DS229" s="9"/>
      <c r="DT229" s="9"/>
      <c r="DU229" s="9"/>
      <c r="DV229" s="9"/>
      <c r="DW229" s="9"/>
      <c r="DX229" s="9"/>
      <c r="DY229" s="9"/>
      <c r="DZ229" s="9"/>
      <c r="EA229" s="9"/>
      <c r="EB229" s="9"/>
      <c r="EC229" s="9"/>
      <c r="ED229" s="9"/>
      <c r="EE229" s="9"/>
      <c r="EF229" s="9"/>
      <c r="EG229" s="9"/>
      <c r="EH229" s="9"/>
      <c r="EI229" s="9"/>
      <c r="EJ229" s="9"/>
      <c r="EK229" s="9"/>
      <c r="EL229" s="9"/>
      <c r="EM229" s="9"/>
      <c r="EN229" s="9"/>
      <c r="EO229" s="9"/>
      <c r="EP229" s="9"/>
      <c r="EQ229" s="9"/>
      <c r="ER229" s="9"/>
      <c r="ES229" s="9"/>
      <c r="ET229" s="9"/>
      <c r="EU229" s="9"/>
      <c r="EV229" s="9"/>
      <c r="EW229" s="9"/>
      <c r="EX229" s="9"/>
      <c r="EY229" s="9"/>
      <c r="EZ229" s="9"/>
      <c r="FA229" s="9"/>
      <c r="FB229" s="9"/>
      <c r="FC229" s="9"/>
      <c r="FD229" s="9"/>
      <c r="FE229" s="9"/>
      <c r="FF229" s="9"/>
    </row>
    <row r="230" spans="1:162" ht="16.75" customHeight="1">
      <c r="A230" s="121" t="s">
        <v>992</v>
      </c>
      <c r="C230" s="9" t="str">
        <f>'aligning data'!C778</f>
        <v>P24</v>
      </c>
      <c r="D230" s="9" t="str">
        <f>'aligning data'!C779</f>
        <v>Q24</v>
      </c>
      <c r="E230" s="9" t="str">
        <f>'aligning data'!C780</f>
        <v>R24</v>
      </c>
      <c r="F230" s="14" t="e">
        <f t="shared" si="24"/>
        <v>#DIV/0!</v>
      </c>
      <c r="G230" s="14">
        <f t="shared" si="25"/>
        <v>0</v>
      </c>
      <c r="I230" s="9" t="str">
        <f>'aligning data'!F778</f>
        <v>P24</v>
      </c>
      <c r="J230" s="9" t="str">
        <f>'aligning data'!F779</f>
        <v>Q24</v>
      </c>
      <c r="K230" s="9" t="str">
        <f>'aligning data'!F780</f>
        <v>R24</v>
      </c>
      <c r="L230" s="14" t="e">
        <f t="shared" si="26"/>
        <v>#DIV/0!</v>
      </c>
      <c r="M230" s="14">
        <f t="shared" si="27"/>
        <v>0</v>
      </c>
      <c r="O230" s="9" t="str">
        <f>'aligning data'!I778</f>
        <v>P24</v>
      </c>
      <c r="P230" s="9" t="str">
        <f>'aligning data'!I779</f>
        <v>Q24</v>
      </c>
      <c r="Q230" s="9" t="str">
        <f>'aligning data'!I780</f>
        <v>R24</v>
      </c>
      <c r="R230" s="14" t="e">
        <f t="shared" si="28"/>
        <v>#DIV/0!</v>
      </c>
      <c r="S230" s="14">
        <f t="shared" si="29"/>
        <v>0</v>
      </c>
      <c r="U230" s="9" t="str">
        <f>'aligning data'!L778</f>
        <v>P24</v>
      </c>
      <c r="V230" s="9" t="str">
        <f>'aligning data'!L779</f>
        <v>Q24</v>
      </c>
      <c r="W230" s="9" t="str">
        <f>'aligning data'!L780</f>
        <v>R24</v>
      </c>
      <c r="X230" s="14" t="e">
        <f t="shared" si="30"/>
        <v>#DIV/0!</v>
      </c>
      <c r="Y230" s="14">
        <f t="shared" si="31"/>
        <v>0</v>
      </c>
      <c r="DJ230" s="10"/>
      <c r="DK230" s="9"/>
      <c r="DL230" s="9"/>
      <c r="DM230" s="9"/>
      <c r="DN230" s="9"/>
      <c r="DO230" s="9"/>
      <c r="DP230" s="9"/>
      <c r="DQ230" s="9"/>
      <c r="DR230" s="9"/>
      <c r="DS230" s="9"/>
      <c r="DT230" s="9"/>
      <c r="DU230" s="9"/>
      <c r="DV230" s="9"/>
      <c r="DW230" s="9"/>
      <c r="DX230" s="9"/>
      <c r="DY230" s="9"/>
      <c r="DZ230" s="9"/>
      <c r="EA230" s="9"/>
      <c r="EB230" s="9"/>
      <c r="EC230" s="9"/>
      <c r="ED230" s="9"/>
      <c r="EE230" s="9"/>
      <c r="EF230" s="9"/>
      <c r="EG230" s="9"/>
      <c r="EH230" s="9"/>
      <c r="EI230" s="9"/>
      <c r="EJ230" s="9"/>
      <c r="EK230" s="9"/>
      <c r="EL230" s="9"/>
      <c r="EM230" s="9"/>
      <c r="EN230" s="9"/>
      <c r="EO230" s="9"/>
      <c r="EP230" s="9"/>
      <c r="EQ230" s="9"/>
      <c r="ER230" s="9"/>
      <c r="ES230" s="9"/>
      <c r="ET230" s="9"/>
      <c r="EU230" s="9"/>
      <c r="EV230" s="9"/>
      <c r="EW230" s="9"/>
      <c r="EX230" s="9"/>
      <c r="EY230" s="9"/>
      <c r="EZ230" s="9"/>
      <c r="FA230" s="9"/>
      <c r="FB230" s="9"/>
      <c r="FC230" s="9"/>
      <c r="FD230" s="9"/>
      <c r="FE230" s="9"/>
      <c r="FF230" s="9"/>
    </row>
    <row r="231" spans="1:162" ht="16.75" customHeight="1">
      <c r="A231" s="121" t="s">
        <v>993</v>
      </c>
      <c r="C231" s="9" t="str">
        <f>'aligning data'!C781</f>
        <v>S24</v>
      </c>
      <c r="D231" s="9" t="str">
        <f>'aligning data'!C782</f>
        <v>T24</v>
      </c>
      <c r="E231" s="9" t="str">
        <f>'aligning data'!C783</f>
        <v>U24</v>
      </c>
      <c r="F231" s="14" t="e">
        <f t="shared" si="24"/>
        <v>#DIV/0!</v>
      </c>
      <c r="G231" s="14">
        <f t="shared" si="25"/>
        <v>0</v>
      </c>
      <c r="I231" s="9" t="str">
        <f>'aligning data'!F781</f>
        <v>S24</v>
      </c>
      <c r="J231" s="9" t="str">
        <f>'aligning data'!F782</f>
        <v>T24</v>
      </c>
      <c r="K231" s="9" t="str">
        <f>'aligning data'!F783</f>
        <v>U24</v>
      </c>
      <c r="L231" s="14" t="e">
        <f t="shared" si="26"/>
        <v>#DIV/0!</v>
      </c>
      <c r="M231" s="14">
        <f t="shared" si="27"/>
        <v>0</v>
      </c>
      <c r="O231" s="9" t="str">
        <f>'aligning data'!I781</f>
        <v>S24</v>
      </c>
      <c r="P231" s="9" t="str">
        <f>'aligning data'!I782</f>
        <v>T24</v>
      </c>
      <c r="Q231" s="9" t="str">
        <f>'aligning data'!I783</f>
        <v>U24</v>
      </c>
      <c r="R231" s="14" t="e">
        <f t="shared" si="28"/>
        <v>#DIV/0!</v>
      </c>
      <c r="S231" s="14">
        <f t="shared" si="29"/>
        <v>0</v>
      </c>
      <c r="U231" s="9" t="str">
        <f>'aligning data'!L781</f>
        <v>S24</v>
      </c>
      <c r="V231" s="9" t="str">
        <f>'aligning data'!L782</f>
        <v>T24</v>
      </c>
      <c r="W231" s="9" t="str">
        <f>'aligning data'!L783</f>
        <v>U24</v>
      </c>
      <c r="X231" s="14" t="e">
        <f t="shared" si="30"/>
        <v>#DIV/0!</v>
      </c>
      <c r="Y231" s="14">
        <f t="shared" si="31"/>
        <v>0</v>
      </c>
      <c r="DJ231" s="10"/>
      <c r="DK231" s="9"/>
      <c r="DL231" s="9"/>
      <c r="DM231" s="9"/>
      <c r="DN231" s="9"/>
      <c r="DO231" s="9"/>
      <c r="DP231" s="9"/>
      <c r="DQ231" s="9"/>
      <c r="DR231" s="9"/>
      <c r="DS231" s="9"/>
      <c r="DT231" s="9"/>
      <c r="DU231" s="9"/>
      <c r="DV231" s="9"/>
      <c r="DW231" s="9"/>
      <c r="DX231" s="9"/>
      <c r="DY231" s="9"/>
      <c r="DZ231" s="9"/>
      <c r="EA231" s="9"/>
      <c r="EB231" s="9"/>
      <c r="EC231" s="9"/>
      <c r="ED231" s="9"/>
      <c r="EE231" s="9"/>
      <c r="EF231" s="9"/>
      <c r="EG231" s="9"/>
      <c r="EH231" s="9"/>
      <c r="EI231" s="9"/>
      <c r="EJ231" s="9"/>
      <c r="EK231" s="9"/>
      <c r="EL231" s="9"/>
      <c r="EM231" s="9"/>
      <c r="EN231" s="9"/>
      <c r="EO231" s="9"/>
      <c r="EP231" s="9"/>
      <c r="EQ231" s="9"/>
      <c r="ER231" s="9"/>
      <c r="ES231" s="9"/>
      <c r="ET231" s="9"/>
      <c r="EU231" s="9"/>
      <c r="EV231" s="9"/>
      <c r="EW231" s="9"/>
      <c r="EX231" s="9"/>
      <c r="EY231" s="9"/>
      <c r="EZ231" s="9"/>
      <c r="FA231" s="9"/>
      <c r="FB231" s="9"/>
      <c r="FC231" s="9"/>
      <c r="FD231" s="9"/>
      <c r="FE231" s="9"/>
      <c r="FF231" s="9"/>
    </row>
    <row r="232" spans="1:162" ht="16.75" customHeight="1">
      <c r="A232" s="121" t="s">
        <v>994</v>
      </c>
      <c r="C232" s="9" t="str">
        <f>'aligning data'!C784</f>
        <v>V24</v>
      </c>
      <c r="D232" s="9" t="str">
        <f>'aligning data'!C785</f>
        <v>W24</v>
      </c>
      <c r="E232" s="9" t="str">
        <f>'aligning data'!C786</f>
        <v>X24</v>
      </c>
      <c r="F232" s="14" t="e">
        <f t="shared" si="24"/>
        <v>#DIV/0!</v>
      </c>
      <c r="G232" s="14">
        <f t="shared" si="25"/>
        <v>0</v>
      </c>
      <c r="I232" s="9" t="str">
        <f>'aligning data'!F784</f>
        <v>V24</v>
      </c>
      <c r="J232" s="9" t="str">
        <f>'aligning data'!F785</f>
        <v>W24</v>
      </c>
      <c r="K232" s="9" t="str">
        <f>'aligning data'!F786</f>
        <v>X24</v>
      </c>
      <c r="L232" s="14" t="e">
        <f t="shared" si="26"/>
        <v>#DIV/0!</v>
      </c>
      <c r="M232" s="14">
        <f t="shared" si="27"/>
        <v>0</v>
      </c>
      <c r="O232" s="9" t="str">
        <f>'aligning data'!I784</f>
        <v>V24</v>
      </c>
      <c r="P232" s="9" t="str">
        <f>'aligning data'!I785</f>
        <v>W24</v>
      </c>
      <c r="Q232" s="9" t="str">
        <f>'aligning data'!I786</f>
        <v>X24</v>
      </c>
      <c r="R232" s="14" t="e">
        <f t="shared" si="28"/>
        <v>#DIV/0!</v>
      </c>
      <c r="S232" s="14">
        <f t="shared" si="29"/>
        <v>0</v>
      </c>
      <c r="U232" s="9" t="str">
        <f>'aligning data'!L784</f>
        <v>V24</v>
      </c>
      <c r="V232" s="9" t="str">
        <f>'aligning data'!L785</f>
        <v>W24</v>
      </c>
      <c r="W232" s="9" t="str">
        <f>'aligning data'!L786</f>
        <v>X24</v>
      </c>
      <c r="X232" s="14" t="e">
        <f t="shared" si="30"/>
        <v>#DIV/0!</v>
      </c>
      <c r="Y232" s="14">
        <f t="shared" si="31"/>
        <v>0</v>
      </c>
      <c r="DJ232" s="10"/>
      <c r="DK232" s="9"/>
      <c r="DL232" s="9"/>
      <c r="DM232" s="9"/>
      <c r="DN232" s="9"/>
      <c r="DO232" s="9"/>
      <c r="DP232" s="9"/>
      <c r="DQ232" s="9"/>
      <c r="DR232" s="9"/>
      <c r="DS232" s="9"/>
      <c r="DT232" s="9"/>
      <c r="DU232" s="9"/>
      <c r="DV232" s="9"/>
      <c r="DW232" s="9"/>
      <c r="DX232" s="9"/>
      <c r="DY232" s="9"/>
      <c r="DZ232" s="9"/>
      <c r="EA232" s="9"/>
      <c r="EB232" s="9"/>
      <c r="EC232" s="9"/>
      <c r="ED232" s="9"/>
      <c r="EE232" s="9"/>
      <c r="EF232" s="9"/>
      <c r="EG232" s="9"/>
      <c r="EH232" s="9"/>
      <c r="EI232" s="9"/>
      <c r="EJ232" s="9"/>
      <c r="EK232" s="9"/>
      <c r="EL232" s="9"/>
      <c r="EM232" s="9"/>
      <c r="EN232" s="9"/>
      <c r="EO232" s="9"/>
      <c r="EP232" s="9"/>
      <c r="EQ232" s="9"/>
      <c r="ER232" s="9"/>
      <c r="ES232" s="9"/>
      <c r="ET232" s="9"/>
      <c r="EU232" s="9"/>
      <c r="EV232" s="9"/>
      <c r="EW232" s="9"/>
      <c r="EX232" s="9"/>
      <c r="EY232" s="9"/>
      <c r="EZ232" s="9"/>
      <c r="FA232" s="9"/>
      <c r="FB232" s="9"/>
      <c r="FC232" s="9"/>
      <c r="FD232" s="9"/>
      <c r="FE232" s="9"/>
      <c r="FF232" s="9"/>
    </row>
    <row r="233" spans="1:162" ht="16.75" customHeight="1">
      <c r="A233" s="121" t="s">
        <v>995</v>
      </c>
      <c r="C233" s="9" t="str">
        <f>'aligning data'!C787</f>
        <v>Y24</v>
      </c>
      <c r="D233" s="9" t="str">
        <f>'aligning data'!C788</f>
        <v>Z24</v>
      </c>
      <c r="E233" s="9" t="str">
        <f>'aligning data'!C789</f>
        <v>[24</v>
      </c>
      <c r="F233" s="14" t="e">
        <f t="shared" si="24"/>
        <v>#DIV/0!</v>
      </c>
      <c r="G233" s="14">
        <f t="shared" si="25"/>
        <v>0</v>
      </c>
      <c r="I233" s="9" t="str">
        <f>'aligning data'!F787</f>
        <v>Y24</v>
      </c>
      <c r="J233" s="9" t="str">
        <f>'aligning data'!F788</f>
        <v>Z24</v>
      </c>
      <c r="K233" s="9" t="str">
        <f>'aligning data'!F789</f>
        <v>[24</v>
      </c>
      <c r="L233" s="14" t="e">
        <f t="shared" si="26"/>
        <v>#DIV/0!</v>
      </c>
      <c r="M233" s="14">
        <f t="shared" si="27"/>
        <v>0</v>
      </c>
      <c r="O233" s="9" t="str">
        <f>'aligning data'!I787</f>
        <v>Y24</v>
      </c>
      <c r="P233" s="9" t="str">
        <f>'aligning data'!I788</f>
        <v>Z24</v>
      </c>
      <c r="Q233" s="9" t="str">
        <f>'aligning data'!I789</f>
        <v>[24</v>
      </c>
      <c r="R233" s="14" t="e">
        <f t="shared" si="28"/>
        <v>#DIV/0!</v>
      </c>
      <c r="S233" s="14">
        <f t="shared" si="29"/>
        <v>0</v>
      </c>
      <c r="U233" s="9" t="str">
        <f>'aligning data'!L787</f>
        <v>Y24</v>
      </c>
      <c r="V233" s="9" t="str">
        <f>'aligning data'!L788</f>
        <v>Z24</v>
      </c>
      <c r="W233" s="9" t="str">
        <f>'aligning data'!L789</f>
        <v>[24</v>
      </c>
      <c r="X233" s="14" t="e">
        <f t="shared" si="30"/>
        <v>#DIV/0!</v>
      </c>
      <c r="Y233" s="14">
        <f t="shared" si="31"/>
        <v>0</v>
      </c>
      <c r="DJ233" s="10"/>
      <c r="DK233" s="9"/>
      <c r="DL233" s="9"/>
      <c r="DM233" s="9"/>
      <c r="DN233" s="9"/>
      <c r="DO233" s="9"/>
      <c r="DP233" s="9"/>
      <c r="DQ233" s="9"/>
      <c r="DR233" s="9"/>
      <c r="DS233" s="9"/>
      <c r="DT233" s="9"/>
      <c r="DU233" s="9"/>
      <c r="DV233" s="9"/>
      <c r="DW233" s="9"/>
      <c r="DX233" s="9"/>
      <c r="DY233" s="9"/>
      <c r="DZ233" s="9"/>
      <c r="EA233" s="9"/>
      <c r="EB233" s="9"/>
      <c r="EC233" s="9"/>
      <c r="ED233" s="9"/>
      <c r="EE233" s="9"/>
      <c r="EF233" s="9"/>
      <c r="EG233" s="9"/>
      <c r="EH233" s="9"/>
      <c r="EI233" s="9"/>
      <c r="EJ233" s="9"/>
      <c r="EK233" s="9"/>
      <c r="EL233" s="9"/>
      <c r="EM233" s="9"/>
      <c r="EN233" s="9"/>
      <c r="EO233" s="9"/>
      <c r="EP233" s="9"/>
      <c r="EQ233" s="9"/>
      <c r="ER233" s="9"/>
      <c r="ES233" s="9"/>
      <c r="ET233" s="9"/>
      <c r="EU233" s="9"/>
      <c r="EV233" s="9"/>
      <c r="EW233" s="9"/>
      <c r="EX233" s="9"/>
      <c r="EY233" s="9"/>
      <c r="EZ233" s="9"/>
      <c r="FA233" s="9"/>
      <c r="FB233" s="9"/>
      <c r="FC233" s="9"/>
      <c r="FD233" s="9"/>
      <c r="FE233" s="9"/>
      <c r="FF233" s="9"/>
    </row>
    <row r="234" spans="1:162" ht="16.75" customHeight="1">
      <c r="A234" s="121" t="s">
        <v>996</v>
      </c>
      <c r="C234" s="9" t="str">
        <f>'aligning data'!C790</f>
        <v>\24</v>
      </c>
      <c r="D234" s="9" t="str">
        <f>'aligning data'!C791</f>
        <v>]24</v>
      </c>
      <c r="E234" s="9" t="str">
        <f>'aligning data'!C792</f>
        <v>^24</v>
      </c>
      <c r="F234" s="14" t="e">
        <f t="shared" si="24"/>
        <v>#DIV/0!</v>
      </c>
      <c r="G234" s="14">
        <f t="shared" si="25"/>
        <v>0</v>
      </c>
      <c r="I234" s="9" t="str">
        <f>'aligning data'!F790</f>
        <v>\24</v>
      </c>
      <c r="J234" s="9" t="str">
        <f>'aligning data'!F791</f>
        <v>]24</v>
      </c>
      <c r="K234" s="9" t="str">
        <f>'aligning data'!F792</f>
        <v>^24</v>
      </c>
      <c r="L234" s="14" t="e">
        <f t="shared" si="26"/>
        <v>#DIV/0!</v>
      </c>
      <c r="M234" s="14">
        <f t="shared" si="27"/>
        <v>0</v>
      </c>
      <c r="O234" s="9" t="str">
        <f>'aligning data'!I790</f>
        <v>\24</v>
      </c>
      <c r="P234" s="9" t="str">
        <f>'aligning data'!I791</f>
        <v>]24</v>
      </c>
      <c r="Q234" s="9" t="str">
        <f>'aligning data'!I792</f>
        <v>^24</v>
      </c>
      <c r="R234" s="14" t="e">
        <f t="shared" si="28"/>
        <v>#DIV/0!</v>
      </c>
      <c r="S234" s="14">
        <f t="shared" si="29"/>
        <v>0</v>
      </c>
      <c r="U234" s="9" t="str">
        <f>'aligning data'!L790</f>
        <v>\24</v>
      </c>
      <c r="V234" s="9" t="str">
        <f>'aligning data'!L791</f>
        <v>]24</v>
      </c>
      <c r="W234" s="9" t="str">
        <f>'aligning data'!L792</f>
        <v>^24</v>
      </c>
      <c r="X234" s="14" t="e">
        <f t="shared" si="30"/>
        <v>#DIV/0!</v>
      </c>
      <c r="Y234" s="14">
        <f t="shared" si="31"/>
        <v>0</v>
      </c>
      <c r="DJ234" s="10"/>
      <c r="DK234" s="9"/>
      <c r="DL234" s="9"/>
      <c r="DM234" s="9"/>
      <c r="DN234" s="9"/>
      <c r="DO234" s="9"/>
      <c r="DP234" s="9"/>
      <c r="DQ234" s="9"/>
      <c r="DR234" s="9"/>
      <c r="DS234" s="9"/>
      <c r="DT234" s="9"/>
      <c r="DU234" s="9"/>
      <c r="DV234" s="9"/>
      <c r="DW234" s="9"/>
      <c r="DX234" s="9"/>
      <c r="DY234" s="9"/>
      <c r="DZ234" s="9"/>
      <c r="EA234" s="9"/>
      <c r="EB234" s="9"/>
      <c r="EC234" s="9"/>
      <c r="ED234" s="9"/>
      <c r="EE234" s="9"/>
      <c r="EF234" s="9"/>
      <c r="EG234" s="9"/>
      <c r="EH234" s="9"/>
      <c r="EI234" s="9"/>
      <c r="EJ234" s="9"/>
      <c r="EK234" s="9"/>
      <c r="EL234" s="9"/>
      <c r="EM234" s="9"/>
      <c r="EN234" s="9"/>
      <c r="EO234" s="9"/>
      <c r="EP234" s="9"/>
      <c r="EQ234" s="9"/>
      <c r="ER234" s="9"/>
      <c r="ES234" s="9"/>
      <c r="ET234" s="9"/>
      <c r="EU234" s="9"/>
      <c r="EV234" s="9"/>
      <c r="EW234" s="9"/>
      <c r="EX234" s="9"/>
      <c r="EY234" s="9"/>
      <c r="EZ234" s="9"/>
      <c r="FA234" s="9"/>
      <c r="FB234" s="9"/>
      <c r="FC234" s="9"/>
      <c r="FD234" s="9"/>
      <c r="FE234" s="9"/>
      <c r="FF234" s="9"/>
    </row>
    <row r="235" spans="1:162" ht="16.75" customHeight="1">
      <c r="A235" s="121" t="s">
        <v>1004</v>
      </c>
      <c r="C235" s="9" t="str">
        <f>'aligning data'!C793</f>
        <v>_24</v>
      </c>
      <c r="D235" s="9" t="str">
        <f>'aligning data'!C794</f>
        <v>`24</v>
      </c>
      <c r="E235" s="9" t="str">
        <f>'aligning data'!C795</f>
        <v>a24</v>
      </c>
      <c r="F235" s="14" t="e">
        <f t="shared" si="24"/>
        <v>#DIV/0!</v>
      </c>
      <c r="G235" s="14">
        <f t="shared" si="25"/>
        <v>0</v>
      </c>
      <c r="I235" s="9" t="str">
        <f>'aligning data'!F793</f>
        <v>_24</v>
      </c>
      <c r="J235" s="9" t="str">
        <f>'aligning data'!F794</f>
        <v>`24</v>
      </c>
      <c r="K235" s="9" t="str">
        <f>'aligning data'!F795</f>
        <v>a24</v>
      </c>
      <c r="L235" s="14" t="e">
        <f t="shared" si="26"/>
        <v>#DIV/0!</v>
      </c>
      <c r="M235" s="14">
        <f t="shared" si="27"/>
        <v>0</v>
      </c>
      <c r="O235" s="9" t="str">
        <f>'aligning data'!I793</f>
        <v>_24</v>
      </c>
      <c r="P235" s="9" t="str">
        <f>'aligning data'!I794</f>
        <v>`24</v>
      </c>
      <c r="Q235" s="9" t="str">
        <f>'aligning data'!I795</f>
        <v>a24</v>
      </c>
      <c r="R235" s="14" t="e">
        <f t="shared" si="28"/>
        <v>#DIV/0!</v>
      </c>
      <c r="S235" s="14">
        <f t="shared" si="29"/>
        <v>0</v>
      </c>
      <c r="U235" s="9" t="str">
        <f>'aligning data'!L793</f>
        <v>_24</v>
      </c>
      <c r="V235" s="9" t="str">
        <f>'aligning data'!L794</f>
        <v>`24</v>
      </c>
      <c r="W235" s="9" t="str">
        <f>'aligning data'!L795</f>
        <v>a24</v>
      </c>
      <c r="X235" s="14" t="e">
        <f t="shared" si="30"/>
        <v>#DIV/0!</v>
      </c>
      <c r="Y235" s="14">
        <f t="shared" si="31"/>
        <v>0</v>
      </c>
      <c r="DJ235" s="10"/>
      <c r="DK235" s="9"/>
      <c r="DL235" s="9"/>
      <c r="DM235" s="9"/>
      <c r="DN235" s="9"/>
      <c r="DO235" s="9"/>
      <c r="DP235" s="9"/>
      <c r="DQ235" s="9"/>
      <c r="DR235" s="9"/>
      <c r="DS235" s="9"/>
      <c r="DT235" s="9"/>
      <c r="DU235" s="9"/>
      <c r="DV235" s="9"/>
      <c r="DW235" s="9"/>
      <c r="DX235" s="9"/>
      <c r="DY235" s="9"/>
      <c r="DZ235" s="9"/>
      <c r="EA235" s="9"/>
      <c r="EB235" s="9"/>
      <c r="EC235" s="9"/>
      <c r="ED235" s="9"/>
      <c r="EE235" s="9"/>
      <c r="EF235" s="9"/>
      <c r="EG235" s="9"/>
      <c r="EH235" s="9"/>
      <c r="EI235" s="9"/>
      <c r="EJ235" s="9"/>
      <c r="EK235" s="9"/>
      <c r="EL235" s="9"/>
      <c r="EM235" s="9"/>
      <c r="EN235" s="9"/>
      <c r="EO235" s="9"/>
      <c r="EP235" s="9"/>
      <c r="EQ235" s="9"/>
      <c r="ER235" s="9"/>
      <c r="ES235" s="9"/>
      <c r="ET235" s="9"/>
      <c r="EU235" s="9"/>
      <c r="EV235" s="9"/>
      <c r="EW235" s="9"/>
      <c r="EX235" s="9"/>
      <c r="EY235" s="9"/>
      <c r="EZ235" s="9"/>
      <c r="FA235" s="9"/>
      <c r="FB235" s="9"/>
      <c r="FC235" s="9"/>
      <c r="FD235" s="9"/>
      <c r="FE235" s="9"/>
      <c r="FF235" s="9"/>
    </row>
    <row r="236" spans="1:162" ht="16.75" customHeight="1">
      <c r="A236" s="121" t="s">
        <v>731</v>
      </c>
      <c r="C236" s="9" t="str">
        <f>'aligning data'!C796</f>
        <v>A25</v>
      </c>
      <c r="D236" s="9" t="str">
        <f>'aligning data'!C797</f>
        <v>B25</v>
      </c>
      <c r="E236" s="9" t="str">
        <f>'aligning data'!C798</f>
        <v>C25</v>
      </c>
      <c r="F236" s="14" t="e">
        <f t="shared" si="24"/>
        <v>#DIV/0!</v>
      </c>
      <c r="G236" s="14">
        <f t="shared" si="25"/>
        <v>0</v>
      </c>
      <c r="I236" s="9" t="str">
        <f>'aligning data'!F796</f>
        <v>A25</v>
      </c>
      <c r="J236" s="9" t="str">
        <f>'aligning data'!F797</f>
        <v>B25</v>
      </c>
      <c r="K236" s="9" t="str">
        <f>'aligning data'!F798</f>
        <v>C25</v>
      </c>
      <c r="L236" s="14" t="e">
        <f t="shared" si="26"/>
        <v>#DIV/0!</v>
      </c>
      <c r="M236" s="14">
        <f t="shared" si="27"/>
        <v>0</v>
      </c>
      <c r="O236" s="9" t="str">
        <f>'aligning data'!I796</f>
        <v>A25</v>
      </c>
      <c r="P236" s="9" t="str">
        <f>'aligning data'!I797</f>
        <v>B25</v>
      </c>
      <c r="Q236" s="9" t="str">
        <f>'aligning data'!I798</f>
        <v>C25</v>
      </c>
      <c r="R236" s="14" t="e">
        <f t="shared" si="28"/>
        <v>#DIV/0!</v>
      </c>
      <c r="S236" s="14">
        <f t="shared" si="29"/>
        <v>0</v>
      </c>
      <c r="U236" s="9" t="str">
        <f>'aligning data'!L796</f>
        <v>A25</v>
      </c>
      <c r="V236" s="9" t="str">
        <f>'aligning data'!L797</f>
        <v>B25</v>
      </c>
      <c r="W236" s="9" t="str">
        <f>'aligning data'!L798</f>
        <v>C25</v>
      </c>
      <c r="X236" s="14" t="e">
        <f t="shared" si="30"/>
        <v>#DIV/0!</v>
      </c>
      <c r="Y236" s="14">
        <f t="shared" si="31"/>
        <v>0</v>
      </c>
      <c r="DJ236" s="10"/>
      <c r="DK236" s="9"/>
      <c r="DL236" s="9"/>
      <c r="DM236" s="9"/>
      <c r="DN236" s="9"/>
      <c r="DO236" s="9"/>
      <c r="DP236" s="9"/>
      <c r="DQ236" s="9"/>
      <c r="DR236" s="9"/>
      <c r="DS236" s="9"/>
      <c r="DT236" s="9"/>
      <c r="DU236" s="9"/>
      <c r="DV236" s="9"/>
      <c r="DW236" s="9"/>
      <c r="DX236" s="9"/>
      <c r="DY236" s="9"/>
      <c r="DZ236" s="9"/>
      <c r="EA236" s="9"/>
      <c r="EB236" s="9"/>
      <c r="EC236" s="9"/>
      <c r="ED236" s="9"/>
      <c r="EE236" s="9"/>
      <c r="EF236" s="9"/>
      <c r="EG236" s="9"/>
      <c r="EH236" s="9"/>
      <c r="EI236" s="9"/>
      <c r="EJ236" s="9"/>
      <c r="EK236" s="9"/>
      <c r="EL236" s="9"/>
      <c r="EM236" s="9"/>
      <c r="EN236" s="9"/>
      <c r="EO236" s="9"/>
      <c r="EP236" s="9"/>
      <c r="EQ236" s="9"/>
      <c r="ER236" s="9"/>
      <c r="ES236" s="9"/>
      <c r="ET236" s="9"/>
      <c r="EU236" s="9"/>
      <c r="EV236" s="9"/>
      <c r="EW236" s="9"/>
      <c r="EX236" s="9"/>
      <c r="EY236" s="9"/>
      <c r="EZ236" s="9"/>
      <c r="FA236" s="9"/>
      <c r="FB236" s="9"/>
      <c r="FC236" s="9"/>
      <c r="FD236" s="9"/>
      <c r="FE236" s="9"/>
      <c r="FF236" s="9"/>
    </row>
    <row r="237" spans="1:162" ht="16.75" customHeight="1">
      <c r="A237" s="121" t="s">
        <v>1116</v>
      </c>
      <c r="C237" s="9" t="str">
        <f>'aligning data'!C802</f>
        <v>G25</v>
      </c>
      <c r="D237" s="9" t="str">
        <f>'aligning data'!C803</f>
        <v>H25</v>
      </c>
      <c r="E237" s="9" t="str">
        <f>'aligning data'!C804</f>
        <v>I25</v>
      </c>
      <c r="F237" s="14" t="e">
        <f t="shared" si="24"/>
        <v>#DIV/0!</v>
      </c>
      <c r="G237" s="14">
        <f t="shared" si="25"/>
        <v>0</v>
      </c>
      <c r="I237" s="9" t="str">
        <f>'aligning data'!F802</f>
        <v>G25</v>
      </c>
      <c r="J237" s="9" t="str">
        <f>'aligning data'!F803</f>
        <v>H25</v>
      </c>
      <c r="K237" s="9" t="str">
        <f>'aligning data'!F804</f>
        <v>I25</v>
      </c>
      <c r="L237" s="14" t="e">
        <f t="shared" si="26"/>
        <v>#DIV/0!</v>
      </c>
      <c r="M237" s="14">
        <f t="shared" si="27"/>
        <v>0</v>
      </c>
      <c r="O237" s="9" t="str">
        <f>'aligning data'!I802</f>
        <v>G25</v>
      </c>
      <c r="P237" s="9" t="str">
        <f>'aligning data'!I803</f>
        <v>H25</v>
      </c>
      <c r="Q237" s="9" t="str">
        <f>'aligning data'!I804</f>
        <v>I25</v>
      </c>
      <c r="R237" s="14" t="e">
        <f t="shared" si="28"/>
        <v>#DIV/0!</v>
      </c>
      <c r="S237" s="14">
        <f t="shared" si="29"/>
        <v>0</v>
      </c>
      <c r="U237" s="9" t="str">
        <f>'aligning data'!L802</f>
        <v>G25</v>
      </c>
      <c r="V237" s="9" t="str">
        <f>'aligning data'!L803</f>
        <v>H25</v>
      </c>
      <c r="W237" s="9" t="str">
        <f>'aligning data'!L804</f>
        <v>I25</v>
      </c>
      <c r="X237" s="14" t="e">
        <f t="shared" si="30"/>
        <v>#DIV/0!</v>
      </c>
      <c r="Y237" s="14">
        <f t="shared" si="31"/>
        <v>0</v>
      </c>
      <c r="DJ237" s="10"/>
      <c r="DK237" s="9"/>
      <c r="DL237" s="9"/>
      <c r="DM237" s="9"/>
      <c r="DN237" s="9"/>
      <c r="DO237" s="9"/>
      <c r="DP237" s="9"/>
      <c r="DQ237" s="9"/>
      <c r="DR237" s="9"/>
      <c r="DS237" s="9"/>
      <c r="DT237" s="9"/>
      <c r="DU237" s="9"/>
      <c r="DV237" s="9"/>
      <c r="DW237" s="9"/>
      <c r="DX237" s="9"/>
      <c r="DY237" s="9"/>
      <c r="DZ237" s="9"/>
      <c r="EA237" s="9"/>
      <c r="EB237" s="9"/>
      <c r="EC237" s="9"/>
      <c r="ED237" s="9"/>
      <c r="EE237" s="9"/>
      <c r="EF237" s="9"/>
      <c r="EG237" s="9"/>
      <c r="EH237" s="9"/>
      <c r="EI237" s="9"/>
      <c r="EJ237" s="9"/>
      <c r="EK237" s="9"/>
      <c r="EL237" s="9"/>
      <c r="EM237" s="9"/>
      <c r="EN237" s="9"/>
      <c r="EO237" s="9"/>
      <c r="EP237" s="9"/>
      <c r="EQ237" s="9"/>
      <c r="ER237" s="9"/>
      <c r="ES237" s="9"/>
      <c r="ET237" s="9"/>
      <c r="EU237" s="9"/>
      <c r="EV237" s="9"/>
      <c r="EW237" s="9"/>
      <c r="EX237" s="9"/>
      <c r="EY237" s="9"/>
      <c r="EZ237" s="9"/>
      <c r="FA237" s="9"/>
      <c r="FB237" s="9"/>
      <c r="FC237" s="9"/>
      <c r="FD237" s="9"/>
      <c r="FE237" s="9"/>
      <c r="FF237" s="9"/>
    </row>
    <row r="238" spans="1:162" ht="16.75" customHeight="1">
      <c r="A238" s="121" t="s">
        <v>998</v>
      </c>
      <c r="C238" s="9" t="str">
        <f>'aligning data'!C808</f>
        <v>M25</v>
      </c>
      <c r="D238" s="9" t="str">
        <f>'aligning data'!C809</f>
        <v>N25</v>
      </c>
      <c r="E238" s="9" t="str">
        <f>'aligning data'!C810</f>
        <v>O25</v>
      </c>
      <c r="F238" s="14" t="e">
        <f t="shared" si="24"/>
        <v>#DIV/0!</v>
      </c>
      <c r="G238" s="14">
        <f t="shared" si="25"/>
        <v>0</v>
      </c>
      <c r="I238" s="9" t="str">
        <f>'aligning data'!F808</f>
        <v>M25</v>
      </c>
      <c r="J238" s="9" t="str">
        <f>'aligning data'!F809</f>
        <v>N25</v>
      </c>
      <c r="K238" s="9" t="str">
        <f>'aligning data'!F810</f>
        <v>O25</v>
      </c>
      <c r="L238" s="14" t="e">
        <f t="shared" si="26"/>
        <v>#DIV/0!</v>
      </c>
      <c r="M238" s="14">
        <f t="shared" si="27"/>
        <v>0</v>
      </c>
      <c r="O238" s="9" t="str">
        <f>'aligning data'!I808</f>
        <v>M25</v>
      </c>
      <c r="P238" s="9" t="str">
        <f>'aligning data'!I809</f>
        <v>N25</v>
      </c>
      <c r="Q238" s="9" t="str">
        <f>'aligning data'!I810</f>
        <v>O25</v>
      </c>
      <c r="R238" s="14" t="e">
        <f t="shared" si="28"/>
        <v>#DIV/0!</v>
      </c>
      <c r="S238" s="14">
        <f t="shared" si="29"/>
        <v>0</v>
      </c>
      <c r="U238" s="9" t="str">
        <f>'aligning data'!L808</f>
        <v>M25</v>
      </c>
      <c r="V238" s="9" t="str">
        <f>'aligning data'!L809</f>
        <v>N25</v>
      </c>
      <c r="W238" s="9" t="str">
        <f>'aligning data'!L810</f>
        <v>O25</v>
      </c>
      <c r="X238" s="14" t="e">
        <f t="shared" si="30"/>
        <v>#DIV/0!</v>
      </c>
      <c r="Y238" s="14">
        <f t="shared" si="31"/>
        <v>0</v>
      </c>
      <c r="DJ238" s="10"/>
      <c r="DK238" s="9"/>
      <c r="DL238" s="9"/>
      <c r="DM238" s="9"/>
      <c r="DN238" s="9"/>
      <c r="DO238" s="9"/>
      <c r="DP238" s="9"/>
      <c r="DQ238" s="9"/>
      <c r="DR238" s="9"/>
      <c r="DS238" s="9"/>
      <c r="DT238" s="9"/>
      <c r="DU238" s="9"/>
      <c r="DV238" s="9"/>
      <c r="DW238" s="9"/>
      <c r="DX238" s="9"/>
      <c r="DY238" s="9"/>
      <c r="DZ238" s="9"/>
      <c r="EA238" s="9"/>
      <c r="EB238" s="9"/>
      <c r="EC238" s="9"/>
      <c r="ED238" s="9"/>
      <c r="EE238" s="9"/>
      <c r="EF238" s="9"/>
      <c r="EG238" s="9"/>
      <c r="EH238" s="9"/>
      <c r="EI238" s="9"/>
      <c r="EJ238" s="9"/>
      <c r="EK238" s="9"/>
      <c r="EL238" s="9"/>
      <c r="EM238" s="9"/>
      <c r="EN238" s="9"/>
      <c r="EO238" s="9"/>
      <c r="EP238" s="9"/>
      <c r="EQ238" s="9"/>
      <c r="ER238" s="9"/>
      <c r="ES238" s="9"/>
      <c r="ET238" s="9"/>
      <c r="EU238" s="9"/>
      <c r="EV238" s="9"/>
      <c r="EW238" s="9"/>
      <c r="EX238" s="9"/>
      <c r="EY238" s="9"/>
      <c r="EZ238" s="9"/>
      <c r="FA238" s="9"/>
      <c r="FB238" s="9"/>
      <c r="FC238" s="9"/>
      <c r="FD238" s="9"/>
      <c r="FE238" s="9"/>
      <c r="FF238" s="9"/>
    </row>
    <row r="239" spans="1:162" ht="16.75" customHeight="1">
      <c r="A239" s="121" t="s">
        <v>1000</v>
      </c>
      <c r="C239" s="9" t="str">
        <f>'aligning data'!C814</f>
        <v>S25</v>
      </c>
      <c r="D239" s="9" t="str">
        <f>'aligning data'!C815</f>
        <v>T25</v>
      </c>
      <c r="E239" s="9" t="str">
        <f>'aligning data'!C816</f>
        <v>U25</v>
      </c>
      <c r="F239" s="14" t="e">
        <f t="shared" si="24"/>
        <v>#DIV/0!</v>
      </c>
      <c r="G239" s="14">
        <f t="shared" si="25"/>
        <v>0</v>
      </c>
      <c r="I239" s="9" t="str">
        <f>'aligning data'!F814</f>
        <v>S25</v>
      </c>
      <c r="J239" s="9" t="str">
        <f>'aligning data'!F815</f>
        <v>T25</v>
      </c>
      <c r="K239" s="9" t="str">
        <f>'aligning data'!F816</f>
        <v>U25</v>
      </c>
      <c r="L239" s="14" t="e">
        <f t="shared" si="26"/>
        <v>#DIV/0!</v>
      </c>
      <c r="M239" s="14">
        <f t="shared" si="27"/>
        <v>0</v>
      </c>
      <c r="O239" s="9" t="str">
        <f>'aligning data'!I814</f>
        <v>S25</v>
      </c>
      <c r="P239" s="9" t="str">
        <f>'aligning data'!I815</f>
        <v>T25</v>
      </c>
      <c r="Q239" s="9" t="str">
        <f>'aligning data'!I816</f>
        <v>U25</v>
      </c>
      <c r="R239" s="14" t="e">
        <f t="shared" si="28"/>
        <v>#DIV/0!</v>
      </c>
      <c r="S239" s="14">
        <f t="shared" si="29"/>
        <v>0</v>
      </c>
      <c r="U239" s="9" t="str">
        <f>'aligning data'!L814</f>
        <v>S25</v>
      </c>
      <c r="V239" s="9" t="str">
        <f>'aligning data'!L815</f>
        <v>T25</v>
      </c>
      <c r="W239" s="9" t="str">
        <f>'aligning data'!L816</f>
        <v>U25</v>
      </c>
      <c r="X239" s="14" t="e">
        <f t="shared" si="30"/>
        <v>#DIV/0!</v>
      </c>
      <c r="Y239" s="14">
        <f t="shared" si="31"/>
        <v>0</v>
      </c>
      <c r="DJ239" s="10"/>
      <c r="DK239" s="9"/>
      <c r="DL239" s="9"/>
      <c r="DM239" s="9"/>
      <c r="DN239" s="9"/>
      <c r="DO239" s="9"/>
      <c r="DP239" s="9"/>
      <c r="DQ239" s="9"/>
      <c r="DR239" s="9"/>
      <c r="DS239" s="9"/>
      <c r="DT239" s="9"/>
      <c r="DU239" s="9"/>
      <c r="DV239" s="9"/>
      <c r="DW239" s="9"/>
      <c r="DX239" s="9"/>
      <c r="DY239" s="9"/>
      <c r="DZ239" s="9"/>
      <c r="EA239" s="9"/>
      <c r="EB239" s="9"/>
      <c r="EC239" s="9"/>
      <c r="ED239" s="9"/>
      <c r="EE239" s="9"/>
      <c r="EF239" s="9"/>
      <c r="EG239" s="9"/>
      <c r="EH239" s="9"/>
      <c r="EI239" s="9"/>
      <c r="EJ239" s="9"/>
      <c r="EK239" s="9"/>
      <c r="EL239" s="9"/>
      <c r="EM239" s="9"/>
      <c r="EN239" s="9"/>
      <c r="EO239" s="9"/>
      <c r="EP239" s="9"/>
      <c r="EQ239" s="9"/>
      <c r="ER239" s="9"/>
      <c r="ES239" s="9"/>
      <c r="ET239" s="9"/>
      <c r="EU239" s="9"/>
      <c r="EV239" s="9"/>
      <c r="EW239" s="9"/>
      <c r="EX239" s="9"/>
      <c r="EY239" s="9"/>
      <c r="EZ239" s="9"/>
      <c r="FA239" s="9"/>
      <c r="FB239" s="9"/>
      <c r="FC239" s="9"/>
      <c r="FD239" s="9"/>
      <c r="FE239" s="9"/>
      <c r="FF239" s="9"/>
    </row>
    <row r="240" spans="1:162" ht="16.75" customHeight="1">
      <c r="A240" s="121" t="s">
        <v>1002</v>
      </c>
      <c r="C240" s="9" t="str">
        <f>'aligning data'!C820</f>
        <v>Y25</v>
      </c>
      <c r="D240" s="9" t="str">
        <f>'aligning data'!C821</f>
        <v>Z25</v>
      </c>
      <c r="E240" s="9" t="str">
        <f>'aligning data'!C822</f>
        <v>[25</v>
      </c>
      <c r="F240" s="14" t="e">
        <f t="shared" si="24"/>
        <v>#DIV/0!</v>
      </c>
      <c r="G240" s="14">
        <f t="shared" si="25"/>
        <v>0</v>
      </c>
      <c r="I240" s="9" t="str">
        <f>'aligning data'!F820</f>
        <v>Y25</v>
      </c>
      <c r="J240" s="9" t="str">
        <f>'aligning data'!F821</f>
        <v>Z25</v>
      </c>
      <c r="K240" s="9" t="str">
        <f>'aligning data'!F822</f>
        <v>[25</v>
      </c>
      <c r="L240" s="14" t="e">
        <f t="shared" si="26"/>
        <v>#DIV/0!</v>
      </c>
      <c r="M240" s="14">
        <f t="shared" si="27"/>
        <v>0</v>
      </c>
      <c r="O240" s="9" t="str">
        <f>'aligning data'!I820</f>
        <v>Y25</v>
      </c>
      <c r="P240" s="9" t="str">
        <f>'aligning data'!I821</f>
        <v>Z25</v>
      </c>
      <c r="Q240" s="9" t="str">
        <f>'aligning data'!I822</f>
        <v>[25</v>
      </c>
      <c r="R240" s="14" t="e">
        <f t="shared" si="28"/>
        <v>#DIV/0!</v>
      </c>
      <c r="S240" s="14">
        <f t="shared" si="29"/>
        <v>0</v>
      </c>
      <c r="U240" s="9" t="str">
        <f>'aligning data'!L820</f>
        <v>Y25</v>
      </c>
      <c r="V240" s="9" t="str">
        <f>'aligning data'!L821</f>
        <v>Z25</v>
      </c>
      <c r="W240" s="9" t="str">
        <f>'aligning data'!L822</f>
        <v>[25</v>
      </c>
      <c r="X240" s="14" t="e">
        <f t="shared" si="30"/>
        <v>#DIV/0!</v>
      </c>
      <c r="Y240" s="14">
        <f t="shared" si="31"/>
        <v>0</v>
      </c>
      <c r="DJ240" s="10"/>
      <c r="DK240" s="9"/>
      <c r="DL240" s="9"/>
      <c r="DM240" s="9"/>
      <c r="DN240" s="9"/>
      <c r="DO240" s="9"/>
      <c r="DP240" s="9"/>
      <c r="DQ240" s="9"/>
      <c r="DR240" s="9"/>
      <c r="DS240" s="9"/>
      <c r="DT240" s="9"/>
      <c r="DU240" s="9"/>
      <c r="DV240" s="9"/>
      <c r="DW240" s="9"/>
      <c r="DX240" s="9"/>
      <c r="DY240" s="9"/>
      <c r="DZ240" s="9"/>
      <c r="EA240" s="9"/>
      <c r="EB240" s="9"/>
      <c r="EC240" s="9"/>
      <c r="ED240" s="9"/>
      <c r="EE240" s="9"/>
      <c r="EF240" s="9"/>
      <c r="EG240" s="9"/>
      <c r="EH240" s="9"/>
      <c r="EI240" s="9"/>
      <c r="EJ240" s="9"/>
      <c r="EK240" s="9"/>
      <c r="EL240" s="9"/>
      <c r="EM240" s="9"/>
      <c r="EN240" s="9"/>
      <c r="EO240" s="9"/>
      <c r="EP240" s="9"/>
      <c r="EQ240" s="9"/>
      <c r="ER240" s="9"/>
      <c r="ES240" s="9"/>
      <c r="ET240" s="9"/>
      <c r="EU240" s="9"/>
      <c r="EV240" s="9"/>
      <c r="EW240" s="9"/>
      <c r="EX240" s="9"/>
      <c r="EY240" s="9"/>
      <c r="EZ240" s="9"/>
      <c r="FA240" s="9"/>
      <c r="FB240" s="9"/>
      <c r="FC240" s="9"/>
      <c r="FD240" s="9"/>
      <c r="FE240" s="9"/>
      <c r="FF240" s="9"/>
    </row>
    <row r="241" spans="1:162" ht="16.75" customHeight="1">
      <c r="A241" s="121" t="s">
        <v>757</v>
      </c>
      <c r="C241" s="9" t="str">
        <f>'aligning data'!C829</f>
        <v>A26</v>
      </c>
      <c r="D241" s="9" t="str">
        <f>'aligning data'!C830</f>
        <v>B26</v>
      </c>
      <c r="E241" s="9" t="str">
        <f>'aligning data'!C831</f>
        <v>C26</v>
      </c>
      <c r="F241" s="14" t="e">
        <f t="shared" si="24"/>
        <v>#DIV/0!</v>
      </c>
      <c r="G241" s="14">
        <f t="shared" si="25"/>
        <v>0</v>
      </c>
      <c r="I241" s="9" t="str">
        <f>'aligning data'!F829</f>
        <v>A26</v>
      </c>
      <c r="J241" s="9" t="str">
        <f>'aligning data'!F830</f>
        <v>B26</v>
      </c>
      <c r="K241" s="9" t="str">
        <f>'aligning data'!F831</f>
        <v>C26</v>
      </c>
      <c r="L241" s="14" t="e">
        <f t="shared" si="26"/>
        <v>#DIV/0!</v>
      </c>
      <c r="M241" s="14">
        <f t="shared" si="27"/>
        <v>0</v>
      </c>
      <c r="O241" s="9" t="str">
        <f>'aligning data'!I829</f>
        <v>A26</v>
      </c>
      <c r="P241" s="9" t="str">
        <f>'aligning data'!I830</f>
        <v>B26</v>
      </c>
      <c r="Q241" s="9" t="str">
        <f>'aligning data'!I831</f>
        <v>C26</v>
      </c>
      <c r="R241" s="14" t="e">
        <f t="shared" si="28"/>
        <v>#DIV/0!</v>
      </c>
      <c r="S241" s="14">
        <f t="shared" si="29"/>
        <v>0</v>
      </c>
      <c r="U241" s="9" t="str">
        <f>'aligning data'!L829</f>
        <v>A26</v>
      </c>
      <c r="V241" s="9" t="str">
        <f>'aligning data'!L830</f>
        <v>B26</v>
      </c>
      <c r="W241" s="9" t="str">
        <f>'aligning data'!L831</f>
        <v>C26</v>
      </c>
      <c r="X241" s="14" t="e">
        <f t="shared" si="30"/>
        <v>#DIV/0!</v>
      </c>
      <c r="Y241" s="14">
        <f t="shared" si="31"/>
        <v>0</v>
      </c>
      <c r="DJ241" s="10"/>
      <c r="DK241" s="9"/>
      <c r="DL241" s="9"/>
      <c r="DM241" s="9"/>
      <c r="DN241" s="9"/>
      <c r="DO241" s="9"/>
      <c r="DP241" s="9"/>
      <c r="DQ241" s="9"/>
      <c r="DR241" s="9"/>
      <c r="DS241" s="9"/>
      <c r="DT241" s="9"/>
      <c r="DU241" s="9"/>
      <c r="DV241" s="9"/>
      <c r="DW241" s="9"/>
      <c r="DX241" s="9"/>
      <c r="DY241" s="9"/>
      <c r="DZ241" s="9"/>
      <c r="EA241" s="9"/>
      <c r="EB241" s="9"/>
      <c r="EC241" s="9"/>
      <c r="ED241" s="9"/>
      <c r="EE241" s="9"/>
      <c r="EF241" s="9"/>
      <c r="EG241" s="9"/>
      <c r="EH241" s="9"/>
      <c r="EI241" s="9"/>
      <c r="EJ241" s="9"/>
      <c r="EK241" s="9"/>
      <c r="EL241" s="9"/>
      <c r="EM241" s="9"/>
      <c r="EN241" s="9"/>
      <c r="EO241" s="9"/>
      <c r="EP241" s="9"/>
      <c r="EQ241" s="9"/>
      <c r="ER241" s="9"/>
      <c r="ES241" s="9"/>
      <c r="ET241" s="9"/>
      <c r="EU241" s="9"/>
      <c r="EV241" s="9"/>
      <c r="EW241" s="9"/>
      <c r="EX241" s="9"/>
      <c r="EY241" s="9"/>
      <c r="EZ241" s="9"/>
      <c r="FA241" s="9"/>
      <c r="FB241" s="9"/>
      <c r="FC241" s="9"/>
      <c r="FD241" s="9"/>
      <c r="FE241" s="9"/>
      <c r="FF241" s="9"/>
    </row>
    <row r="242" spans="1:162" ht="16.75" customHeight="1">
      <c r="A242" s="121" t="s">
        <v>1115</v>
      </c>
      <c r="C242" s="9" t="str">
        <f>'aligning data'!C832</f>
        <v>D26</v>
      </c>
      <c r="D242" s="9" t="str">
        <f>'aligning data'!C833</f>
        <v>E26</v>
      </c>
      <c r="E242" s="9" t="str">
        <f>'aligning data'!C834</f>
        <v>F26</v>
      </c>
      <c r="F242" s="14" t="e">
        <f t="shared" si="24"/>
        <v>#DIV/0!</v>
      </c>
      <c r="G242" s="14">
        <f t="shared" si="25"/>
        <v>0</v>
      </c>
      <c r="I242" s="9" t="str">
        <f>'aligning data'!F832</f>
        <v>D26</v>
      </c>
      <c r="J242" s="9" t="str">
        <f>'aligning data'!F833</f>
        <v>E26</v>
      </c>
      <c r="K242" s="9" t="str">
        <f>'aligning data'!F834</f>
        <v>F26</v>
      </c>
      <c r="L242" s="14" t="e">
        <f t="shared" si="26"/>
        <v>#DIV/0!</v>
      </c>
      <c r="M242" s="14">
        <f t="shared" si="27"/>
        <v>0</v>
      </c>
      <c r="O242" s="9" t="str">
        <f>'aligning data'!I832</f>
        <v>D26</v>
      </c>
      <c r="P242" s="9" t="str">
        <f>'aligning data'!I833</f>
        <v>E26</v>
      </c>
      <c r="Q242" s="9" t="str">
        <f>'aligning data'!I834</f>
        <v>F26</v>
      </c>
      <c r="R242" s="14" t="e">
        <f t="shared" si="28"/>
        <v>#DIV/0!</v>
      </c>
      <c r="S242" s="14">
        <f t="shared" si="29"/>
        <v>0</v>
      </c>
      <c r="U242" s="9" t="str">
        <f>'aligning data'!L832</f>
        <v>D26</v>
      </c>
      <c r="V242" s="9" t="str">
        <f>'aligning data'!L833</f>
        <v>E26</v>
      </c>
      <c r="W242" s="9" t="str">
        <f>'aligning data'!L834</f>
        <v>F26</v>
      </c>
      <c r="X242" s="14" t="e">
        <f t="shared" si="30"/>
        <v>#DIV/0!</v>
      </c>
      <c r="Y242" s="14">
        <f t="shared" si="31"/>
        <v>0</v>
      </c>
      <c r="DJ242" s="10"/>
      <c r="DK242" s="9"/>
      <c r="DL242" s="9"/>
      <c r="DM242" s="9"/>
      <c r="DN242" s="9"/>
      <c r="DO242" s="9"/>
      <c r="DP242" s="9"/>
      <c r="DQ242" s="9"/>
      <c r="DR242" s="9"/>
      <c r="DS242" s="9"/>
      <c r="DT242" s="9"/>
      <c r="DU242" s="9"/>
      <c r="DV242" s="9"/>
      <c r="DW242" s="9"/>
      <c r="DX242" s="9"/>
      <c r="DY242" s="9"/>
      <c r="DZ242" s="9"/>
      <c r="EA242" s="9"/>
      <c r="EB242" s="9"/>
      <c r="EC242" s="9"/>
      <c r="ED242" s="9"/>
      <c r="EE242" s="9"/>
      <c r="EF242" s="9"/>
      <c r="EG242" s="9"/>
      <c r="EH242" s="9"/>
      <c r="EI242" s="9"/>
      <c r="EJ242" s="9"/>
      <c r="EK242" s="9"/>
      <c r="EL242" s="9"/>
      <c r="EM242" s="9"/>
      <c r="EN242" s="9"/>
      <c r="EO242" s="9"/>
      <c r="EP242" s="9"/>
      <c r="EQ242" s="9"/>
      <c r="ER242" s="9"/>
      <c r="ES242" s="9"/>
      <c r="ET242" s="9"/>
      <c r="EU242" s="9"/>
      <c r="EV242" s="9"/>
      <c r="EW242" s="9"/>
      <c r="EX242" s="9"/>
      <c r="EY242" s="9"/>
      <c r="EZ242" s="9"/>
      <c r="FA242" s="9"/>
      <c r="FB242" s="9"/>
      <c r="FC242" s="9"/>
      <c r="FD242" s="9"/>
      <c r="FE242" s="9"/>
      <c r="FF242" s="9"/>
    </row>
    <row r="243" spans="1:162" ht="16.75" customHeight="1">
      <c r="A243" s="121" t="s">
        <v>1117</v>
      </c>
      <c r="C243" s="9" t="str">
        <f>'aligning data'!C835</f>
        <v>G26</v>
      </c>
      <c r="D243" s="9" t="str">
        <f>'aligning data'!C836</f>
        <v>H26</v>
      </c>
      <c r="E243" s="9" t="str">
        <f>'aligning data'!C837</f>
        <v>I26</v>
      </c>
      <c r="F243" s="14" t="e">
        <f t="shared" si="24"/>
        <v>#DIV/0!</v>
      </c>
      <c r="G243" s="14">
        <f t="shared" si="25"/>
        <v>0</v>
      </c>
      <c r="I243" s="9" t="str">
        <f>'aligning data'!F835</f>
        <v>G26</v>
      </c>
      <c r="J243" s="9" t="str">
        <f>'aligning data'!F836</f>
        <v>H26</v>
      </c>
      <c r="K243" s="9" t="str">
        <f>'aligning data'!F837</f>
        <v>I26</v>
      </c>
      <c r="L243" s="14" t="e">
        <f t="shared" si="26"/>
        <v>#DIV/0!</v>
      </c>
      <c r="M243" s="14">
        <f t="shared" si="27"/>
        <v>0</v>
      </c>
      <c r="O243" s="9" t="str">
        <f>'aligning data'!I835</f>
        <v>G26</v>
      </c>
      <c r="P243" s="9" t="str">
        <f>'aligning data'!I836</f>
        <v>H26</v>
      </c>
      <c r="Q243" s="9" t="str">
        <f>'aligning data'!I837</f>
        <v>I26</v>
      </c>
      <c r="R243" s="14" t="e">
        <f t="shared" si="28"/>
        <v>#DIV/0!</v>
      </c>
      <c r="S243" s="14">
        <f t="shared" si="29"/>
        <v>0</v>
      </c>
      <c r="U243" s="9" t="str">
        <f>'aligning data'!L835</f>
        <v>G26</v>
      </c>
      <c r="V243" s="9" t="str">
        <f>'aligning data'!L836</f>
        <v>H26</v>
      </c>
      <c r="W243" s="9" t="str">
        <f>'aligning data'!L837</f>
        <v>I26</v>
      </c>
      <c r="X243" s="14" t="e">
        <f t="shared" si="30"/>
        <v>#DIV/0!</v>
      </c>
      <c r="Y243" s="14">
        <f t="shared" si="31"/>
        <v>0</v>
      </c>
      <c r="DJ243" s="10"/>
      <c r="DK243" s="9"/>
      <c r="DL243" s="9"/>
      <c r="DM243" s="9"/>
      <c r="DN243" s="9"/>
      <c r="DO243" s="9"/>
      <c r="DP243" s="9"/>
      <c r="DQ243" s="9"/>
      <c r="DR243" s="9"/>
      <c r="DS243" s="9"/>
      <c r="DT243" s="9"/>
      <c r="DU243" s="9"/>
      <c r="DV243" s="9"/>
      <c r="DW243" s="9"/>
      <c r="DX243" s="9"/>
      <c r="DY243" s="9"/>
      <c r="DZ243" s="9"/>
      <c r="EA243" s="9"/>
      <c r="EB243" s="9"/>
      <c r="EC243" s="9"/>
      <c r="ED243" s="9"/>
      <c r="EE243" s="9"/>
      <c r="EF243" s="9"/>
      <c r="EG243" s="9"/>
      <c r="EH243" s="9"/>
      <c r="EI243" s="9"/>
      <c r="EJ243" s="9"/>
      <c r="EK243" s="9"/>
      <c r="EL243" s="9"/>
      <c r="EM243" s="9"/>
      <c r="EN243" s="9"/>
      <c r="EO243" s="9"/>
      <c r="EP243" s="9"/>
      <c r="EQ243" s="9"/>
      <c r="ER243" s="9"/>
      <c r="ES243" s="9"/>
      <c r="ET243" s="9"/>
      <c r="EU243" s="9"/>
      <c r="EV243" s="9"/>
      <c r="EW243" s="9"/>
      <c r="EX243" s="9"/>
      <c r="EY243" s="9"/>
      <c r="EZ243" s="9"/>
      <c r="FA243" s="9"/>
      <c r="FB243" s="9"/>
      <c r="FC243" s="9"/>
      <c r="FD243" s="9"/>
      <c r="FE243" s="9"/>
      <c r="FF243" s="9"/>
    </row>
    <row r="244" spans="1:162" ht="16.75" customHeight="1">
      <c r="A244" s="121" t="s">
        <v>997</v>
      </c>
      <c r="C244" s="9" t="str">
        <f>'aligning data'!C838</f>
        <v>J26</v>
      </c>
      <c r="D244" s="9" t="str">
        <f>'aligning data'!C839</f>
        <v>K26</v>
      </c>
      <c r="E244" s="9" t="str">
        <f>'aligning data'!C840</f>
        <v>L26</v>
      </c>
      <c r="F244" s="14" t="e">
        <f t="shared" si="24"/>
        <v>#DIV/0!</v>
      </c>
      <c r="G244" s="14">
        <f t="shared" si="25"/>
        <v>0</v>
      </c>
      <c r="I244" s="9" t="str">
        <f>'aligning data'!F838</f>
        <v>J26</v>
      </c>
      <c r="J244" s="9" t="str">
        <f>'aligning data'!F839</f>
        <v>K26</v>
      </c>
      <c r="K244" s="9" t="str">
        <f>'aligning data'!F840</f>
        <v>L26</v>
      </c>
      <c r="L244" s="14" t="e">
        <f t="shared" si="26"/>
        <v>#DIV/0!</v>
      </c>
      <c r="M244" s="14">
        <f t="shared" si="27"/>
        <v>0</v>
      </c>
      <c r="O244" s="9" t="str">
        <f>'aligning data'!I838</f>
        <v>J26</v>
      </c>
      <c r="P244" s="9" t="str">
        <f>'aligning data'!I839</f>
        <v>K26</v>
      </c>
      <c r="Q244" s="9" t="str">
        <f>'aligning data'!I840</f>
        <v>L26</v>
      </c>
      <c r="R244" s="14" t="e">
        <f t="shared" si="28"/>
        <v>#DIV/0!</v>
      </c>
      <c r="S244" s="14">
        <f t="shared" si="29"/>
        <v>0</v>
      </c>
      <c r="U244" s="9" t="str">
        <f>'aligning data'!L838</f>
        <v>J26</v>
      </c>
      <c r="V244" s="9" t="str">
        <f>'aligning data'!L839</f>
        <v>K26</v>
      </c>
      <c r="W244" s="9" t="str">
        <f>'aligning data'!L840</f>
        <v>L26</v>
      </c>
      <c r="X244" s="14" t="e">
        <f t="shared" si="30"/>
        <v>#DIV/0!</v>
      </c>
      <c r="Y244" s="14">
        <f t="shared" si="31"/>
        <v>0</v>
      </c>
      <c r="DJ244" s="10"/>
      <c r="DK244" s="9"/>
      <c r="DL244" s="9"/>
      <c r="DM244" s="9"/>
      <c r="DN244" s="9"/>
      <c r="DO244" s="9"/>
      <c r="DP244" s="9"/>
      <c r="DQ244" s="9"/>
      <c r="DR244" s="9"/>
      <c r="DS244" s="9"/>
      <c r="DT244" s="9"/>
      <c r="DU244" s="9"/>
      <c r="DV244" s="9"/>
      <c r="DW244" s="9"/>
      <c r="DX244" s="9"/>
      <c r="DY244" s="9"/>
      <c r="DZ244" s="9"/>
      <c r="EA244" s="9"/>
      <c r="EB244" s="9"/>
      <c r="EC244" s="9"/>
      <c r="ED244" s="9"/>
      <c r="EE244" s="9"/>
      <c r="EF244" s="9"/>
      <c r="EG244" s="9"/>
      <c r="EH244" s="9"/>
      <c r="EI244" s="9"/>
      <c r="EJ244" s="9"/>
      <c r="EK244" s="9"/>
      <c r="EL244" s="9"/>
      <c r="EM244" s="9"/>
      <c r="EN244" s="9"/>
      <c r="EO244" s="9"/>
      <c r="EP244" s="9"/>
      <c r="EQ244" s="9"/>
      <c r="ER244" s="9"/>
      <c r="ES244" s="9"/>
      <c r="ET244" s="9"/>
      <c r="EU244" s="9"/>
      <c r="EV244" s="9"/>
      <c r="EW244" s="9"/>
      <c r="EX244" s="9"/>
      <c r="EY244" s="9"/>
      <c r="EZ244" s="9"/>
      <c r="FA244" s="9"/>
      <c r="FB244" s="9"/>
      <c r="FC244" s="9"/>
      <c r="FD244" s="9"/>
      <c r="FE244" s="9"/>
      <c r="FF244" s="9"/>
    </row>
    <row r="245" spans="1:162" ht="16.75" customHeight="1">
      <c r="A245" s="121" t="s">
        <v>1005</v>
      </c>
      <c r="C245" s="9" t="str">
        <f>'aligning data'!C841</f>
        <v>M26</v>
      </c>
      <c r="D245" s="9" t="str">
        <f>'aligning data'!C842</f>
        <v>N26</v>
      </c>
      <c r="E245" s="9" t="str">
        <f>'aligning data'!C843</f>
        <v>O26</v>
      </c>
      <c r="F245" s="14" t="e">
        <f t="shared" si="24"/>
        <v>#DIV/0!</v>
      </c>
      <c r="G245" s="14">
        <f t="shared" si="25"/>
        <v>0</v>
      </c>
      <c r="I245" s="9" t="str">
        <f>'aligning data'!F841</f>
        <v>M26</v>
      </c>
      <c r="J245" s="9" t="str">
        <f>'aligning data'!F842</f>
        <v>N26</v>
      </c>
      <c r="K245" s="9" t="str">
        <f>'aligning data'!F843</f>
        <v>O26</v>
      </c>
      <c r="L245" s="14" t="e">
        <f t="shared" si="26"/>
        <v>#DIV/0!</v>
      </c>
      <c r="M245" s="14">
        <f t="shared" si="27"/>
        <v>0</v>
      </c>
      <c r="O245" s="9" t="str">
        <f>'aligning data'!I841</f>
        <v>M26</v>
      </c>
      <c r="P245" s="9" t="str">
        <f>'aligning data'!I842</f>
        <v>N26</v>
      </c>
      <c r="Q245" s="9" t="str">
        <f>'aligning data'!I843</f>
        <v>O26</v>
      </c>
      <c r="R245" s="14" t="e">
        <f t="shared" si="28"/>
        <v>#DIV/0!</v>
      </c>
      <c r="S245" s="14">
        <f t="shared" si="29"/>
        <v>0</v>
      </c>
      <c r="U245" s="9" t="str">
        <f>'aligning data'!L841</f>
        <v>M26</v>
      </c>
      <c r="V245" s="9" t="str">
        <f>'aligning data'!L842</f>
        <v>N26</v>
      </c>
      <c r="W245" s="9" t="str">
        <f>'aligning data'!L843</f>
        <v>O26</v>
      </c>
      <c r="X245" s="14" t="e">
        <f t="shared" si="30"/>
        <v>#DIV/0!</v>
      </c>
      <c r="Y245" s="14">
        <f t="shared" si="31"/>
        <v>0</v>
      </c>
      <c r="DJ245" s="10"/>
      <c r="DK245" s="9"/>
      <c r="DL245" s="9"/>
      <c r="DM245" s="9"/>
      <c r="DN245" s="9"/>
      <c r="DO245" s="9"/>
      <c r="DP245" s="9"/>
      <c r="DQ245" s="9"/>
      <c r="DR245" s="9"/>
      <c r="DS245" s="9"/>
      <c r="DT245" s="9"/>
      <c r="DU245" s="9"/>
      <c r="DV245" s="9"/>
      <c r="DW245" s="9"/>
      <c r="DX245" s="9"/>
      <c r="DY245" s="9"/>
      <c r="DZ245" s="9"/>
      <c r="EA245" s="9"/>
      <c r="EB245" s="9"/>
      <c r="EC245" s="9"/>
      <c r="ED245" s="9"/>
      <c r="EE245" s="9"/>
      <c r="EF245" s="9"/>
      <c r="EG245" s="9"/>
      <c r="EH245" s="9"/>
      <c r="EI245" s="9"/>
      <c r="EJ245" s="9"/>
      <c r="EK245" s="9"/>
      <c r="EL245" s="9"/>
      <c r="EM245" s="9"/>
      <c r="EN245" s="9"/>
      <c r="EO245" s="9"/>
      <c r="EP245" s="9"/>
      <c r="EQ245" s="9"/>
      <c r="ER245" s="9"/>
      <c r="ES245" s="9"/>
      <c r="ET245" s="9"/>
      <c r="EU245" s="9"/>
      <c r="EV245" s="9"/>
      <c r="EW245" s="9"/>
      <c r="EX245" s="9"/>
      <c r="EY245" s="9"/>
      <c r="EZ245" s="9"/>
      <c r="FA245" s="9"/>
      <c r="FB245" s="9"/>
      <c r="FC245" s="9"/>
      <c r="FD245" s="9"/>
      <c r="FE245" s="9"/>
      <c r="FF245" s="9"/>
    </row>
    <row r="246" spans="1:162" ht="16.75" customHeight="1">
      <c r="A246" s="121" t="s">
        <v>999</v>
      </c>
      <c r="C246" s="9" t="str">
        <f>'aligning data'!C844</f>
        <v>P26</v>
      </c>
      <c r="D246" s="9" t="str">
        <f>'aligning data'!C845</f>
        <v>Q26</v>
      </c>
      <c r="E246" s="9" t="str">
        <f>'aligning data'!C846</f>
        <v>R26</v>
      </c>
      <c r="F246" s="14" t="e">
        <f t="shared" si="24"/>
        <v>#DIV/0!</v>
      </c>
      <c r="G246" s="14">
        <f t="shared" si="25"/>
        <v>0</v>
      </c>
      <c r="I246" s="9" t="str">
        <f>'aligning data'!F844</f>
        <v>P26</v>
      </c>
      <c r="J246" s="9" t="str">
        <f>'aligning data'!F845</f>
        <v>Q26</v>
      </c>
      <c r="K246" s="9" t="str">
        <f>'aligning data'!F846</f>
        <v>R26</v>
      </c>
      <c r="L246" s="14" t="e">
        <f t="shared" si="26"/>
        <v>#DIV/0!</v>
      </c>
      <c r="M246" s="14">
        <f t="shared" si="27"/>
        <v>0</v>
      </c>
      <c r="O246" s="9" t="str">
        <f>'aligning data'!I844</f>
        <v>P26</v>
      </c>
      <c r="P246" s="9" t="str">
        <f>'aligning data'!I845</f>
        <v>Q26</v>
      </c>
      <c r="Q246" s="9" t="str">
        <f>'aligning data'!I846</f>
        <v>R26</v>
      </c>
      <c r="R246" s="14" t="e">
        <f t="shared" si="28"/>
        <v>#DIV/0!</v>
      </c>
      <c r="S246" s="14">
        <f t="shared" si="29"/>
        <v>0</v>
      </c>
      <c r="U246" s="9" t="str">
        <f>'aligning data'!L844</f>
        <v>P26</v>
      </c>
      <c r="V246" s="9" t="str">
        <f>'aligning data'!L845</f>
        <v>Q26</v>
      </c>
      <c r="W246" s="9" t="str">
        <f>'aligning data'!L846</f>
        <v>R26</v>
      </c>
      <c r="X246" s="14" t="e">
        <f t="shared" si="30"/>
        <v>#DIV/0!</v>
      </c>
      <c r="Y246" s="14">
        <f t="shared" si="31"/>
        <v>0</v>
      </c>
      <c r="DJ246" s="10"/>
      <c r="DK246" s="9"/>
      <c r="DL246" s="9"/>
      <c r="DM246" s="9"/>
      <c r="DN246" s="9"/>
      <c r="DO246" s="9"/>
      <c r="DP246" s="9"/>
      <c r="DQ246" s="9"/>
      <c r="DR246" s="9"/>
      <c r="DS246" s="9"/>
      <c r="DT246" s="9"/>
      <c r="DU246" s="9"/>
      <c r="DV246" s="9"/>
      <c r="DW246" s="9"/>
      <c r="DX246" s="9"/>
      <c r="DY246" s="9"/>
      <c r="DZ246" s="9"/>
      <c r="EA246" s="9"/>
      <c r="EB246" s="9"/>
      <c r="EC246" s="9"/>
      <c r="ED246" s="9"/>
      <c r="EE246" s="9"/>
      <c r="EF246" s="9"/>
      <c r="EG246" s="9"/>
      <c r="EH246" s="9"/>
      <c r="EI246" s="9"/>
      <c r="EJ246" s="9"/>
      <c r="EK246" s="9"/>
      <c r="EL246" s="9"/>
      <c r="EM246" s="9"/>
      <c r="EN246" s="9"/>
      <c r="EO246" s="9"/>
      <c r="EP246" s="9"/>
      <c r="EQ246" s="9"/>
      <c r="ER246" s="9"/>
      <c r="ES246" s="9"/>
      <c r="ET246" s="9"/>
      <c r="EU246" s="9"/>
      <c r="EV246" s="9"/>
      <c r="EW246" s="9"/>
      <c r="EX246" s="9"/>
      <c r="EY246" s="9"/>
      <c r="EZ246" s="9"/>
      <c r="FA246" s="9"/>
      <c r="FB246" s="9"/>
      <c r="FC246" s="9"/>
      <c r="FD246" s="9"/>
      <c r="FE246" s="9"/>
      <c r="FF246" s="9"/>
    </row>
    <row r="247" spans="1:162" ht="16.75" customHeight="1">
      <c r="A247" s="121" t="s">
        <v>1006</v>
      </c>
      <c r="C247" s="9" t="str">
        <f>'aligning data'!C847</f>
        <v>S26</v>
      </c>
      <c r="D247" s="9" t="str">
        <f>'aligning data'!C848</f>
        <v>T26</v>
      </c>
      <c r="E247" s="9" t="str">
        <f>'aligning data'!C849</f>
        <v>U26</v>
      </c>
      <c r="F247" s="14" t="e">
        <f t="shared" si="24"/>
        <v>#DIV/0!</v>
      </c>
      <c r="G247" s="14">
        <f t="shared" si="25"/>
        <v>0</v>
      </c>
      <c r="I247" s="9" t="str">
        <f>'aligning data'!F847</f>
        <v>S26</v>
      </c>
      <c r="J247" s="9" t="str">
        <f>'aligning data'!F848</f>
        <v>T26</v>
      </c>
      <c r="K247" s="9" t="str">
        <f>'aligning data'!F849</f>
        <v>U26</v>
      </c>
      <c r="L247" s="14" t="e">
        <f t="shared" si="26"/>
        <v>#DIV/0!</v>
      </c>
      <c r="M247" s="14">
        <f t="shared" si="27"/>
        <v>0</v>
      </c>
      <c r="O247" s="9" t="str">
        <f>'aligning data'!I847</f>
        <v>S26</v>
      </c>
      <c r="P247" s="9" t="str">
        <f>'aligning data'!I848</f>
        <v>T26</v>
      </c>
      <c r="Q247" s="9" t="str">
        <f>'aligning data'!I849</f>
        <v>U26</v>
      </c>
      <c r="R247" s="14" t="e">
        <f t="shared" si="28"/>
        <v>#DIV/0!</v>
      </c>
      <c r="S247" s="14">
        <f t="shared" si="29"/>
        <v>0</v>
      </c>
      <c r="U247" s="9" t="str">
        <f>'aligning data'!L847</f>
        <v>S26</v>
      </c>
      <c r="V247" s="9" t="str">
        <f>'aligning data'!L848</f>
        <v>T26</v>
      </c>
      <c r="W247" s="9" t="str">
        <f>'aligning data'!L849</f>
        <v>U26</v>
      </c>
      <c r="X247" s="14" t="e">
        <f t="shared" si="30"/>
        <v>#DIV/0!</v>
      </c>
      <c r="Y247" s="14">
        <f t="shared" si="31"/>
        <v>0</v>
      </c>
      <c r="DJ247" s="10"/>
      <c r="DK247" s="9"/>
      <c r="DL247" s="9"/>
      <c r="DM247" s="9"/>
      <c r="DN247" s="9"/>
      <c r="DO247" s="9"/>
      <c r="DP247" s="9"/>
      <c r="DQ247" s="9"/>
      <c r="DR247" s="9"/>
      <c r="DS247" s="9"/>
      <c r="DT247" s="9"/>
      <c r="DU247" s="9"/>
      <c r="DV247" s="9"/>
      <c r="DW247" s="9"/>
      <c r="DX247" s="9"/>
      <c r="DY247" s="9"/>
      <c r="DZ247" s="9"/>
      <c r="EA247" s="9"/>
      <c r="EB247" s="9"/>
      <c r="EC247" s="9"/>
      <c r="ED247" s="9"/>
      <c r="EE247" s="9"/>
      <c r="EF247" s="9"/>
      <c r="EG247" s="9"/>
      <c r="EH247" s="9"/>
      <c r="EI247" s="9"/>
      <c r="EJ247" s="9"/>
      <c r="EK247" s="9"/>
      <c r="EL247" s="9"/>
      <c r="EM247" s="9"/>
      <c r="EN247" s="9"/>
      <c r="EO247" s="9"/>
      <c r="EP247" s="9"/>
      <c r="EQ247" s="9"/>
      <c r="ER247" s="9"/>
      <c r="ES247" s="9"/>
      <c r="ET247" s="9"/>
      <c r="EU247" s="9"/>
      <c r="EV247" s="9"/>
      <c r="EW247" s="9"/>
      <c r="EX247" s="9"/>
      <c r="EY247" s="9"/>
      <c r="EZ247" s="9"/>
      <c r="FA247" s="9"/>
      <c r="FB247" s="9"/>
      <c r="FC247" s="9"/>
      <c r="FD247" s="9"/>
      <c r="FE247" s="9"/>
      <c r="FF247" s="9"/>
    </row>
    <row r="248" spans="1:162" ht="16.75" customHeight="1">
      <c r="A248" s="121" t="s">
        <v>1001</v>
      </c>
      <c r="C248" s="9" t="str">
        <f>'aligning data'!C850</f>
        <v>V26</v>
      </c>
      <c r="D248" s="9" t="str">
        <f>'aligning data'!C851</f>
        <v>W26</v>
      </c>
      <c r="E248" s="9" t="str">
        <f>'aligning data'!C852</f>
        <v>X26</v>
      </c>
      <c r="F248" s="14" t="e">
        <f t="shared" si="24"/>
        <v>#DIV/0!</v>
      </c>
      <c r="G248" s="14">
        <f t="shared" si="25"/>
        <v>0</v>
      </c>
      <c r="I248" s="9" t="str">
        <f>'aligning data'!F850</f>
        <v>V26</v>
      </c>
      <c r="J248" s="9" t="str">
        <f>'aligning data'!F851</f>
        <v>W26</v>
      </c>
      <c r="K248" s="9" t="str">
        <f>'aligning data'!F852</f>
        <v>X26</v>
      </c>
      <c r="L248" s="14" t="e">
        <f t="shared" si="26"/>
        <v>#DIV/0!</v>
      </c>
      <c r="M248" s="14">
        <f t="shared" si="27"/>
        <v>0</v>
      </c>
      <c r="O248" s="9" t="str">
        <f>'aligning data'!I850</f>
        <v>V26</v>
      </c>
      <c r="P248" s="9" t="str">
        <f>'aligning data'!I851</f>
        <v>W26</v>
      </c>
      <c r="Q248" s="9" t="str">
        <f>'aligning data'!I852</f>
        <v>X26</v>
      </c>
      <c r="R248" s="14" t="e">
        <f t="shared" si="28"/>
        <v>#DIV/0!</v>
      </c>
      <c r="S248" s="14">
        <f t="shared" si="29"/>
        <v>0</v>
      </c>
      <c r="U248" s="9" t="str">
        <f>'aligning data'!L850</f>
        <v>V26</v>
      </c>
      <c r="V248" s="9" t="str">
        <f>'aligning data'!L851</f>
        <v>W26</v>
      </c>
      <c r="W248" s="9" t="str">
        <f>'aligning data'!L852</f>
        <v>X26</v>
      </c>
      <c r="X248" s="14" t="e">
        <f t="shared" si="30"/>
        <v>#DIV/0!</v>
      </c>
      <c r="Y248" s="14">
        <f t="shared" si="31"/>
        <v>0</v>
      </c>
      <c r="DJ248" s="10"/>
      <c r="DK248" s="9"/>
      <c r="DL248" s="9"/>
      <c r="DM248" s="9"/>
      <c r="DN248" s="9"/>
      <c r="DO248" s="9"/>
      <c r="DP248" s="9"/>
      <c r="DQ248" s="9"/>
      <c r="DR248" s="9"/>
      <c r="DS248" s="9"/>
      <c r="DT248" s="9"/>
      <c r="DU248" s="9"/>
      <c r="DV248" s="9"/>
      <c r="DW248" s="9"/>
      <c r="DX248" s="9"/>
      <c r="DY248" s="9"/>
      <c r="DZ248" s="9"/>
      <c r="EA248" s="9"/>
      <c r="EB248" s="9"/>
      <c r="EC248" s="9"/>
      <c r="ED248" s="9"/>
      <c r="EE248" s="9"/>
      <c r="EF248" s="9"/>
      <c r="EG248" s="9"/>
      <c r="EH248" s="9"/>
      <c r="EI248" s="9"/>
      <c r="EJ248" s="9"/>
      <c r="EK248" s="9"/>
      <c r="EL248" s="9"/>
      <c r="EM248" s="9"/>
      <c r="EN248" s="9"/>
      <c r="EO248" s="9"/>
      <c r="EP248" s="9"/>
      <c r="EQ248" s="9"/>
      <c r="ER248" s="9"/>
      <c r="ES248" s="9"/>
      <c r="ET248" s="9"/>
      <c r="EU248" s="9"/>
      <c r="EV248" s="9"/>
      <c r="EW248" s="9"/>
      <c r="EX248" s="9"/>
      <c r="EY248" s="9"/>
      <c r="EZ248" s="9"/>
      <c r="FA248" s="9"/>
      <c r="FB248" s="9"/>
      <c r="FC248" s="9"/>
      <c r="FD248" s="9"/>
      <c r="FE248" s="9"/>
      <c r="FF248" s="9"/>
    </row>
    <row r="249" spans="1:162" ht="16.75" customHeight="1">
      <c r="A249" s="121" t="s">
        <v>1007</v>
      </c>
      <c r="C249" s="9" t="str">
        <f>'aligning data'!C853</f>
        <v>Y26</v>
      </c>
      <c r="D249" s="9" t="str">
        <f>'aligning data'!C854</f>
        <v>Z26</v>
      </c>
      <c r="E249" s="9" t="str">
        <f>'aligning data'!C855</f>
        <v>[26</v>
      </c>
      <c r="F249" s="14" t="e">
        <f t="shared" si="24"/>
        <v>#DIV/0!</v>
      </c>
      <c r="G249" s="14">
        <f t="shared" si="25"/>
        <v>0</v>
      </c>
      <c r="I249" s="9" t="str">
        <f>'aligning data'!F853</f>
        <v>Y26</v>
      </c>
      <c r="J249" s="9" t="str">
        <f>'aligning data'!F854</f>
        <v>Z26</v>
      </c>
      <c r="K249" s="9" t="str">
        <f>'aligning data'!F855</f>
        <v>[26</v>
      </c>
      <c r="L249" s="14" t="e">
        <f t="shared" si="26"/>
        <v>#DIV/0!</v>
      </c>
      <c r="M249" s="14">
        <f t="shared" si="27"/>
        <v>0</v>
      </c>
      <c r="O249" s="9" t="str">
        <f>'aligning data'!I853</f>
        <v>Y26</v>
      </c>
      <c r="P249" s="9" t="str">
        <f>'aligning data'!I854</f>
        <v>Z26</v>
      </c>
      <c r="Q249" s="9" t="str">
        <f>'aligning data'!I855</f>
        <v>[26</v>
      </c>
      <c r="R249" s="14" t="e">
        <f t="shared" si="28"/>
        <v>#DIV/0!</v>
      </c>
      <c r="S249" s="14">
        <f t="shared" si="29"/>
        <v>0</v>
      </c>
      <c r="U249" s="9" t="str">
        <f>'aligning data'!L853</f>
        <v>Y26</v>
      </c>
      <c r="V249" s="9" t="str">
        <f>'aligning data'!L854</f>
        <v>Z26</v>
      </c>
      <c r="W249" s="9" t="str">
        <f>'aligning data'!L855</f>
        <v>[26</v>
      </c>
      <c r="X249" s="14" t="e">
        <f t="shared" si="30"/>
        <v>#DIV/0!</v>
      </c>
      <c r="Y249" s="14">
        <f t="shared" si="31"/>
        <v>0</v>
      </c>
      <c r="DJ249" s="10"/>
      <c r="DK249" s="9"/>
      <c r="DL249" s="9"/>
      <c r="DM249" s="9"/>
      <c r="DN249" s="9"/>
      <c r="DO249" s="9"/>
      <c r="DP249" s="9"/>
      <c r="DQ249" s="9"/>
      <c r="DR249" s="9"/>
      <c r="DS249" s="9"/>
      <c r="DT249" s="9"/>
      <c r="DU249" s="9"/>
      <c r="DV249" s="9"/>
      <c r="DW249" s="9"/>
      <c r="DX249" s="9"/>
      <c r="DY249" s="9"/>
      <c r="DZ249" s="9"/>
      <c r="EA249" s="9"/>
      <c r="EB249" s="9"/>
      <c r="EC249" s="9"/>
      <c r="ED249" s="9"/>
      <c r="EE249" s="9"/>
      <c r="EF249" s="9"/>
      <c r="EG249" s="9"/>
      <c r="EH249" s="9"/>
      <c r="EI249" s="9"/>
      <c r="EJ249" s="9"/>
      <c r="EK249" s="9"/>
      <c r="EL249" s="9"/>
      <c r="EM249" s="9"/>
      <c r="EN249" s="9"/>
      <c r="EO249" s="9"/>
      <c r="EP249" s="9"/>
      <c r="EQ249" s="9"/>
      <c r="ER249" s="9"/>
      <c r="ES249" s="9"/>
      <c r="ET249" s="9"/>
      <c r="EU249" s="9"/>
      <c r="EV249" s="9"/>
      <c r="EW249" s="9"/>
      <c r="EX249" s="9"/>
      <c r="EY249" s="9"/>
      <c r="EZ249" s="9"/>
      <c r="FA249" s="9"/>
      <c r="FB249" s="9"/>
      <c r="FC249" s="9"/>
      <c r="FD249" s="9"/>
      <c r="FE249" s="9"/>
      <c r="FF249" s="9"/>
    </row>
    <row r="250" spans="1:162" ht="16.75" customHeight="1">
      <c r="A250" s="121" t="s">
        <v>1003</v>
      </c>
      <c r="C250" s="9" t="str">
        <f>'aligning data'!C856</f>
        <v>\26</v>
      </c>
      <c r="D250" s="9" t="str">
        <f>'aligning data'!C857</f>
        <v>]26</v>
      </c>
      <c r="E250" s="9" t="str">
        <f>'aligning data'!C858</f>
        <v>^26</v>
      </c>
      <c r="F250" s="14" t="e">
        <f t="shared" si="24"/>
        <v>#DIV/0!</v>
      </c>
      <c r="G250" s="14">
        <f t="shared" si="25"/>
        <v>0</v>
      </c>
      <c r="I250" s="9" t="str">
        <f>'aligning data'!F856</f>
        <v>\26</v>
      </c>
      <c r="J250" s="9" t="str">
        <f>'aligning data'!F857</f>
        <v>]26</v>
      </c>
      <c r="K250" s="9" t="str">
        <f>'aligning data'!F858</f>
        <v>^26</v>
      </c>
      <c r="L250" s="14" t="e">
        <f t="shared" si="26"/>
        <v>#DIV/0!</v>
      </c>
      <c r="M250" s="14">
        <f t="shared" si="27"/>
        <v>0</v>
      </c>
      <c r="O250" s="9" t="str">
        <f>'aligning data'!I856</f>
        <v>\26</v>
      </c>
      <c r="P250" s="9" t="str">
        <f>'aligning data'!I857</f>
        <v>]26</v>
      </c>
      <c r="Q250" s="9" t="str">
        <f>'aligning data'!I858</f>
        <v>^26</v>
      </c>
      <c r="R250" s="14" t="e">
        <f t="shared" si="28"/>
        <v>#DIV/0!</v>
      </c>
      <c r="S250" s="14">
        <f t="shared" si="29"/>
        <v>0</v>
      </c>
      <c r="U250" s="9" t="str">
        <f>'aligning data'!L856</f>
        <v>\26</v>
      </c>
      <c r="V250" s="9" t="str">
        <f>'aligning data'!L857</f>
        <v>]26</v>
      </c>
      <c r="W250" s="9" t="str">
        <f>'aligning data'!L858</f>
        <v>^26</v>
      </c>
      <c r="X250" s="14" t="e">
        <f t="shared" si="30"/>
        <v>#DIV/0!</v>
      </c>
      <c r="Y250" s="14">
        <f t="shared" si="31"/>
        <v>0</v>
      </c>
      <c r="DJ250" s="10"/>
      <c r="DK250" s="9"/>
      <c r="DL250" s="9"/>
      <c r="DM250" s="9"/>
      <c r="DN250" s="9"/>
      <c r="DO250" s="9"/>
      <c r="DP250" s="9"/>
      <c r="DQ250" s="9"/>
      <c r="DR250" s="9"/>
      <c r="DS250" s="9"/>
      <c r="DT250" s="9"/>
      <c r="DU250" s="9"/>
      <c r="DV250" s="9"/>
      <c r="DW250" s="9"/>
      <c r="DX250" s="9"/>
      <c r="DY250" s="9"/>
      <c r="DZ250" s="9"/>
      <c r="EA250" s="9"/>
      <c r="EB250" s="9"/>
      <c r="EC250" s="9"/>
      <c r="ED250" s="9"/>
      <c r="EE250" s="9"/>
      <c r="EF250" s="9"/>
      <c r="EG250" s="9"/>
      <c r="EH250" s="9"/>
      <c r="EI250" s="9"/>
      <c r="EJ250" s="9"/>
      <c r="EK250" s="9"/>
      <c r="EL250" s="9"/>
      <c r="EM250" s="9"/>
      <c r="EN250" s="9"/>
      <c r="EO250" s="9"/>
      <c r="EP250" s="9"/>
      <c r="EQ250" s="9"/>
      <c r="ER250" s="9"/>
      <c r="ES250" s="9"/>
      <c r="ET250" s="9"/>
      <c r="EU250" s="9"/>
      <c r="EV250" s="9"/>
      <c r="EW250" s="9"/>
      <c r="EX250" s="9"/>
      <c r="EY250" s="9"/>
      <c r="EZ250" s="9"/>
      <c r="FA250" s="9"/>
      <c r="FB250" s="9"/>
      <c r="FC250" s="9"/>
      <c r="FD250" s="9"/>
      <c r="FE250" s="9"/>
      <c r="FF250" s="9"/>
    </row>
    <row r="251" spans="1:162" ht="16.75" customHeight="1">
      <c r="A251" s="121" t="s">
        <v>783</v>
      </c>
      <c r="C251" s="9" t="str">
        <f>'aligning data'!C862</f>
        <v>A27</v>
      </c>
      <c r="D251" s="9" t="str">
        <f>'aligning data'!C863</f>
        <v>B27</v>
      </c>
      <c r="E251" s="9" t="str">
        <f>'aligning data'!C864</f>
        <v>C27</v>
      </c>
      <c r="F251" s="14" t="e">
        <f t="shared" si="24"/>
        <v>#DIV/0!</v>
      </c>
      <c r="G251" s="14">
        <f t="shared" si="25"/>
        <v>0</v>
      </c>
      <c r="I251" s="9" t="str">
        <f>'aligning data'!F862</f>
        <v>A27</v>
      </c>
      <c r="J251" s="9" t="str">
        <f>'aligning data'!F863</f>
        <v>B27</v>
      </c>
      <c r="K251" s="9" t="str">
        <f>'aligning data'!F864</f>
        <v>C27</v>
      </c>
      <c r="L251" s="14" t="e">
        <f t="shared" si="26"/>
        <v>#DIV/0!</v>
      </c>
      <c r="M251" s="14">
        <f t="shared" si="27"/>
        <v>0</v>
      </c>
      <c r="O251" s="9" t="str">
        <f>'aligning data'!I862</f>
        <v>A27</v>
      </c>
      <c r="P251" s="9" t="str">
        <f>'aligning data'!I863</f>
        <v>B27</v>
      </c>
      <c r="Q251" s="9" t="str">
        <f>'aligning data'!I864</f>
        <v>C27</v>
      </c>
      <c r="R251" s="14" t="e">
        <f t="shared" si="28"/>
        <v>#DIV/0!</v>
      </c>
      <c r="S251" s="14">
        <f t="shared" si="29"/>
        <v>0</v>
      </c>
      <c r="U251" s="9" t="str">
        <f>'aligning data'!L862</f>
        <v>A27</v>
      </c>
      <c r="V251" s="9" t="str">
        <f>'aligning data'!L863</f>
        <v>B27</v>
      </c>
      <c r="W251" s="9" t="str">
        <f>'aligning data'!L864</f>
        <v>C27</v>
      </c>
      <c r="X251" s="14" t="e">
        <f t="shared" si="30"/>
        <v>#DIV/0!</v>
      </c>
      <c r="Y251" s="14">
        <f t="shared" si="31"/>
        <v>0</v>
      </c>
      <c r="DJ251" s="10"/>
      <c r="DK251" s="9"/>
      <c r="DL251" s="9"/>
      <c r="DM251" s="9"/>
      <c r="DN251" s="9"/>
      <c r="DO251" s="9"/>
      <c r="DP251" s="9"/>
      <c r="DQ251" s="9"/>
      <c r="DR251" s="9"/>
      <c r="DS251" s="9"/>
      <c r="DT251" s="9"/>
      <c r="DU251" s="9"/>
      <c r="DV251" s="9"/>
      <c r="DW251" s="9"/>
      <c r="DX251" s="9"/>
      <c r="DY251" s="9"/>
      <c r="DZ251" s="9"/>
      <c r="EA251" s="9"/>
      <c r="EB251" s="9"/>
      <c r="EC251" s="9"/>
      <c r="ED251" s="9"/>
      <c r="EE251" s="9"/>
      <c r="EF251" s="9"/>
      <c r="EG251" s="9"/>
      <c r="EH251" s="9"/>
      <c r="EI251" s="9"/>
      <c r="EJ251" s="9"/>
      <c r="EK251" s="9"/>
      <c r="EL251" s="9"/>
      <c r="EM251" s="9"/>
      <c r="EN251" s="9"/>
      <c r="EO251" s="9"/>
      <c r="EP251" s="9"/>
      <c r="EQ251" s="9"/>
      <c r="ER251" s="9"/>
      <c r="ES251" s="9"/>
      <c r="ET251" s="9"/>
      <c r="EU251" s="9"/>
      <c r="EV251" s="9"/>
      <c r="EW251" s="9"/>
      <c r="EX251" s="9"/>
      <c r="EY251" s="9"/>
      <c r="EZ251" s="9"/>
      <c r="FA251" s="9"/>
      <c r="FB251" s="9"/>
      <c r="FC251" s="9"/>
      <c r="FD251" s="9"/>
      <c r="FE251" s="9"/>
      <c r="FF251" s="9"/>
    </row>
    <row r="252" spans="1:162" ht="16.75" customHeight="1">
      <c r="A252" s="121" t="s">
        <v>1118</v>
      </c>
      <c r="C252" s="9" t="str">
        <f>'aligning data'!C865</f>
        <v>D27</v>
      </c>
      <c r="D252" s="9" t="str">
        <f>'aligning data'!C866</f>
        <v>E27</v>
      </c>
      <c r="E252" s="9" t="str">
        <f>'aligning data'!C867</f>
        <v>F27</v>
      </c>
      <c r="F252" s="14" t="e">
        <f t="shared" si="24"/>
        <v>#DIV/0!</v>
      </c>
      <c r="G252" s="14">
        <f t="shared" si="25"/>
        <v>0</v>
      </c>
      <c r="I252" s="9" t="str">
        <f>'aligning data'!F865</f>
        <v>D27</v>
      </c>
      <c r="J252" s="9" t="str">
        <f>'aligning data'!F866</f>
        <v>E27</v>
      </c>
      <c r="K252" s="9" t="str">
        <f>'aligning data'!F867</f>
        <v>F27</v>
      </c>
      <c r="L252" s="14" t="e">
        <f t="shared" si="26"/>
        <v>#DIV/0!</v>
      </c>
      <c r="M252" s="14">
        <f t="shared" si="27"/>
        <v>0</v>
      </c>
      <c r="O252" s="9" t="str">
        <f>'aligning data'!I865</f>
        <v>D27</v>
      </c>
      <c r="P252" s="9" t="str">
        <f>'aligning data'!I866</f>
        <v>E27</v>
      </c>
      <c r="Q252" s="9" t="str">
        <f>'aligning data'!I867</f>
        <v>F27</v>
      </c>
      <c r="R252" s="14" t="e">
        <f t="shared" si="28"/>
        <v>#DIV/0!</v>
      </c>
      <c r="S252" s="14">
        <f t="shared" si="29"/>
        <v>0</v>
      </c>
      <c r="U252" s="9" t="str">
        <f>'aligning data'!L865</f>
        <v>D27</v>
      </c>
      <c r="V252" s="9" t="str">
        <f>'aligning data'!L866</f>
        <v>E27</v>
      </c>
      <c r="W252" s="9" t="str">
        <f>'aligning data'!L867</f>
        <v>F27</v>
      </c>
      <c r="X252" s="14" t="e">
        <f t="shared" si="30"/>
        <v>#DIV/0!</v>
      </c>
      <c r="Y252" s="14">
        <f t="shared" si="31"/>
        <v>0</v>
      </c>
      <c r="DJ252" s="10"/>
      <c r="DK252" s="9"/>
      <c r="DL252" s="9"/>
      <c r="DM252" s="9"/>
      <c r="DN252" s="9"/>
      <c r="DO252" s="9"/>
      <c r="DP252" s="9"/>
      <c r="DQ252" s="9"/>
      <c r="DR252" s="9"/>
      <c r="DS252" s="9"/>
      <c r="DT252" s="9"/>
      <c r="DU252" s="9"/>
      <c r="DV252" s="9"/>
      <c r="DW252" s="9"/>
      <c r="DX252" s="9"/>
      <c r="DY252" s="9"/>
      <c r="DZ252" s="9"/>
      <c r="EA252" s="9"/>
      <c r="EB252" s="9"/>
      <c r="EC252" s="9"/>
      <c r="ED252" s="9"/>
      <c r="EE252" s="9"/>
      <c r="EF252" s="9"/>
      <c r="EG252" s="9"/>
      <c r="EH252" s="9"/>
      <c r="EI252" s="9"/>
      <c r="EJ252" s="9"/>
      <c r="EK252" s="9"/>
      <c r="EL252" s="9"/>
      <c r="EM252" s="9"/>
      <c r="EN252" s="9"/>
      <c r="EO252" s="9"/>
      <c r="EP252" s="9"/>
      <c r="EQ252" s="9"/>
      <c r="ER252" s="9"/>
      <c r="ES252" s="9"/>
      <c r="ET252" s="9"/>
      <c r="EU252" s="9"/>
      <c r="EV252" s="9"/>
      <c r="EW252" s="9"/>
      <c r="EX252" s="9"/>
      <c r="EY252" s="9"/>
      <c r="EZ252" s="9"/>
      <c r="FA252" s="9"/>
      <c r="FB252" s="9"/>
      <c r="FC252" s="9"/>
      <c r="FD252" s="9"/>
      <c r="FE252" s="9"/>
      <c r="FF252" s="9"/>
    </row>
    <row r="253" spans="1:162" ht="16.75" customHeight="1">
      <c r="A253" s="121" t="s">
        <v>1119</v>
      </c>
      <c r="C253" s="9" t="str">
        <f>'aligning data'!C868</f>
        <v>G27</v>
      </c>
      <c r="D253" s="9" t="str">
        <f>'aligning data'!C869</f>
        <v>H27</v>
      </c>
      <c r="E253" s="9" t="str">
        <f>'aligning data'!C870</f>
        <v>I27</v>
      </c>
      <c r="F253" s="14" t="e">
        <f t="shared" si="24"/>
        <v>#DIV/0!</v>
      </c>
      <c r="G253" s="14">
        <f t="shared" si="25"/>
        <v>0</v>
      </c>
      <c r="I253" s="9" t="str">
        <f>'aligning data'!F868</f>
        <v>G27</v>
      </c>
      <c r="J253" s="9" t="str">
        <f>'aligning data'!F869</f>
        <v>H27</v>
      </c>
      <c r="K253" s="9" t="str">
        <f>'aligning data'!F870</f>
        <v>I27</v>
      </c>
      <c r="L253" s="14" t="e">
        <f t="shared" si="26"/>
        <v>#DIV/0!</v>
      </c>
      <c r="M253" s="14">
        <f t="shared" si="27"/>
        <v>0</v>
      </c>
      <c r="O253" s="9" t="str">
        <f>'aligning data'!I868</f>
        <v>G27</v>
      </c>
      <c r="P253" s="9" t="str">
        <f>'aligning data'!I869</f>
        <v>H27</v>
      </c>
      <c r="Q253" s="9" t="str">
        <f>'aligning data'!I870</f>
        <v>I27</v>
      </c>
      <c r="R253" s="14" t="e">
        <f t="shared" si="28"/>
        <v>#DIV/0!</v>
      </c>
      <c r="S253" s="14">
        <f t="shared" si="29"/>
        <v>0</v>
      </c>
      <c r="U253" s="9" t="str">
        <f>'aligning data'!L868</f>
        <v>G27</v>
      </c>
      <c r="V253" s="9" t="str">
        <f>'aligning data'!L869</f>
        <v>H27</v>
      </c>
      <c r="W253" s="9" t="str">
        <f>'aligning data'!L870</f>
        <v>I27</v>
      </c>
      <c r="X253" s="14" t="e">
        <f t="shared" si="30"/>
        <v>#DIV/0!</v>
      </c>
      <c r="Y253" s="14">
        <f t="shared" si="31"/>
        <v>0</v>
      </c>
      <c r="DJ253" s="10"/>
      <c r="DK253" s="9"/>
      <c r="DL253" s="9"/>
      <c r="DM253" s="9"/>
      <c r="DN253" s="9"/>
      <c r="DO253" s="9"/>
      <c r="DP253" s="9"/>
      <c r="DQ253" s="9"/>
      <c r="DR253" s="9"/>
      <c r="DS253" s="9"/>
      <c r="DT253" s="9"/>
      <c r="DU253" s="9"/>
      <c r="DV253" s="9"/>
      <c r="DW253" s="9"/>
      <c r="DX253" s="9"/>
      <c r="DY253" s="9"/>
      <c r="DZ253" s="9"/>
      <c r="EA253" s="9"/>
      <c r="EB253" s="9"/>
      <c r="EC253" s="9"/>
      <c r="ED253" s="9"/>
      <c r="EE253" s="9"/>
      <c r="EF253" s="9"/>
      <c r="EG253" s="9"/>
      <c r="EH253" s="9"/>
      <c r="EI253" s="9"/>
      <c r="EJ253" s="9"/>
      <c r="EK253" s="9"/>
      <c r="EL253" s="9"/>
      <c r="EM253" s="9"/>
      <c r="EN253" s="9"/>
      <c r="EO253" s="9"/>
      <c r="EP253" s="9"/>
      <c r="EQ253" s="9"/>
      <c r="ER253" s="9"/>
      <c r="ES253" s="9"/>
      <c r="ET253" s="9"/>
      <c r="EU253" s="9"/>
      <c r="EV253" s="9"/>
      <c r="EW253" s="9"/>
      <c r="EX253" s="9"/>
      <c r="EY253" s="9"/>
      <c r="EZ253" s="9"/>
      <c r="FA253" s="9"/>
      <c r="FB253" s="9"/>
      <c r="FC253" s="9"/>
      <c r="FD253" s="9"/>
      <c r="FE253" s="9"/>
      <c r="FF253" s="9"/>
    </row>
    <row r="254" spans="1:162" ht="16.75" customHeight="1">
      <c r="A254" s="121" t="s">
        <v>1008</v>
      </c>
      <c r="C254" s="9" t="str">
        <f>'aligning data'!C871</f>
        <v>J27</v>
      </c>
      <c r="D254" s="9" t="str">
        <f>'aligning data'!C872</f>
        <v>K27</v>
      </c>
      <c r="E254" s="9" t="str">
        <f>'aligning data'!C873</f>
        <v>L27</v>
      </c>
      <c r="F254" s="14" t="e">
        <f t="shared" si="24"/>
        <v>#DIV/0!</v>
      </c>
      <c r="G254" s="14">
        <f t="shared" si="25"/>
        <v>0</v>
      </c>
      <c r="I254" s="9" t="str">
        <f>'aligning data'!F871</f>
        <v>J27</v>
      </c>
      <c r="J254" s="9" t="str">
        <f>'aligning data'!F872</f>
        <v>K27</v>
      </c>
      <c r="K254" s="9" t="str">
        <f>'aligning data'!F873</f>
        <v>L27</v>
      </c>
      <c r="L254" s="14" t="e">
        <f t="shared" si="26"/>
        <v>#DIV/0!</v>
      </c>
      <c r="M254" s="14">
        <f t="shared" si="27"/>
        <v>0</v>
      </c>
      <c r="O254" s="9" t="str">
        <f>'aligning data'!I871</f>
        <v>J27</v>
      </c>
      <c r="P254" s="9" t="str">
        <f>'aligning data'!I872</f>
        <v>K27</v>
      </c>
      <c r="Q254" s="9" t="str">
        <f>'aligning data'!I873</f>
        <v>L27</v>
      </c>
      <c r="R254" s="14" t="e">
        <f t="shared" si="28"/>
        <v>#DIV/0!</v>
      </c>
      <c r="S254" s="14">
        <f t="shared" si="29"/>
        <v>0</v>
      </c>
      <c r="U254" s="9" t="str">
        <f>'aligning data'!L871</f>
        <v>J27</v>
      </c>
      <c r="V254" s="9" t="str">
        <f>'aligning data'!L872</f>
        <v>K27</v>
      </c>
      <c r="W254" s="9" t="str">
        <f>'aligning data'!L873</f>
        <v>L27</v>
      </c>
      <c r="X254" s="14" t="e">
        <f t="shared" si="30"/>
        <v>#DIV/0!</v>
      </c>
      <c r="Y254" s="14">
        <f t="shared" si="31"/>
        <v>0</v>
      </c>
      <c r="DJ254" s="10"/>
      <c r="DK254" s="9"/>
      <c r="DL254" s="9"/>
      <c r="DM254" s="9"/>
      <c r="DN254" s="9"/>
      <c r="DO254" s="9"/>
      <c r="DP254" s="9"/>
      <c r="DQ254" s="9"/>
      <c r="DR254" s="9"/>
      <c r="DS254" s="9"/>
      <c r="DT254" s="9"/>
      <c r="DU254" s="9"/>
      <c r="DV254" s="9"/>
      <c r="DW254" s="9"/>
      <c r="DX254" s="9"/>
      <c r="DY254" s="9"/>
      <c r="DZ254" s="9"/>
      <c r="EA254" s="9"/>
      <c r="EB254" s="9"/>
      <c r="EC254" s="9"/>
      <c r="ED254" s="9"/>
      <c r="EE254" s="9"/>
      <c r="EF254" s="9"/>
      <c r="EG254" s="9"/>
      <c r="EH254" s="9"/>
      <c r="EI254" s="9"/>
      <c r="EJ254" s="9"/>
      <c r="EK254" s="9"/>
      <c r="EL254" s="9"/>
      <c r="EM254" s="9"/>
      <c r="EN254" s="9"/>
      <c r="EO254" s="9"/>
      <c r="EP254" s="9"/>
      <c r="EQ254" s="9"/>
      <c r="ER254" s="9"/>
      <c r="ES254" s="9"/>
      <c r="ET254" s="9"/>
      <c r="EU254" s="9"/>
      <c r="EV254" s="9"/>
      <c r="EW254" s="9"/>
      <c r="EX254" s="9"/>
      <c r="EY254" s="9"/>
      <c r="EZ254" s="9"/>
      <c r="FA254" s="9"/>
      <c r="FB254" s="9"/>
      <c r="FC254" s="9"/>
      <c r="FD254" s="9"/>
      <c r="FE254" s="9"/>
      <c r="FF254" s="9"/>
    </row>
    <row r="255" spans="1:162" ht="16.75" customHeight="1">
      <c r="A255" s="121" t="s">
        <v>1009</v>
      </c>
      <c r="C255" s="9" t="str">
        <f>'aligning data'!C874</f>
        <v>M27</v>
      </c>
      <c r="D255" s="9" t="str">
        <f>'aligning data'!C875</f>
        <v>N27</v>
      </c>
      <c r="E255" s="9" t="str">
        <f>'aligning data'!C876</f>
        <v>O27</v>
      </c>
      <c r="F255" s="14" t="e">
        <f t="shared" si="24"/>
        <v>#DIV/0!</v>
      </c>
      <c r="G255" s="14">
        <f t="shared" si="25"/>
        <v>0</v>
      </c>
      <c r="I255" s="9" t="str">
        <f>'aligning data'!F874</f>
        <v>M27</v>
      </c>
      <c r="J255" s="9" t="str">
        <f>'aligning data'!F875</f>
        <v>N27</v>
      </c>
      <c r="K255" s="9" t="str">
        <f>'aligning data'!F876</f>
        <v>O27</v>
      </c>
      <c r="L255" s="14" t="e">
        <f t="shared" si="26"/>
        <v>#DIV/0!</v>
      </c>
      <c r="M255" s="14">
        <f t="shared" si="27"/>
        <v>0</v>
      </c>
      <c r="O255" s="9" t="str">
        <f>'aligning data'!I874</f>
        <v>M27</v>
      </c>
      <c r="P255" s="9" t="str">
        <f>'aligning data'!I875</f>
        <v>N27</v>
      </c>
      <c r="Q255" s="9" t="str">
        <f>'aligning data'!I876</f>
        <v>O27</v>
      </c>
      <c r="R255" s="14" t="e">
        <f t="shared" si="28"/>
        <v>#DIV/0!</v>
      </c>
      <c r="S255" s="14">
        <f t="shared" si="29"/>
        <v>0</v>
      </c>
      <c r="U255" s="9" t="str">
        <f>'aligning data'!L874</f>
        <v>M27</v>
      </c>
      <c r="V255" s="9" t="str">
        <f>'aligning data'!L875</f>
        <v>N27</v>
      </c>
      <c r="W255" s="9" t="str">
        <f>'aligning data'!L876</f>
        <v>O27</v>
      </c>
      <c r="X255" s="14" t="e">
        <f t="shared" si="30"/>
        <v>#DIV/0!</v>
      </c>
      <c r="Y255" s="14">
        <f t="shared" si="31"/>
        <v>0</v>
      </c>
      <c r="DJ255" s="10"/>
      <c r="DK255" s="9"/>
      <c r="DL255" s="9"/>
      <c r="DM255" s="9"/>
      <c r="DN255" s="9"/>
      <c r="DO255" s="9"/>
      <c r="DP255" s="9"/>
      <c r="DQ255" s="9"/>
      <c r="DR255" s="9"/>
      <c r="DS255" s="9"/>
      <c r="DT255" s="9"/>
      <c r="DU255" s="9"/>
      <c r="DV255" s="9"/>
      <c r="DW255" s="9"/>
      <c r="DX255" s="9"/>
      <c r="DY255" s="9"/>
      <c r="DZ255" s="9"/>
      <c r="EA255" s="9"/>
      <c r="EB255" s="9"/>
      <c r="EC255" s="9"/>
      <c r="ED255" s="9"/>
      <c r="EE255" s="9"/>
      <c r="EF255" s="9"/>
      <c r="EG255" s="9"/>
      <c r="EH255" s="9"/>
      <c r="EI255" s="9"/>
      <c r="EJ255" s="9"/>
      <c r="EK255" s="9"/>
      <c r="EL255" s="9"/>
      <c r="EM255" s="9"/>
      <c r="EN255" s="9"/>
      <c r="EO255" s="9"/>
      <c r="EP255" s="9"/>
      <c r="EQ255" s="9"/>
      <c r="ER255" s="9"/>
      <c r="ES255" s="9"/>
      <c r="ET255" s="9"/>
      <c r="EU255" s="9"/>
      <c r="EV255" s="9"/>
      <c r="EW255" s="9"/>
      <c r="EX255" s="9"/>
      <c r="EY255" s="9"/>
      <c r="EZ255" s="9"/>
      <c r="FA255" s="9"/>
      <c r="FB255" s="9"/>
      <c r="FC255" s="9"/>
      <c r="FD255" s="9"/>
      <c r="FE255" s="9"/>
      <c r="FF255" s="9"/>
    </row>
    <row r="256" spans="1:162" ht="16.75" customHeight="1">
      <c r="A256" s="121" t="s">
        <v>1010</v>
      </c>
      <c r="C256" s="9" t="str">
        <f>'aligning data'!C877</f>
        <v>P27</v>
      </c>
      <c r="D256" s="9" t="str">
        <f>'aligning data'!C878</f>
        <v>Q27</v>
      </c>
      <c r="E256" s="9" t="str">
        <f>'aligning data'!C879</f>
        <v>R27</v>
      </c>
      <c r="F256" s="14" t="e">
        <f t="shared" si="24"/>
        <v>#DIV/0!</v>
      </c>
      <c r="G256" s="14">
        <f t="shared" si="25"/>
        <v>0</v>
      </c>
      <c r="I256" s="9" t="str">
        <f>'aligning data'!F877</f>
        <v>P27</v>
      </c>
      <c r="J256" s="9" t="str">
        <f>'aligning data'!F878</f>
        <v>Q27</v>
      </c>
      <c r="K256" s="9" t="str">
        <f>'aligning data'!F879</f>
        <v>R27</v>
      </c>
      <c r="L256" s="14" t="e">
        <f t="shared" si="26"/>
        <v>#DIV/0!</v>
      </c>
      <c r="M256" s="14">
        <f t="shared" si="27"/>
        <v>0</v>
      </c>
      <c r="O256" s="9" t="str">
        <f>'aligning data'!I877</f>
        <v>P27</v>
      </c>
      <c r="P256" s="9" t="str">
        <f>'aligning data'!I878</f>
        <v>Q27</v>
      </c>
      <c r="Q256" s="9" t="str">
        <f>'aligning data'!I879</f>
        <v>R27</v>
      </c>
      <c r="R256" s="14" t="e">
        <f t="shared" si="28"/>
        <v>#DIV/0!</v>
      </c>
      <c r="S256" s="14">
        <f t="shared" si="29"/>
        <v>0</v>
      </c>
      <c r="U256" s="9" t="str">
        <f>'aligning data'!L877</f>
        <v>P27</v>
      </c>
      <c r="V256" s="9" t="str">
        <f>'aligning data'!L878</f>
        <v>Q27</v>
      </c>
      <c r="W256" s="9" t="str">
        <f>'aligning data'!L879</f>
        <v>R27</v>
      </c>
      <c r="X256" s="14" t="e">
        <f t="shared" si="30"/>
        <v>#DIV/0!</v>
      </c>
      <c r="Y256" s="14">
        <f t="shared" si="31"/>
        <v>0</v>
      </c>
      <c r="DJ256" s="10"/>
      <c r="DK256" s="9"/>
      <c r="DL256" s="9"/>
      <c r="DM256" s="9"/>
      <c r="DN256" s="9"/>
      <c r="DO256" s="9"/>
      <c r="DP256" s="9"/>
      <c r="DQ256" s="9"/>
      <c r="DR256" s="9"/>
      <c r="DS256" s="9"/>
      <c r="DT256" s="9"/>
      <c r="DU256" s="9"/>
      <c r="DV256" s="9"/>
      <c r="DW256" s="9"/>
      <c r="DX256" s="9"/>
      <c r="DY256" s="9"/>
      <c r="DZ256" s="9"/>
      <c r="EA256" s="9"/>
      <c r="EB256" s="9"/>
      <c r="EC256" s="9"/>
      <c r="ED256" s="9"/>
      <c r="EE256" s="9"/>
      <c r="EF256" s="9"/>
      <c r="EG256" s="9"/>
      <c r="EH256" s="9"/>
      <c r="EI256" s="9"/>
      <c r="EJ256" s="9"/>
      <c r="EK256" s="9"/>
      <c r="EL256" s="9"/>
      <c r="EM256" s="9"/>
      <c r="EN256" s="9"/>
      <c r="EO256" s="9"/>
      <c r="EP256" s="9"/>
      <c r="EQ256" s="9"/>
      <c r="ER256" s="9"/>
      <c r="ES256" s="9"/>
      <c r="ET256" s="9"/>
      <c r="EU256" s="9"/>
      <c r="EV256" s="9"/>
      <c r="EW256" s="9"/>
      <c r="EX256" s="9"/>
      <c r="EY256" s="9"/>
      <c r="EZ256" s="9"/>
      <c r="FA256" s="9"/>
      <c r="FB256" s="9"/>
      <c r="FC256" s="9"/>
      <c r="FD256" s="9"/>
      <c r="FE256" s="9"/>
      <c r="FF256" s="9"/>
    </row>
    <row r="257" spans="1:162" ht="16.75" customHeight="1">
      <c r="A257" s="121" t="s">
        <v>1011</v>
      </c>
      <c r="C257" s="9" t="str">
        <f>'aligning data'!C880</f>
        <v>S27</v>
      </c>
      <c r="D257" s="9" t="str">
        <f>'aligning data'!C881</f>
        <v>T27</v>
      </c>
      <c r="E257" s="9" t="str">
        <f>'aligning data'!C882</f>
        <v>U27</v>
      </c>
      <c r="F257" s="14" t="e">
        <f t="shared" si="24"/>
        <v>#DIV/0!</v>
      </c>
      <c r="G257" s="14">
        <f t="shared" si="25"/>
        <v>0</v>
      </c>
      <c r="I257" s="9" t="str">
        <f>'aligning data'!F880</f>
        <v>S27</v>
      </c>
      <c r="J257" s="9" t="str">
        <f>'aligning data'!F881</f>
        <v>T27</v>
      </c>
      <c r="K257" s="9" t="str">
        <f>'aligning data'!F882</f>
        <v>U27</v>
      </c>
      <c r="L257" s="14" t="e">
        <f t="shared" si="26"/>
        <v>#DIV/0!</v>
      </c>
      <c r="M257" s="14">
        <f t="shared" si="27"/>
        <v>0</v>
      </c>
      <c r="O257" s="9" t="str">
        <f>'aligning data'!I880</f>
        <v>S27</v>
      </c>
      <c r="P257" s="9" t="str">
        <f>'aligning data'!I881</f>
        <v>T27</v>
      </c>
      <c r="Q257" s="9" t="str">
        <f>'aligning data'!I882</f>
        <v>U27</v>
      </c>
      <c r="R257" s="14" t="e">
        <f t="shared" si="28"/>
        <v>#DIV/0!</v>
      </c>
      <c r="S257" s="14">
        <f t="shared" si="29"/>
        <v>0</v>
      </c>
      <c r="U257" s="9" t="str">
        <f>'aligning data'!L880</f>
        <v>S27</v>
      </c>
      <c r="V257" s="9" t="str">
        <f>'aligning data'!L881</f>
        <v>T27</v>
      </c>
      <c r="W257" s="9" t="str">
        <f>'aligning data'!L882</f>
        <v>U27</v>
      </c>
      <c r="X257" s="14" t="e">
        <f t="shared" si="30"/>
        <v>#DIV/0!</v>
      </c>
      <c r="Y257" s="14">
        <f t="shared" si="31"/>
        <v>0</v>
      </c>
      <c r="DJ257" s="10"/>
      <c r="DK257" s="9"/>
      <c r="DL257" s="9"/>
      <c r="DM257" s="9"/>
      <c r="DN257" s="9"/>
      <c r="DO257" s="9"/>
      <c r="DP257" s="9"/>
      <c r="DQ257" s="9"/>
      <c r="DR257" s="9"/>
      <c r="DS257" s="9"/>
      <c r="DT257" s="9"/>
      <c r="DU257" s="9"/>
      <c r="DV257" s="9"/>
      <c r="DW257" s="9"/>
      <c r="DX257" s="9"/>
      <c r="DY257" s="9"/>
      <c r="DZ257" s="9"/>
      <c r="EA257" s="9"/>
      <c r="EB257" s="9"/>
      <c r="EC257" s="9"/>
      <c r="ED257" s="9"/>
      <c r="EE257" s="9"/>
      <c r="EF257" s="9"/>
      <c r="EG257" s="9"/>
      <c r="EH257" s="9"/>
      <c r="EI257" s="9"/>
      <c r="EJ257" s="9"/>
      <c r="EK257" s="9"/>
      <c r="EL257" s="9"/>
      <c r="EM257" s="9"/>
      <c r="EN257" s="9"/>
      <c r="EO257" s="9"/>
      <c r="EP257" s="9"/>
      <c r="EQ257" s="9"/>
      <c r="ER257" s="9"/>
      <c r="ES257" s="9"/>
      <c r="ET257" s="9"/>
      <c r="EU257" s="9"/>
      <c r="EV257" s="9"/>
      <c r="EW257" s="9"/>
      <c r="EX257" s="9"/>
      <c r="EY257" s="9"/>
      <c r="EZ257" s="9"/>
      <c r="FA257" s="9"/>
      <c r="FB257" s="9"/>
      <c r="FC257" s="9"/>
      <c r="FD257" s="9"/>
      <c r="FE257" s="9"/>
      <c r="FF257" s="9"/>
    </row>
    <row r="258" spans="1:162" ht="16.75" customHeight="1">
      <c r="A258" s="121" t="s">
        <v>1012</v>
      </c>
      <c r="C258" s="9" t="str">
        <f>'aligning data'!C883</f>
        <v>V27</v>
      </c>
      <c r="D258" s="9" t="str">
        <f>'aligning data'!C884</f>
        <v>W27</v>
      </c>
      <c r="E258" s="9" t="str">
        <f>'aligning data'!C885</f>
        <v>X27</v>
      </c>
      <c r="F258" s="14" t="e">
        <f t="shared" si="24"/>
        <v>#DIV/0!</v>
      </c>
      <c r="G258" s="14">
        <f t="shared" si="25"/>
        <v>0</v>
      </c>
      <c r="I258" s="9" t="str">
        <f>'aligning data'!F883</f>
        <v>V27</v>
      </c>
      <c r="J258" s="9" t="str">
        <f>'aligning data'!F884</f>
        <v>W27</v>
      </c>
      <c r="K258" s="9" t="str">
        <f>'aligning data'!F885</f>
        <v>X27</v>
      </c>
      <c r="L258" s="14" t="e">
        <f t="shared" si="26"/>
        <v>#DIV/0!</v>
      </c>
      <c r="M258" s="14">
        <f t="shared" si="27"/>
        <v>0</v>
      </c>
      <c r="O258" s="9" t="str">
        <f>'aligning data'!I883</f>
        <v>V27</v>
      </c>
      <c r="P258" s="9" t="str">
        <f>'aligning data'!I884</f>
        <v>W27</v>
      </c>
      <c r="Q258" s="9" t="str">
        <f>'aligning data'!I885</f>
        <v>X27</v>
      </c>
      <c r="R258" s="14" t="e">
        <f t="shared" si="28"/>
        <v>#DIV/0!</v>
      </c>
      <c r="S258" s="14">
        <f t="shared" si="29"/>
        <v>0</v>
      </c>
      <c r="U258" s="9" t="str">
        <f>'aligning data'!L883</f>
        <v>V27</v>
      </c>
      <c r="V258" s="9" t="str">
        <f>'aligning data'!L884</f>
        <v>W27</v>
      </c>
      <c r="W258" s="9" t="str">
        <f>'aligning data'!L885</f>
        <v>X27</v>
      </c>
      <c r="X258" s="14" t="e">
        <f t="shared" si="30"/>
        <v>#DIV/0!</v>
      </c>
      <c r="Y258" s="14">
        <f t="shared" si="31"/>
        <v>0</v>
      </c>
      <c r="DJ258" s="10"/>
      <c r="DK258" s="9"/>
      <c r="DL258" s="9"/>
      <c r="DM258" s="9"/>
      <c r="DN258" s="9"/>
      <c r="DO258" s="9"/>
      <c r="DP258" s="9"/>
      <c r="DQ258" s="9"/>
      <c r="DR258" s="9"/>
      <c r="DS258" s="9"/>
      <c r="DT258" s="9"/>
      <c r="DU258" s="9"/>
      <c r="DV258" s="9"/>
      <c r="DW258" s="9"/>
      <c r="DX258" s="9"/>
      <c r="DY258" s="9"/>
      <c r="DZ258" s="9"/>
      <c r="EA258" s="9"/>
      <c r="EB258" s="9"/>
      <c r="EC258" s="9"/>
      <c r="ED258" s="9"/>
      <c r="EE258" s="9"/>
      <c r="EF258" s="9"/>
      <c r="EG258" s="9"/>
      <c r="EH258" s="9"/>
      <c r="EI258" s="9"/>
      <c r="EJ258" s="9"/>
      <c r="EK258" s="9"/>
      <c r="EL258" s="9"/>
      <c r="EM258" s="9"/>
      <c r="EN258" s="9"/>
      <c r="EO258" s="9"/>
      <c r="EP258" s="9"/>
      <c r="EQ258" s="9"/>
      <c r="ER258" s="9"/>
      <c r="ES258" s="9"/>
      <c r="ET258" s="9"/>
      <c r="EU258" s="9"/>
      <c r="EV258" s="9"/>
      <c r="EW258" s="9"/>
      <c r="EX258" s="9"/>
      <c r="EY258" s="9"/>
      <c r="EZ258" s="9"/>
      <c r="FA258" s="9"/>
      <c r="FB258" s="9"/>
      <c r="FC258" s="9"/>
      <c r="FD258" s="9"/>
      <c r="FE258" s="9"/>
      <c r="FF258" s="9"/>
    </row>
    <row r="259" spans="1:162" ht="16.75" customHeight="1">
      <c r="A259" s="121" t="s">
        <v>1013</v>
      </c>
      <c r="C259" s="9" t="str">
        <f>'aligning data'!C886</f>
        <v>Y27</v>
      </c>
      <c r="D259" s="9" t="str">
        <f>'aligning data'!C887</f>
        <v>Z27</v>
      </c>
      <c r="E259" s="9" t="str">
        <f>'aligning data'!C888</f>
        <v>[27</v>
      </c>
      <c r="F259" s="14" t="e">
        <f t="shared" si="24"/>
        <v>#DIV/0!</v>
      </c>
      <c r="G259" s="14">
        <f t="shared" si="25"/>
        <v>0</v>
      </c>
      <c r="I259" s="9" t="str">
        <f>'aligning data'!F886</f>
        <v>Y27</v>
      </c>
      <c r="J259" s="9" t="str">
        <f>'aligning data'!F887</f>
        <v>Z27</v>
      </c>
      <c r="K259" s="9" t="str">
        <f>'aligning data'!F888</f>
        <v>[27</v>
      </c>
      <c r="L259" s="14" t="e">
        <f t="shared" si="26"/>
        <v>#DIV/0!</v>
      </c>
      <c r="M259" s="14">
        <f t="shared" si="27"/>
        <v>0</v>
      </c>
      <c r="O259" s="9" t="str">
        <f>'aligning data'!I886</f>
        <v>Y27</v>
      </c>
      <c r="P259" s="9" t="str">
        <f>'aligning data'!I887</f>
        <v>Z27</v>
      </c>
      <c r="Q259" s="9" t="str">
        <f>'aligning data'!I888</f>
        <v>[27</v>
      </c>
      <c r="R259" s="14" t="e">
        <f t="shared" si="28"/>
        <v>#DIV/0!</v>
      </c>
      <c r="S259" s="14">
        <f t="shared" si="29"/>
        <v>0</v>
      </c>
      <c r="U259" s="9" t="str">
        <f>'aligning data'!L886</f>
        <v>Y27</v>
      </c>
      <c r="V259" s="9" t="str">
        <f>'aligning data'!L887</f>
        <v>Z27</v>
      </c>
      <c r="W259" s="9" t="str">
        <f>'aligning data'!L888</f>
        <v>[27</v>
      </c>
      <c r="X259" s="14" t="e">
        <f t="shared" si="30"/>
        <v>#DIV/0!</v>
      </c>
      <c r="Y259" s="14">
        <f t="shared" si="31"/>
        <v>0</v>
      </c>
      <c r="DJ259" s="10"/>
      <c r="DK259" s="9"/>
      <c r="DL259" s="9"/>
      <c r="DM259" s="9"/>
      <c r="DN259" s="9"/>
      <c r="DO259" s="9"/>
      <c r="DP259" s="9"/>
      <c r="DQ259" s="9"/>
      <c r="DR259" s="9"/>
      <c r="DS259" s="9"/>
      <c r="DT259" s="9"/>
      <c r="DU259" s="9"/>
      <c r="DV259" s="9"/>
      <c r="DW259" s="9"/>
      <c r="DX259" s="9"/>
      <c r="DY259" s="9"/>
      <c r="DZ259" s="9"/>
      <c r="EA259" s="9"/>
      <c r="EB259" s="9"/>
      <c r="EC259" s="9"/>
      <c r="ED259" s="9"/>
      <c r="EE259" s="9"/>
      <c r="EF259" s="9"/>
      <c r="EG259" s="9"/>
      <c r="EH259" s="9"/>
      <c r="EI259" s="9"/>
      <c r="EJ259" s="9"/>
      <c r="EK259" s="9"/>
      <c r="EL259" s="9"/>
      <c r="EM259" s="9"/>
      <c r="EN259" s="9"/>
      <c r="EO259" s="9"/>
      <c r="EP259" s="9"/>
      <c r="EQ259" s="9"/>
      <c r="ER259" s="9"/>
      <c r="ES259" s="9"/>
      <c r="ET259" s="9"/>
      <c r="EU259" s="9"/>
      <c r="EV259" s="9"/>
      <c r="EW259" s="9"/>
      <c r="EX259" s="9"/>
      <c r="EY259" s="9"/>
      <c r="EZ259" s="9"/>
      <c r="FA259" s="9"/>
      <c r="FB259" s="9"/>
      <c r="FC259" s="9"/>
      <c r="FD259" s="9"/>
      <c r="FE259" s="9"/>
      <c r="FF259" s="9"/>
    </row>
    <row r="260" spans="1:162" ht="16.75" customHeight="1">
      <c r="A260" s="121" t="s">
        <v>1014</v>
      </c>
      <c r="C260" s="9" t="str">
        <f>'aligning data'!C889</f>
        <v>\27</v>
      </c>
      <c r="D260" s="9" t="str">
        <f>'aligning data'!C890</f>
        <v>]27</v>
      </c>
      <c r="E260" s="9" t="str">
        <f>'aligning data'!C891</f>
        <v>^27</v>
      </c>
      <c r="F260" s="14" t="e">
        <f t="shared" si="24"/>
        <v>#DIV/0!</v>
      </c>
      <c r="G260" s="14">
        <f t="shared" si="25"/>
        <v>0</v>
      </c>
      <c r="I260" s="9" t="str">
        <f>'aligning data'!F889</f>
        <v>\27</v>
      </c>
      <c r="J260" s="9" t="str">
        <f>'aligning data'!F890</f>
        <v>]27</v>
      </c>
      <c r="K260" s="9" t="str">
        <f>'aligning data'!F891</f>
        <v>^27</v>
      </c>
      <c r="L260" s="14" t="e">
        <f t="shared" si="26"/>
        <v>#DIV/0!</v>
      </c>
      <c r="M260" s="14">
        <f t="shared" si="27"/>
        <v>0</v>
      </c>
      <c r="O260" s="9" t="str">
        <f>'aligning data'!I889</f>
        <v>\27</v>
      </c>
      <c r="P260" s="9" t="str">
        <f>'aligning data'!I890</f>
        <v>]27</v>
      </c>
      <c r="Q260" s="9" t="str">
        <f>'aligning data'!I891</f>
        <v>^27</v>
      </c>
      <c r="R260" s="14" t="e">
        <f t="shared" si="28"/>
        <v>#DIV/0!</v>
      </c>
      <c r="S260" s="14">
        <f t="shared" si="29"/>
        <v>0</v>
      </c>
      <c r="U260" s="9" t="str">
        <f>'aligning data'!L889</f>
        <v>\27</v>
      </c>
      <c r="V260" s="9" t="str">
        <f>'aligning data'!L890</f>
        <v>]27</v>
      </c>
      <c r="W260" s="9" t="str">
        <f>'aligning data'!L891</f>
        <v>^27</v>
      </c>
      <c r="X260" s="14" t="e">
        <f t="shared" si="30"/>
        <v>#DIV/0!</v>
      </c>
      <c r="Y260" s="14">
        <f t="shared" si="31"/>
        <v>0</v>
      </c>
      <c r="DJ260" s="10"/>
      <c r="DK260" s="9"/>
      <c r="DL260" s="9"/>
      <c r="DM260" s="9"/>
      <c r="DN260" s="9"/>
      <c r="DO260" s="9"/>
      <c r="DP260" s="9"/>
      <c r="DQ260" s="9"/>
      <c r="DR260" s="9"/>
      <c r="DS260" s="9"/>
      <c r="DT260" s="9"/>
      <c r="DU260" s="9"/>
      <c r="DV260" s="9"/>
      <c r="DW260" s="9"/>
      <c r="DX260" s="9"/>
      <c r="DY260" s="9"/>
      <c r="DZ260" s="9"/>
      <c r="EA260" s="9"/>
      <c r="EB260" s="9"/>
      <c r="EC260" s="9"/>
      <c r="ED260" s="9"/>
      <c r="EE260" s="9"/>
      <c r="EF260" s="9"/>
      <c r="EG260" s="9"/>
      <c r="EH260" s="9"/>
      <c r="EI260" s="9"/>
      <c r="EJ260" s="9"/>
      <c r="EK260" s="9"/>
      <c r="EL260" s="9"/>
      <c r="EM260" s="9"/>
      <c r="EN260" s="9"/>
      <c r="EO260" s="9"/>
      <c r="EP260" s="9"/>
      <c r="EQ260" s="9"/>
      <c r="ER260" s="9"/>
      <c r="ES260" s="9"/>
      <c r="ET260" s="9"/>
      <c r="EU260" s="9"/>
      <c r="EV260" s="9"/>
      <c r="EW260" s="9"/>
      <c r="EX260" s="9"/>
      <c r="EY260" s="9"/>
      <c r="EZ260" s="9"/>
      <c r="FA260" s="9"/>
      <c r="FB260" s="9"/>
      <c r="FC260" s="9"/>
      <c r="FD260" s="9"/>
      <c r="FE260" s="9"/>
      <c r="FF260" s="9"/>
    </row>
    <row r="261" spans="1:162" ht="16.75" customHeight="1">
      <c r="A261" s="121" t="s">
        <v>1022</v>
      </c>
      <c r="C261" s="9" t="str">
        <f>'aligning data'!C892</f>
        <v>_27</v>
      </c>
      <c r="D261" s="9" t="str">
        <f>'aligning data'!C893</f>
        <v>`27</v>
      </c>
      <c r="E261" s="9" t="str">
        <f>'aligning data'!C894</f>
        <v>a27</v>
      </c>
      <c r="F261" s="14" t="e">
        <f t="shared" si="24"/>
        <v>#DIV/0!</v>
      </c>
      <c r="G261" s="14">
        <f t="shared" si="25"/>
        <v>0</v>
      </c>
      <c r="I261" s="9" t="str">
        <f>'aligning data'!F892</f>
        <v>_27</v>
      </c>
      <c r="J261" s="9" t="str">
        <f>'aligning data'!F893</f>
        <v>`27</v>
      </c>
      <c r="K261" s="9" t="str">
        <f>'aligning data'!F894</f>
        <v>a27</v>
      </c>
      <c r="L261" s="14" t="e">
        <f t="shared" si="26"/>
        <v>#DIV/0!</v>
      </c>
      <c r="M261" s="14">
        <f t="shared" si="27"/>
        <v>0</v>
      </c>
      <c r="O261" s="9" t="str">
        <f>'aligning data'!I892</f>
        <v>_27</v>
      </c>
      <c r="P261" s="9" t="str">
        <f>'aligning data'!I893</f>
        <v>`27</v>
      </c>
      <c r="Q261" s="9" t="str">
        <f>'aligning data'!I894</f>
        <v>a27</v>
      </c>
      <c r="R261" s="14" t="e">
        <f t="shared" si="28"/>
        <v>#DIV/0!</v>
      </c>
      <c r="S261" s="14">
        <f t="shared" si="29"/>
        <v>0</v>
      </c>
      <c r="U261" s="9" t="str">
        <f>'aligning data'!L892</f>
        <v>_27</v>
      </c>
      <c r="V261" s="9" t="str">
        <f>'aligning data'!L893</f>
        <v>`27</v>
      </c>
      <c r="W261" s="9" t="str">
        <f>'aligning data'!L894</f>
        <v>a27</v>
      </c>
      <c r="X261" s="14" t="e">
        <f t="shared" si="30"/>
        <v>#DIV/0!</v>
      </c>
      <c r="Y261" s="14">
        <f t="shared" si="31"/>
        <v>0</v>
      </c>
      <c r="DJ261" s="10"/>
      <c r="DK261" s="9"/>
      <c r="DL261" s="9"/>
      <c r="DM261" s="9"/>
      <c r="DN261" s="9"/>
      <c r="DO261" s="9"/>
      <c r="DP261" s="9"/>
      <c r="DQ261" s="9"/>
      <c r="DR261" s="9"/>
      <c r="DS261" s="9"/>
      <c r="DT261" s="9"/>
      <c r="DU261" s="9"/>
      <c r="DV261" s="9"/>
      <c r="DW261" s="9"/>
      <c r="DX261" s="9"/>
      <c r="DY261" s="9"/>
      <c r="DZ261" s="9"/>
      <c r="EA261" s="9"/>
      <c r="EB261" s="9"/>
      <c r="EC261" s="9"/>
      <c r="ED261" s="9"/>
      <c r="EE261" s="9"/>
      <c r="EF261" s="9"/>
      <c r="EG261" s="9"/>
      <c r="EH261" s="9"/>
      <c r="EI261" s="9"/>
      <c r="EJ261" s="9"/>
      <c r="EK261" s="9"/>
      <c r="EL261" s="9"/>
      <c r="EM261" s="9"/>
      <c r="EN261" s="9"/>
      <c r="EO261" s="9"/>
      <c r="EP261" s="9"/>
      <c r="EQ261" s="9"/>
      <c r="ER261" s="9"/>
      <c r="ES261" s="9"/>
      <c r="ET261" s="9"/>
      <c r="EU261" s="9"/>
      <c r="EV261" s="9"/>
      <c r="EW261" s="9"/>
      <c r="EX261" s="9"/>
      <c r="EY261" s="9"/>
      <c r="EZ261" s="9"/>
      <c r="FA261" s="9"/>
      <c r="FB261" s="9"/>
      <c r="FC261" s="9"/>
      <c r="FD261" s="9"/>
      <c r="FE261" s="9"/>
      <c r="FF261" s="9"/>
    </row>
    <row r="262" spans="1:162" ht="16.75" customHeight="1">
      <c r="A262" s="121" t="s">
        <v>809</v>
      </c>
      <c r="C262" s="9" t="str">
        <f>'aligning data'!C895</f>
        <v>A28</v>
      </c>
      <c r="D262" s="9" t="str">
        <f>'aligning data'!C896</f>
        <v>B28</v>
      </c>
      <c r="E262" s="9" t="str">
        <f>'aligning data'!C897</f>
        <v>C28</v>
      </c>
      <c r="F262" s="14" t="e">
        <f t="shared" si="24"/>
        <v>#DIV/0!</v>
      </c>
      <c r="G262" s="14">
        <f t="shared" si="25"/>
        <v>0</v>
      </c>
      <c r="I262" s="9" t="str">
        <f>'aligning data'!F895</f>
        <v>A28</v>
      </c>
      <c r="J262" s="9" t="str">
        <f>'aligning data'!F896</f>
        <v>B28</v>
      </c>
      <c r="K262" s="9" t="str">
        <f>'aligning data'!F897</f>
        <v>C28</v>
      </c>
      <c r="L262" s="14" t="e">
        <f t="shared" si="26"/>
        <v>#DIV/0!</v>
      </c>
      <c r="M262" s="14">
        <f t="shared" si="27"/>
        <v>0</v>
      </c>
      <c r="O262" s="9" t="str">
        <f>'aligning data'!I895</f>
        <v>A28</v>
      </c>
      <c r="P262" s="9" t="str">
        <f>'aligning data'!I896</f>
        <v>B28</v>
      </c>
      <c r="Q262" s="9" t="str">
        <f>'aligning data'!I897</f>
        <v>C28</v>
      </c>
      <c r="R262" s="14" t="e">
        <f t="shared" si="28"/>
        <v>#DIV/0!</v>
      </c>
      <c r="S262" s="14">
        <f t="shared" si="29"/>
        <v>0</v>
      </c>
      <c r="U262" s="9" t="str">
        <f>'aligning data'!L895</f>
        <v>A28</v>
      </c>
      <c r="V262" s="9" t="str">
        <f>'aligning data'!L896</f>
        <v>B28</v>
      </c>
      <c r="W262" s="9" t="str">
        <f>'aligning data'!L897</f>
        <v>C28</v>
      </c>
      <c r="X262" s="14" t="e">
        <f t="shared" si="30"/>
        <v>#DIV/0!</v>
      </c>
      <c r="Y262" s="14">
        <f t="shared" si="31"/>
        <v>0</v>
      </c>
      <c r="DJ262" s="10"/>
      <c r="DK262" s="9"/>
      <c r="DL262" s="9"/>
      <c r="DM262" s="9"/>
      <c r="DN262" s="9"/>
      <c r="DO262" s="9"/>
      <c r="DP262" s="9"/>
      <c r="DQ262" s="9"/>
      <c r="DR262" s="9"/>
      <c r="DS262" s="9"/>
      <c r="DT262" s="9"/>
      <c r="DU262" s="9"/>
      <c r="DV262" s="9"/>
      <c r="DW262" s="9"/>
      <c r="DX262" s="9"/>
      <c r="DY262" s="9"/>
      <c r="DZ262" s="9"/>
      <c r="EA262" s="9"/>
      <c r="EB262" s="9"/>
      <c r="EC262" s="9"/>
      <c r="ED262" s="9"/>
      <c r="EE262" s="9"/>
      <c r="EF262" s="9"/>
      <c r="EG262" s="9"/>
      <c r="EH262" s="9"/>
      <c r="EI262" s="9"/>
      <c r="EJ262" s="9"/>
      <c r="EK262" s="9"/>
      <c r="EL262" s="9"/>
      <c r="EM262" s="9"/>
      <c r="EN262" s="9"/>
      <c r="EO262" s="9"/>
      <c r="EP262" s="9"/>
      <c r="EQ262" s="9"/>
      <c r="ER262" s="9"/>
      <c r="ES262" s="9"/>
      <c r="ET262" s="9"/>
      <c r="EU262" s="9"/>
      <c r="EV262" s="9"/>
      <c r="EW262" s="9"/>
      <c r="EX262" s="9"/>
      <c r="EY262" s="9"/>
      <c r="EZ262" s="9"/>
      <c r="FA262" s="9"/>
      <c r="FB262" s="9"/>
      <c r="FC262" s="9"/>
      <c r="FD262" s="9"/>
      <c r="FE262" s="9"/>
      <c r="FF262" s="9"/>
    </row>
    <row r="263" spans="1:162" ht="16.75" customHeight="1">
      <c r="A263" s="121" t="s">
        <v>1120</v>
      </c>
      <c r="C263" s="9" t="str">
        <f>'aligning data'!C898</f>
        <v>D28</v>
      </c>
      <c r="D263" s="9" t="str">
        <f>'aligning data'!C899</f>
        <v>E28</v>
      </c>
      <c r="E263" s="9" t="str">
        <f>'aligning data'!C900</f>
        <v>F28</v>
      </c>
      <c r="F263" s="14" t="e">
        <f t="shared" si="24"/>
        <v>#DIV/0!</v>
      </c>
      <c r="G263" s="14">
        <f t="shared" si="25"/>
        <v>0</v>
      </c>
      <c r="I263" s="9" t="str">
        <f>'aligning data'!F898</f>
        <v>D28</v>
      </c>
      <c r="J263" s="9" t="str">
        <f>'aligning data'!F899</f>
        <v>E28</v>
      </c>
      <c r="K263" s="9" t="str">
        <f>'aligning data'!F900</f>
        <v>F28</v>
      </c>
      <c r="L263" s="14" t="e">
        <f t="shared" si="26"/>
        <v>#DIV/0!</v>
      </c>
      <c r="M263" s="14">
        <f t="shared" si="27"/>
        <v>0</v>
      </c>
      <c r="O263" s="9" t="str">
        <f>'aligning data'!I898</f>
        <v>D28</v>
      </c>
      <c r="P263" s="9" t="str">
        <f>'aligning data'!I899</f>
        <v>E28</v>
      </c>
      <c r="Q263" s="9" t="str">
        <f>'aligning data'!I900</f>
        <v>F28</v>
      </c>
      <c r="R263" s="14" t="e">
        <f t="shared" si="28"/>
        <v>#DIV/0!</v>
      </c>
      <c r="S263" s="14">
        <f t="shared" si="29"/>
        <v>0</v>
      </c>
      <c r="U263" s="9" t="str">
        <f>'aligning data'!L898</f>
        <v>D28</v>
      </c>
      <c r="V263" s="9" t="str">
        <f>'aligning data'!L899</f>
        <v>E28</v>
      </c>
      <c r="W263" s="9" t="str">
        <f>'aligning data'!L900</f>
        <v>F28</v>
      </c>
      <c r="X263" s="14" t="e">
        <f t="shared" si="30"/>
        <v>#DIV/0!</v>
      </c>
      <c r="Y263" s="14">
        <f t="shared" si="31"/>
        <v>0</v>
      </c>
      <c r="DJ263" s="10"/>
      <c r="DK263" s="9"/>
      <c r="DL263" s="9"/>
      <c r="DM263" s="9"/>
      <c r="DN263" s="9"/>
      <c r="DO263" s="9"/>
      <c r="DP263" s="9"/>
      <c r="DQ263" s="9"/>
      <c r="DR263" s="9"/>
      <c r="DS263" s="9"/>
      <c r="DT263" s="9"/>
      <c r="DU263" s="9"/>
      <c r="DV263" s="9"/>
      <c r="DW263" s="9"/>
      <c r="DX263" s="9"/>
      <c r="DY263" s="9"/>
      <c r="DZ263" s="9"/>
      <c r="EA263" s="9"/>
      <c r="EB263" s="9"/>
      <c r="EC263" s="9"/>
      <c r="ED263" s="9"/>
      <c r="EE263" s="9"/>
      <c r="EF263" s="9"/>
      <c r="EG263" s="9"/>
      <c r="EH263" s="9"/>
      <c r="EI263" s="9"/>
      <c r="EJ263" s="9"/>
      <c r="EK263" s="9"/>
      <c r="EL263" s="9"/>
      <c r="EM263" s="9"/>
      <c r="EN263" s="9"/>
      <c r="EO263" s="9"/>
      <c r="EP263" s="9"/>
      <c r="EQ263" s="9"/>
      <c r="ER263" s="9"/>
      <c r="ES263" s="9"/>
      <c r="ET263" s="9"/>
      <c r="EU263" s="9"/>
      <c r="EV263" s="9"/>
      <c r="EW263" s="9"/>
      <c r="EX263" s="9"/>
      <c r="EY263" s="9"/>
      <c r="EZ263" s="9"/>
      <c r="FA263" s="9"/>
      <c r="FB263" s="9"/>
      <c r="FC263" s="9"/>
      <c r="FD263" s="9"/>
      <c r="FE263" s="9"/>
      <c r="FF263" s="9"/>
    </row>
    <row r="264" spans="1:162" ht="16.75" customHeight="1">
      <c r="A264" s="121" t="s">
        <v>1121</v>
      </c>
      <c r="C264" s="9" t="str">
        <f>'aligning data'!C901</f>
        <v>G28</v>
      </c>
      <c r="D264" s="9" t="str">
        <f>'aligning data'!C902</f>
        <v>H28</v>
      </c>
      <c r="E264" s="9" t="str">
        <f>'aligning data'!C903</f>
        <v>I28</v>
      </c>
      <c r="F264" s="14" t="e">
        <f t="shared" si="24"/>
        <v>#DIV/0!</v>
      </c>
      <c r="G264" s="14">
        <f t="shared" si="25"/>
        <v>0</v>
      </c>
      <c r="I264" s="9" t="str">
        <f>'aligning data'!F901</f>
        <v>G28</v>
      </c>
      <c r="J264" s="9" t="str">
        <f>'aligning data'!F902</f>
        <v>H28</v>
      </c>
      <c r="K264" s="9" t="str">
        <f>'aligning data'!F903</f>
        <v>I28</v>
      </c>
      <c r="L264" s="14" t="e">
        <f t="shared" si="26"/>
        <v>#DIV/0!</v>
      </c>
      <c r="M264" s="14">
        <f t="shared" si="27"/>
        <v>0</v>
      </c>
      <c r="O264" s="9" t="str">
        <f>'aligning data'!I901</f>
        <v>G28</v>
      </c>
      <c r="P264" s="9" t="str">
        <f>'aligning data'!I902</f>
        <v>H28</v>
      </c>
      <c r="Q264" s="9" t="str">
        <f>'aligning data'!I903</f>
        <v>I28</v>
      </c>
      <c r="R264" s="14" t="e">
        <f t="shared" si="28"/>
        <v>#DIV/0!</v>
      </c>
      <c r="S264" s="14">
        <f t="shared" si="29"/>
        <v>0</v>
      </c>
      <c r="U264" s="9" t="str">
        <f>'aligning data'!L901</f>
        <v>G28</v>
      </c>
      <c r="V264" s="9" t="str">
        <f>'aligning data'!L902</f>
        <v>H28</v>
      </c>
      <c r="W264" s="9" t="str">
        <f>'aligning data'!L903</f>
        <v>I28</v>
      </c>
      <c r="X264" s="14" t="e">
        <f t="shared" si="30"/>
        <v>#DIV/0!</v>
      </c>
      <c r="Y264" s="14">
        <f t="shared" si="31"/>
        <v>0</v>
      </c>
      <c r="DJ264" s="10"/>
      <c r="DK264" s="9"/>
      <c r="DL264" s="9"/>
      <c r="DM264" s="9"/>
      <c r="DN264" s="9"/>
      <c r="DO264" s="9"/>
      <c r="DP264" s="9"/>
      <c r="DQ264" s="9"/>
      <c r="DR264" s="9"/>
      <c r="DS264" s="9"/>
      <c r="DT264" s="9"/>
      <c r="DU264" s="9"/>
      <c r="DV264" s="9"/>
      <c r="DW264" s="9"/>
      <c r="DX264" s="9"/>
      <c r="DY264" s="9"/>
      <c r="DZ264" s="9"/>
      <c r="EA264" s="9"/>
      <c r="EB264" s="9"/>
      <c r="EC264" s="9"/>
      <c r="ED264" s="9"/>
      <c r="EE264" s="9"/>
      <c r="EF264" s="9"/>
      <c r="EG264" s="9"/>
      <c r="EH264" s="9"/>
      <c r="EI264" s="9"/>
      <c r="EJ264" s="9"/>
      <c r="EK264" s="9"/>
      <c r="EL264" s="9"/>
      <c r="EM264" s="9"/>
      <c r="EN264" s="9"/>
      <c r="EO264" s="9"/>
      <c r="EP264" s="9"/>
      <c r="EQ264" s="9"/>
      <c r="ER264" s="9"/>
      <c r="ES264" s="9"/>
      <c r="ET264" s="9"/>
      <c r="EU264" s="9"/>
      <c r="EV264" s="9"/>
      <c r="EW264" s="9"/>
      <c r="EX264" s="9"/>
      <c r="EY264" s="9"/>
      <c r="EZ264" s="9"/>
      <c r="FA264" s="9"/>
      <c r="FB264" s="9"/>
      <c r="FC264" s="9"/>
      <c r="FD264" s="9"/>
      <c r="FE264" s="9"/>
      <c r="FF264" s="9"/>
    </row>
    <row r="265" spans="1:162" ht="16.75" customHeight="1">
      <c r="A265" s="121" t="s">
        <v>1015</v>
      </c>
      <c r="C265" s="9" t="str">
        <f>'aligning data'!C904</f>
        <v>J28</v>
      </c>
      <c r="D265" s="9" t="str">
        <f>'aligning data'!C905</f>
        <v>K28</v>
      </c>
      <c r="E265" s="9" t="str">
        <f>'aligning data'!C906</f>
        <v>L28</v>
      </c>
      <c r="F265" s="14" t="e">
        <f t="shared" ref="F265:F328" si="32">AVERAGE(C265:E265)</f>
        <v>#DIV/0!</v>
      </c>
      <c r="G265" s="14">
        <f t="shared" ref="G265:G328" si="33">STDEVA(C265:E265)</f>
        <v>0</v>
      </c>
      <c r="I265" s="9" t="str">
        <f>'aligning data'!F904</f>
        <v>J28</v>
      </c>
      <c r="J265" s="9" t="str">
        <f>'aligning data'!F905</f>
        <v>K28</v>
      </c>
      <c r="K265" s="9" t="str">
        <f>'aligning data'!F906</f>
        <v>L28</v>
      </c>
      <c r="L265" s="14" t="e">
        <f t="shared" ref="L265:L328" si="34">AVERAGE(I265:K265)</f>
        <v>#DIV/0!</v>
      </c>
      <c r="M265" s="14">
        <f t="shared" ref="M265:M328" si="35">STDEVA(I265:K265)</f>
        <v>0</v>
      </c>
      <c r="O265" s="9" t="str">
        <f>'aligning data'!I904</f>
        <v>J28</v>
      </c>
      <c r="P265" s="9" t="str">
        <f>'aligning data'!I905</f>
        <v>K28</v>
      </c>
      <c r="Q265" s="9" t="str">
        <f>'aligning data'!I906</f>
        <v>L28</v>
      </c>
      <c r="R265" s="14" t="e">
        <f t="shared" ref="R265:R328" si="36">AVERAGE(O265:Q265)</f>
        <v>#DIV/0!</v>
      </c>
      <c r="S265" s="14">
        <f t="shared" ref="S265:S328" si="37">STDEVA(O265:Q265)</f>
        <v>0</v>
      </c>
      <c r="U265" s="9" t="str">
        <f>'aligning data'!L904</f>
        <v>J28</v>
      </c>
      <c r="V265" s="9" t="str">
        <f>'aligning data'!L905</f>
        <v>K28</v>
      </c>
      <c r="W265" s="9" t="str">
        <f>'aligning data'!L906</f>
        <v>L28</v>
      </c>
      <c r="X265" s="14" t="e">
        <f t="shared" ref="X265:X328" si="38">AVERAGE(U265:W265)</f>
        <v>#DIV/0!</v>
      </c>
      <c r="Y265" s="14">
        <f t="shared" ref="Y265:Y328" si="39">STDEVA(U265:W265)</f>
        <v>0</v>
      </c>
      <c r="DJ265" s="10"/>
      <c r="DK265" s="9"/>
      <c r="DL265" s="9"/>
      <c r="DM265" s="9"/>
      <c r="DN265" s="9"/>
      <c r="DO265" s="9"/>
      <c r="DP265" s="9"/>
      <c r="DQ265" s="9"/>
      <c r="DR265" s="9"/>
      <c r="DS265" s="9"/>
      <c r="DT265" s="9"/>
      <c r="DU265" s="9"/>
      <c r="DV265" s="9"/>
      <c r="DW265" s="9"/>
      <c r="DX265" s="9"/>
      <c r="DY265" s="9"/>
      <c r="DZ265" s="9"/>
      <c r="EA265" s="9"/>
      <c r="EB265" s="9"/>
      <c r="EC265" s="9"/>
      <c r="ED265" s="9"/>
      <c r="EE265" s="9"/>
      <c r="EF265" s="9"/>
      <c r="EG265" s="9"/>
      <c r="EH265" s="9"/>
      <c r="EI265" s="9"/>
      <c r="EJ265" s="9"/>
      <c r="EK265" s="9"/>
      <c r="EL265" s="9"/>
      <c r="EM265" s="9"/>
      <c r="EN265" s="9"/>
      <c r="EO265" s="9"/>
      <c r="EP265" s="9"/>
      <c r="EQ265" s="9"/>
      <c r="ER265" s="9"/>
      <c r="ES265" s="9"/>
      <c r="ET265" s="9"/>
      <c r="EU265" s="9"/>
      <c r="EV265" s="9"/>
      <c r="EW265" s="9"/>
      <c r="EX265" s="9"/>
      <c r="EY265" s="9"/>
      <c r="EZ265" s="9"/>
      <c r="FA265" s="9"/>
      <c r="FB265" s="9"/>
      <c r="FC265" s="9"/>
      <c r="FD265" s="9"/>
      <c r="FE265" s="9"/>
      <c r="FF265" s="9"/>
    </row>
    <row r="266" spans="1:162" ht="16.75" customHeight="1">
      <c r="A266" s="121" t="s">
        <v>1016</v>
      </c>
      <c r="C266" s="9" t="str">
        <f>'aligning data'!C907</f>
        <v>M28</v>
      </c>
      <c r="D266" s="9" t="str">
        <f>'aligning data'!C908</f>
        <v>N28</v>
      </c>
      <c r="E266" s="9" t="str">
        <f>'aligning data'!C909</f>
        <v>O28</v>
      </c>
      <c r="F266" s="14" t="e">
        <f t="shared" si="32"/>
        <v>#DIV/0!</v>
      </c>
      <c r="G266" s="14">
        <f t="shared" si="33"/>
        <v>0</v>
      </c>
      <c r="I266" s="9" t="str">
        <f>'aligning data'!F907</f>
        <v>M28</v>
      </c>
      <c r="J266" s="9" t="str">
        <f>'aligning data'!F908</f>
        <v>N28</v>
      </c>
      <c r="K266" s="9" t="str">
        <f>'aligning data'!F909</f>
        <v>O28</v>
      </c>
      <c r="L266" s="14" t="e">
        <f t="shared" si="34"/>
        <v>#DIV/0!</v>
      </c>
      <c r="M266" s="14">
        <f t="shared" si="35"/>
        <v>0</v>
      </c>
      <c r="O266" s="9" t="str">
        <f>'aligning data'!I907</f>
        <v>M28</v>
      </c>
      <c r="P266" s="9" t="str">
        <f>'aligning data'!I908</f>
        <v>N28</v>
      </c>
      <c r="Q266" s="9" t="str">
        <f>'aligning data'!I909</f>
        <v>O28</v>
      </c>
      <c r="R266" s="14" t="e">
        <f t="shared" si="36"/>
        <v>#DIV/0!</v>
      </c>
      <c r="S266" s="14">
        <f t="shared" si="37"/>
        <v>0</v>
      </c>
      <c r="U266" s="9" t="str">
        <f>'aligning data'!L907</f>
        <v>M28</v>
      </c>
      <c r="V266" s="9" t="str">
        <f>'aligning data'!L908</f>
        <v>N28</v>
      </c>
      <c r="W266" s="9" t="str">
        <f>'aligning data'!L909</f>
        <v>O28</v>
      </c>
      <c r="X266" s="14" t="e">
        <f t="shared" si="38"/>
        <v>#DIV/0!</v>
      </c>
      <c r="Y266" s="14">
        <f t="shared" si="39"/>
        <v>0</v>
      </c>
      <c r="DJ266" s="10"/>
      <c r="DK266" s="9"/>
      <c r="DL266" s="9"/>
      <c r="DM266" s="9"/>
      <c r="DN266" s="9"/>
      <c r="DO266" s="9"/>
      <c r="DP266" s="9"/>
      <c r="DQ266" s="9"/>
      <c r="DR266" s="9"/>
      <c r="DS266" s="9"/>
      <c r="DT266" s="9"/>
      <c r="DU266" s="9"/>
      <c r="DV266" s="9"/>
      <c r="DW266" s="9"/>
      <c r="DX266" s="9"/>
      <c r="DY266" s="9"/>
      <c r="DZ266" s="9"/>
      <c r="EA266" s="9"/>
      <c r="EB266" s="9"/>
      <c r="EC266" s="9"/>
      <c r="ED266" s="9"/>
      <c r="EE266" s="9"/>
      <c r="EF266" s="9"/>
      <c r="EG266" s="9"/>
      <c r="EH266" s="9"/>
      <c r="EI266" s="9"/>
      <c r="EJ266" s="9"/>
      <c r="EK266" s="9"/>
      <c r="EL266" s="9"/>
      <c r="EM266" s="9"/>
      <c r="EN266" s="9"/>
      <c r="EO266" s="9"/>
      <c r="EP266" s="9"/>
      <c r="EQ266" s="9"/>
      <c r="ER266" s="9"/>
      <c r="ES266" s="9"/>
      <c r="ET266" s="9"/>
      <c r="EU266" s="9"/>
      <c r="EV266" s="9"/>
      <c r="EW266" s="9"/>
      <c r="EX266" s="9"/>
      <c r="EY266" s="9"/>
      <c r="EZ266" s="9"/>
      <c r="FA266" s="9"/>
      <c r="FB266" s="9"/>
      <c r="FC266" s="9"/>
      <c r="FD266" s="9"/>
      <c r="FE266" s="9"/>
      <c r="FF266" s="9"/>
    </row>
    <row r="267" spans="1:162" ht="16.75" customHeight="1">
      <c r="A267" s="121" t="s">
        <v>1017</v>
      </c>
      <c r="C267" s="9" t="str">
        <f>'aligning data'!C910</f>
        <v>P28</v>
      </c>
      <c r="D267" s="9" t="str">
        <f>'aligning data'!C911</f>
        <v>Q28</v>
      </c>
      <c r="E267" s="9" t="str">
        <f>'aligning data'!C912</f>
        <v>R28</v>
      </c>
      <c r="F267" s="14" t="e">
        <f t="shared" si="32"/>
        <v>#DIV/0!</v>
      </c>
      <c r="G267" s="14">
        <f t="shared" si="33"/>
        <v>0</v>
      </c>
      <c r="I267" s="9" t="str">
        <f>'aligning data'!F910</f>
        <v>P28</v>
      </c>
      <c r="J267" s="9" t="str">
        <f>'aligning data'!F911</f>
        <v>Q28</v>
      </c>
      <c r="K267" s="9" t="str">
        <f>'aligning data'!F912</f>
        <v>R28</v>
      </c>
      <c r="L267" s="14" t="e">
        <f t="shared" si="34"/>
        <v>#DIV/0!</v>
      </c>
      <c r="M267" s="14">
        <f t="shared" si="35"/>
        <v>0</v>
      </c>
      <c r="O267" s="9" t="str">
        <f>'aligning data'!I910</f>
        <v>P28</v>
      </c>
      <c r="P267" s="9" t="str">
        <f>'aligning data'!I911</f>
        <v>Q28</v>
      </c>
      <c r="Q267" s="9" t="str">
        <f>'aligning data'!I912</f>
        <v>R28</v>
      </c>
      <c r="R267" s="14" t="e">
        <f t="shared" si="36"/>
        <v>#DIV/0!</v>
      </c>
      <c r="S267" s="14">
        <f t="shared" si="37"/>
        <v>0</v>
      </c>
      <c r="U267" s="9" t="str">
        <f>'aligning data'!L910</f>
        <v>P28</v>
      </c>
      <c r="V267" s="9" t="str">
        <f>'aligning data'!L911</f>
        <v>Q28</v>
      </c>
      <c r="W267" s="9" t="str">
        <f>'aligning data'!L912</f>
        <v>R28</v>
      </c>
      <c r="X267" s="14" t="e">
        <f t="shared" si="38"/>
        <v>#DIV/0!</v>
      </c>
      <c r="Y267" s="14">
        <f t="shared" si="39"/>
        <v>0</v>
      </c>
      <c r="DJ267" s="10"/>
      <c r="DK267" s="9"/>
      <c r="DL267" s="9"/>
      <c r="DM267" s="9"/>
      <c r="DN267" s="9"/>
      <c r="DO267" s="9"/>
      <c r="DP267" s="9"/>
      <c r="DQ267" s="9"/>
      <c r="DR267" s="9"/>
      <c r="DS267" s="9"/>
      <c r="DT267" s="9"/>
      <c r="DU267" s="9"/>
      <c r="DV267" s="9"/>
      <c r="DW267" s="9"/>
      <c r="DX267" s="9"/>
      <c r="DY267" s="9"/>
      <c r="DZ267" s="9"/>
      <c r="EA267" s="9"/>
      <c r="EB267" s="9"/>
      <c r="EC267" s="9"/>
      <c r="ED267" s="9"/>
      <c r="EE267" s="9"/>
      <c r="EF267" s="9"/>
      <c r="EG267" s="9"/>
      <c r="EH267" s="9"/>
      <c r="EI267" s="9"/>
      <c r="EJ267" s="9"/>
      <c r="EK267" s="9"/>
      <c r="EL267" s="9"/>
      <c r="EM267" s="9"/>
      <c r="EN267" s="9"/>
      <c r="EO267" s="9"/>
      <c r="EP267" s="9"/>
      <c r="EQ267" s="9"/>
      <c r="ER267" s="9"/>
      <c r="ES267" s="9"/>
      <c r="ET267" s="9"/>
      <c r="EU267" s="9"/>
      <c r="EV267" s="9"/>
      <c r="EW267" s="9"/>
      <c r="EX267" s="9"/>
      <c r="EY267" s="9"/>
      <c r="EZ267" s="9"/>
      <c r="FA267" s="9"/>
      <c r="FB267" s="9"/>
      <c r="FC267" s="9"/>
      <c r="FD267" s="9"/>
      <c r="FE267" s="9"/>
      <c r="FF267" s="9"/>
    </row>
    <row r="268" spans="1:162" ht="16.75" customHeight="1">
      <c r="A268" s="121" t="s">
        <v>1018</v>
      </c>
      <c r="C268" s="9" t="str">
        <f>'aligning data'!C913</f>
        <v>S28</v>
      </c>
      <c r="D268" s="9" t="str">
        <f>'aligning data'!C914</f>
        <v>T28</v>
      </c>
      <c r="E268" s="9" t="str">
        <f>'aligning data'!C915</f>
        <v>U28</v>
      </c>
      <c r="F268" s="14" t="e">
        <f t="shared" si="32"/>
        <v>#DIV/0!</v>
      </c>
      <c r="G268" s="14">
        <f t="shared" si="33"/>
        <v>0</v>
      </c>
      <c r="I268" s="9" t="str">
        <f>'aligning data'!F913</f>
        <v>S28</v>
      </c>
      <c r="J268" s="9" t="str">
        <f>'aligning data'!F914</f>
        <v>T28</v>
      </c>
      <c r="K268" s="9" t="str">
        <f>'aligning data'!F915</f>
        <v>U28</v>
      </c>
      <c r="L268" s="14" t="e">
        <f t="shared" si="34"/>
        <v>#DIV/0!</v>
      </c>
      <c r="M268" s="14">
        <f t="shared" si="35"/>
        <v>0</v>
      </c>
      <c r="O268" s="9" t="str">
        <f>'aligning data'!I913</f>
        <v>S28</v>
      </c>
      <c r="P268" s="9" t="str">
        <f>'aligning data'!I914</f>
        <v>T28</v>
      </c>
      <c r="Q268" s="9" t="str">
        <f>'aligning data'!I915</f>
        <v>U28</v>
      </c>
      <c r="R268" s="14" t="e">
        <f t="shared" si="36"/>
        <v>#DIV/0!</v>
      </c>
      <c r="S268" s="14">
        <f t="shared" si="37"/>
        <v>0</v>
      </c>
      <c r="U268" s="9" t="str">
        <f>'aligning data'!L913</f>
        <v>S28</v>
      </c>
      <c r="V268" s="9" t="str">
        <f>'aligning data'!L914</f>
        <v>T28</v>
      </c>
      <c r="W268" s="9" t="str">
        <f>'aligning data'!L915</f>
        <v>U28</v>
      </c>
      <c r="X268" s="14" t="e">
        <f t="shared" si="38"/>
        <v>#DIV/0!</v>
      </c>
      <c r="Y268" s="14">
        <f t="shared" si="39"/>
        <v>0</v>
      </c>
      <c r="DJ268" s="10"/>
      <c r="DK268" s="9"/>
      <c r="DL268" s="9"/>
      <c r="DM268" s="9"/>
      <c r="DN268" s="9"/>
      <c r="DO268" s="9"/>
      <c r="DP268" s="9"/>
      <c r="DQ268" s="9"/>
      <c r="DR268" s="9"/>
      <c r="DS268" s="9"/>
      <c r="DT268" s="9"/>
      <c r="DU268" s="9"/>
      <c r="DV268" s="9"/>
      <c r="DW268" s="9"/>
      <c r="DX268" s="9"/>
      <c r="DY268" s="9"/>
      <c r="DZ268" s="9"/>
      <c r="EA268" s="9"/>
      <c r="EB268" s="9"/>
      <c r="EC268" s="9"/>
      <c r="ED268" s="9"/>
      <c r="EE268" s="9"/>
      <c r="EF268" s="9"/>
      <c r="EG268" s="9"/>
      <c r="EH268" s="9"/>
      <c r="EI268" s="9"/>
      <c r="EJ268" s="9"/>
      <c r="EK268" s="9"/>
      <c r="EL268" s="9"/>
      <c r="EM268" s="9"/>
      <c r="EN268" s="9"/>
      <c r="EO268" s="9"/>
      <c r="EP268" s="9"/>
      <c r="EQ268" s="9"/>
      <c r="ER268" s="9"/>
      <c r="ES268" s="9"/>
      <c r="ET268" s="9"/>
      <c r="EU268" s="9"/>
      <c r="EV268" s="9"/>
      <c r="EW268" s="9"/>
      <c r="EX268" s="9"/>
      <c r="EY268" s="9"/>
      <c r="EZ268" s="9"/>
      <c r="FA268" s="9"/>
      <c r="FB268" s="9"/>
      <c r="FC268" s="9"/>
      <c r="FD268" s="9"/>
      <c r="FE268" s="9"/>
      <c r="FF268" s="9"/>
    </row>
    <row r="269" spans="1:162" ht="16.75" customHeight="1">
      <c r="A269" s="121" t="s">
        <v>1019</v>
      </c>
      <c r="C269" s="9" t="str">
        <f>'aligning data'!C916</f>
        <v>V28</v>
      </c>
      <c r="D269" s="9" t="str">
        <f>'aligning data'!C917</f>
        <v>W28</v>
      </c>
      <c r="E269" s="9" t="str">
        <f>'aligning data'!C918</f>
        <v>X28</v>
      </c>
      <c r="F269" s="14" t="e">
        <f t="shared" si="32"/>
        <v>#DIV/0!</v>
      </c>
      <c r="G269" s="14">
        <f t="shared" si="33"/>
        <v>0</v>
      </c>
      <c r="I269" s="9" t="str">
        <f>'aligning data'!F916</f>
        <v>V28</v>
      </c>
      <c r="J269" s="9" t="str">
        <f>'aligning data'!F917</f>
        <v>W28</v>
      </c>
      <c r="K269" s="9" t="str">
        <f>'aligning data'!F918</f>
        <v>X28</v>
      </c>
      <c r="L269" s="14" t="e">
        <f t="shared" si="34"/>
        <v>#DIV/0!</v>
      </c>
      <c r="M269" s="14">
        <f t="shared" si="35"/>
        <v>0</v>
      </c>
      <c r="O269" s="9" t="str">
        <f>'aligning data'!I916</f>
        <v>V28</v>
      </c>
      <c r="P269" s="9" t="str">
        <f>'aligning data'!I917</f>
        <v>W28</v>
      </c>
      <c r="Q269" s="9" t="str">
        <f>'aligning data'!I918</f>
        <v>X28</v>
      </c>
      <c r="R269" s="14" t="e">
        <f t="shared" si="36"/>
        <v>#DIV/0!</v>
      </c>
      <c r="S269" s="14">
        <f t="shared" si="37"/>
        <v>0</v>
      </c>
      <c r="U269" s="9" t="str">
        <f>'aligning data'!L916</f>
        <v>V28</v>
      </c>
      <c r="V269" s="9" t="str">
        <f>'aligning data'!L917</f>
        <v>W28</v>
      </c>
      <c r="W269" s="9" t="str">
        <f>'aligning data'!L918</f>
        <v>X28</v>
      </c>
      <c r="X269" s="14" t="e">
        <f t="shared" si="38"/>
        <v>#DIV/0!</v>
      </c>
      <c r="Y269" s="14">
        <f t="shared" si="39"/>
        <v>0</v>
      </c>
      <c r="DJ269" s="10"/>
      <c r="DK269" s="9"/>
      <c r="DL269" s="9"/>
      <c r="DM269" s="9"/>
      <c r="DN269" s="9"/>
      <c r="DO269" s="9"/>
      <c r="DP269" s="9"/>
      <c r="DQ269" s="9"/>
      <c r="DR269" s="9"/>
      <c r="DS269" s="9"/>
      <c r="DT269" s="9"/>
      <c r="DU269" s="9"/>
      <c r="DV269" s="9"/>
      <c r="DW269" s="9"/>
      <c r="DX269" s="9"/>
      <c r="DY269" s="9"/>
      <c r="DZ269" s="9"/>
      <c r="EA269" s="9"/>
      <c r="EB269" s="9"/>
      <c r="EC269" s="9"/>
      <c r="ED269" s="9"/>
      <c r="EE269" s="9"/>
      <c r="EF269" s="9"/>
      <c r="EG269" s="9"/>
      <c r="EH269" s="9"/>
      <c r="EI269" s="9"/>
      <c r="EJ269" s="9"/>
      <c r="EK269" s="9"/>
      <c r="EL269" s="9"/>
      <c r="EM269" s="9"/>
      <c r="EN269" s="9"/>
      <c r="EO269" s="9"/>
      <c r="EP269" s="9"/>
      <c r="EQ269" s="9"/>
      <c r="ER269" s="9"/>
      <c r="ES269" s="9"/>
      <c r="ET269" s="9"/>
      <c r="EU269" s="9"/>
      <c r="EV269" s="9"/>
      <c r="EW269" s="9"/>
      <c r="EX269" s="9"/>
      <c r="EY269" s="9"/>
      <c r="EZ269" s="9"/>
      <c r="FA269" s="9"/>
      <c r="FB269" s="9"/>
      <c r="FC269" s="9"/>
      <c r="FD269" s="9"/>
      <c r="FE269" s="9"/>
      <c r="FF269" s="9"/>
    </row>
    <row r="270" spans="1:162" ht="16.75" customHeight="1">
      <c r="A270" s="121" t="s">
        <v>1020</v>
      </c>
      <c r="C270" s="9" t="str">
        <f>'aligning data'!C919</f>
        <v>Y28</v>
      </c>
      <c r="D270" s="9" t="str">
        <f>'aligning data'!C920</f>
        <v>Z28</v>
      </c>
      <c r="E270" s="9" t="str">
        <f>'aligning data'!C921</f>
        <v>[28</v>
      </c>
      <c r="F270" s="14" t="e">
        <f t="shared" si="32"/>
        <v>#DIV/0!</v>
      </c>
      <c r="G270" s="14">
        <f t="shared" si="33"/>
        <v>0</v>
      </c>
      <c r="I270" s="9" t="str">
        <f>'aligning data'!F919</f>
        <v>Y28</v>
      </c>
      <c r="J270" s="9" t="str">
        <f>'aligning data'!F920</f>
        <v>Z28</v>
      </c>
      <c r="K270" s="9" t="str">
        <f>'aligning data'!F921</f>
        <v>[28</v>
      </c>
      <c r="L270" s="14" t="e">
        <f t="shared" si="34"/>
        <v>#DIV/0!</v>
      </c>
      <c r="M270" s="14">
        <f t="shared" si="35"/>
        <v>0</v>
      </c>
      <c r="O270" s="9" t="str">
        <f>'aligning data'!I919</f>
        <v>Y28</v>
      </c>
      <c r="P270" s="9" t="str">
        <f>'aligning data'!I920</f>
        <v>Z28</v>
      </c>
      <c r="Q270" s="9" t="str">
        <f>'aligning data'!I921</f>
        <v>[28</v>
      </c>
      <c r="R270" s="14" t="e">
        <f t="shared" si="36"/>
        <v>#DIV/0!</v>
      </c>
      <c r="S270" s="14">
        <f t="shared" si="37"/>
        <v>0</v>
      </c>
      <c r="U270" s="9" t="str">
        <f>'aligning data'!L919</f>
        <v>Y28</v>
      </c>
      <c r="V270" s="9" t="str">
        <f>'aligning data'!L920</f>
        <v>Z28</v>
      </c>
      <c r="W270" s="9" t="str">
        <f>'aligning data'!L921</f>
        <v>[28</v>
      </c>
      <c r="X270" s="14" t="e">
        <f t="shared" si="38"/>
        <v>#DIV/0!</v>
      </c>
      <c r="Y270" s="14">
        <f t="shared" si="39"/>
        <v>0</v>
      </c>
      <c r="DJ270" s="10"/>
      <c r="DK270" s="9"/>
      <c r="DL270" s="9"/>
      <c r="DM270" s="9"/>
      <c r="DN270" s="9"/>
      <c r="DO270" s="9"/>
      <c r="DP270" s="9"/>
      <c r="DQ270" s="9"/>
      <c r="DR270" s="9"/>
      <c r="DS270" s="9"/>
      <c r="DT270" s="9"/>
      <c r="DU270" s="9"/>
      <c r="DV270" s="9"/>
      <c r="DW270" s="9"/>
      <c r="DX270" s="9"/>
      <c r="DY270" s="9"/>
      <c r="DZ270" s="9"/>
      <c r="EA270" s="9"/>
      <c r="EB270" s="9"/>
      <c r="EC270" s="9"/>
      <c r="ED270" s="9"/>
      <c r="EE270" s="9"/>
      <c r="EF270" s="9"/>
      <c r="EG270" s="9"/>
      <c r="EH270" s="9"/>
      <c r="EI270" s="9"/>
      <c r="EJ270" s="9"/>
      <c r="EK270" s="9"/>
      <c r="EL270" s="9"/>
      <c r="EM270" s="9"/>
      <c r="EN270" s="9"/>
      <c r="EO270" s="9"/>
      <c r="EP270" s="9"/>
      <c r="EQ270" s="9"/>
      <c r="ER270" s="9"/>
      <c r="ES270" s="9"/>
      <c r="ET270" s="9"/>
      <c r="EU270" s="9"/>
      <c r="EV270" s="9"/>
      <c r="EW270" s="9"/>
      <c r="EX270" s="9"/>
      <c r="EY270" s="9"/>
      <c r="EZ270" s="9"/>
      <c r="FA270" s="9"/>
      <c r="FB270" s="9"/>
      <c r="FC270" s="9"/>
      <c r="FD270" s="9"/>
      <c r="FE270" s="9"/>
      <c r="FF270" s="9"/>
    </row>
    <row r="271" spans="1:162" ht="16.75" customHeight="1">
      <c r="A271" s="121" t="s">
        <v>1021</v>
      </c>
      <c r="C271" s="9" t="str">
        <f>'aligning data'!C922</f>
        <v>\28</v>
      </c>
      <c r="D271" s="9" t="str">
        <f>'aligning data'!C923</f>
        <v>]28</v>
      </c>
      <c r="E271" s="9" t="str">
        <f>'aligning data'!C924</f>
        <v>^28</v>
      </c>
      <c r="F271" s="14" t="e">
        <f t="shared" si="32"/>
        <v>#DIV/0!</v>
      </c>
      <c r="G271" s="14">
        <f t="shared" si="33"/>
        <v>0</v>
      </c>
      <c r="I271" s="9" t="str">
        <f>'aligning data'!F922</f>
        <v>\28</v>
      </c>
      <c r="J271" s="9" t="str">
        <f>'aligning data'!F923</f>
        <v>]28</v>
      </c>
      <c r="K271" s="9" t="str">
        <f>'aligning data'!F924</f>
        <v>^28</v>
      </c>
      <c r="L271" s="14" t="e">
        <f t="shared" si="34"/>
        <v>#DIV/0!</v>
      </c>
      <c r="M271" s="14">
        <f t="shared" si="35"/>
        <v>0</v>
      </c>
      <c r="O271" s="9" t="str">
        <f>'aligning data'!I922</f>
        <v>\28</v>
      </c>
      <c r="P271" s="9" t="str">
        <f>'aligning data'!I923</f>
        <v>]28</v>
      </c>
      <c r="Q271" s="9" t="str">
        <f>'aligning data'!I924</f>
        <v>^28</v>
      </c>
      <c r="R271" s="14" t="e">
        <f t="shared" si="36"/>
        <v>#DIV/0!</v>
      </c>
      <c r="S271" s="14">
        <f t="shared" si="37"/>
        <v>0</v>
      </c>
      <c r="U271" s="9" t="str">
        <f>'aligning data'!L922</f>
        <v>\28</v>
      </c>
      <c r="V271" s="9" t="str">
        <f>'aligning data'!L923</f>
        <v>]28</v>
      </c>
      <c r="W271" s="9" t="str">
        <f>'aligning data'!L924</f>
        <v>^28</v>
      </c>
      <c r="X271" s="14" t="e">
        <f t="shared" si="38"/>
        <v>#DIV/0!</v>
      </c>
      <c r="Y271" s="14">
        <f t="shared" si="39"/>
        <v>0</v>
      </c>
      <c r="DJ271" s="10"/>
      <c r="DK271" s="9"/>
      <c r="DL271" s="9"/>
      <c r="DM271" s="9"/>
      <c r="DN271" s="9"/>
      <c r="DO271" s="9"/>
      <c r="DP271" s="9"/>
      <c r="DQ271" s="9"/>
      <c r="DR271" s="9"/>
      <c r="DS271" s="9"/>
      <c r="DT271" s="9"/>
      <c r="DU271" s="9"/>
      <c r="DV271" s="9"/>
      <c r="DW271" s="9"/>
      <c r="DX271" s="9"/>
      <c r="DY271" s="9"/>
      <c r="DZ271" s="9"/>
      <c r="EA271" s="9"/>
      <c r="EB271" s="9"/>
      <c r="EC271" s="9"/>
      <c r="ED271" s="9"/>
      <c r="EE271" s="9"/>
      <c r="EF271" s="9"/>
      <c r="EG271" s="9"/>
      <c r="EH271" s="9"/>
      <c r="EI271" s="9"/>
      <c r="EJ271" s="9"/>
      <c r="EK271" s="9"/>
      <c r="EL271" s="9"/>
      <c r="EM271" s="9"/>
      <c r="EN271" s="9"/>
      <c r="EO271" s="9"/>
      <c r="EP271" s="9"/>
      <c r="EQ271" s="9"/>
      <c r="ER271" s="9"/>
      <c r="ES271" s="9"/>
      <c r="ET271" s="9"/>
      <c r="EU271" s="9"/>
      <c r="EV271" s="9"/>
      <c r="EW271" s="9"/>
      <c r="EX271" s="9"/>
      <c r="EY271" s="9"/>
      <c r="EZ271" s="9"/>
      <c r="FA271" s="9"/>
      <c r="FB271" s="9"/>
      <c r="FC271" s="9"/>
      <c r="FD271" s="9"/>
      <c r="FE271" s="9"/>
      <c r="FF271" s="9"/>
    </row>
    <row r="272" spans="1:162" ht="16.75" customHeight="1">
      <c r="A272" s="121" t="s">
        <v>835</v>
      </c>
      <c r="C272" s="9" t="str">
        <f>'aligning data'!C928</f>
        <v>A29</v>
      </c>
      <c r="D272" s="9" t="str">
        <f>'aligning data'!C929</f>
        <v>B29</v>
      </c>
      <c r="E272" s="9" t="str">
        <f>'aligning data'!C930</f>
        <v>C29</v>
      </c>
      <c r="F272" s="14" t="e">
        <f t="shared" si="32"/>
        <v>#DIV/0!</v>
      </c>
      <c r="G272" s="14">
        <f t="shared" si="33"/>
        <v>0</v>
      </c>
      <c r="I272" s="9" t="str">
        <f>'aligning data'!F928</f>
        <v>A29</v>
      </c>
      <c r="J272" s="9" t="str">
        <f>'aligning data'!F929</f>
        <v>B29</v>
      </c>
      <c r="K272" s="9" t="str">
        <f>'aligning data'!F930</f>
        <v>C29</v>
      </c>
      <c r="L272" s="14" t="e">
        <f t="shared" si="34"/>
        <v>#DIV/0!</v>
      </c>
      <c r="M272" s="14">
        <f t="shared" si="35"/>
        <v>0</v>
      </c>
      <c r="O272" s="9" t="str">
        <f>'aligning data'!I928</f>
        <v>A29</v>
      </c>
      <c r="P272" s="9" t="str">
        <f>'aligning data'!I929</f>
        <v>B29</v>
      </c>
      <c r="Q272" s="9" t="str">
        <f>'aligning data'!I930</f>
        <v>C29</v>
      </c>
      <c r="R272" s="14" t="e">
        <f t="shared" si="36"/>
        <v>#DIV/0!</v>
      </c>
      <c r="S272" s="14">
        <f t="shared" si="37"/>
        <v>0</v>
      </c>
      <c r="U272" s="9" t="str">
        <f>'aligning data'!L928</f>
        <v>A29</v>
      </c>
      <c r="V272" s="9" t="str">
        <f>'aligning data'!L929</f>
        <v>B29</v>
      </c>
      <c r="W272" s="9" t="str">
        <f>'aligning data'!L930</f>
        <v>C29</v>
      </c>
      <c r="X272" s="14" t="e">
        <f t="shared" si="38"/>
        <v>#DIV/0!</v>
      </c>
      <c r="Y272" s="14">
        <f t="shared" si="39"/>
        <v>0</v>
      </c>
      <c r="DJ272" s="10"/>
      <c r="DK272" s="9"/>
      <c r="DL272" s="9"/>
      <c r="DM272" s="9"/>
      <c r="DN272" s="9"/>
      <c r="DO272" s="9"/>
      <c r="DP272" s="9"/>
      <c r="DQ272" s="9"/>
      <c r="DR272" s="9"/>
      <c r="DS272" s="9"/>
      <c r="DT272" s="9"/>
      <c r="DU272" s="9"/>
      <c r="DV272" s="9"/>
      <c r="DW272" s="9"/>
      <c r="DX272" s="9"/>
      <c r="DY272" s="9"/>
      <c r="DZ272" s="9"/>
      <c r="EA272" s="9"/>
      <c r="EB272" s="9"/>
      <c r="EC272" s="9"/>
      <c r="ED272" s="9"/>
      <c r="EE272" s="9"/>
      <c r="EF272" s="9"/>
      <c r="EG272" s="9"/>
      <c r="EH272" s="9"/>
      <c r="EI272" s="9"/>
      <c r="EJ272" s="9"/>
      <c r="EK272" s="9"/>
      <c r="EL272" s="9"/>
      <c r="EM272" s="9"/>
      <c r="EN272" s="9"/>
      <c r="EO272" s="9"/>
      <c r="EP272" s="9"/>
      <c r="EQ272" s="9"/>
      <c r="ER272" s="9"/>
      <c r="ES272" s="9"/>
      <c r="ET272" s="9"/>
      <c r="EU272" s="9"/>
      <c r="EV272" s="9"/>
      <c r="EW272" s="9"/>
      <c r="EX272" s="9"/>
      <c r="EY272" s="9"/>
      <c r="EZ272" s="9"/>
      <c r="FA272" s="9"/>
      <c r="FB272" s="9"/>
      <c r="FC272" s="9"/>
      <c r="FD272" s="9"/>
      <c r="FE272" s="9"/>
      <c r="FF272" s="9"/>
    </row>
    <row r="273" spans="1:162" ht="16.75" customHeight="1">
      <c r="A273" s="121" t="s">
        <v>1122</v>
      </c>
      <c r="C273" s="9" t="str">
        <f>'aligning data'!C931</f>
        <v>D29</v>
      </c>
      <c r="D273" s="9" t="str">
        <f>'aligning data'!C932</f>
        <v>E29</v>
      </c>
      <c r="E273" s="9" t="str">
        <f>'aligning data'!C933</f>
        <v>F29</v>
      </c>
      <c r="F273" s="14" t="e">
        <f t="shared" si="32"/>
        <v>#DIV/0!</v>
      </c>
      <c r="G273" s="14">
        <f t="shared" si="33"/>
        <v>0</v>
      </c>
      <c r="I273" s="9" t="str">
        <f>'aligning data'!F931</f>
        <v>D29</v>
      </c>
      <c r="J273" s="9" t="str">
        <f>'aligning data'!F932</f>
        <v>E29</v>
      </c>
      <c r="K273" s="9" t="str">
        <f>'aligning data'!F933</f>
        <v>F29</v>
      </c>
      <c r="L273" s="14" t="e">
        <f t="shared" si="34"/>
        <v>#DIV/0!</v>
      </c>
      <c r="M273" s="14">
        <f t="shared" si="35"/>
        <v>0</v>
      </c>
      <c r="O273" s="9" t="str">
        <f>'aligning data'!I931</f>
        <v>D29</v>
      </c>
      <c r="P273" s="9" t="str">
        <f>'aligning data'!I932</f>
        <v>E29</v>
      </c>
      <c r="Q273" s="9" t="str">
        <f>'aligning data'!I933</f>
        <v>F29</v>
      </c>
      <c r="R273" s="14" t="e">
        <f t="shared" si="36"/>
        <v>#DIV/0!</v>
      </c>
      <c r="S273" s="14">
        <f t="shared" si="37"/>
        <v>0</v>
      </c>
      <c r="U273" s="9" t="str">
        <f>'aligning data'!L931</f>
        <v>D29</v>
      </c>
      <c r="V273" s="9" t="str">
        <f>'aligning data'!L932</f>
        <v>E29</v>
      </c>
      <c r="W273" s="9" t="str">
        <f>'aligning data'!L933</f>
        <v>F29</v>
      </c>
      <c r="X273" s="14" t="e">
        <f t="shared" si="38"/>
        <v>#DIV/0!</v>
      </c>
      <c r="Y273" s="14">
        <f t="shared" si="39"/>
        <v>0</v>
      </c>
      <c r="DJ273" s="10"/>
      <c r="DK273" s="9"/>
      <c r="DL273" s="9"/>
      <c r="DM273" s="9"/>
      <c r="DN273" s="9"/>
      <c r="DO273" s="9"/>
      <c r="DP273" s="9"/>
      <c r="DQ273" s="9"/>
      <c r="DR273" s="9"/>
      <c r="DS273" s="9"/>
      <c r="DT273" s="9"/>
      <c r="DU273" s="9"/>
      <c r="DV273" s="9"/>
      <c r="DW273" s="9"/>
      <c r="DX273" s="9"/>
      <c r="DY273" s="9"/>
      <c r="DZ273" s="9"/>
      <c r="EA273" s="9"/>
      <c r="EB273" s="9"/>
      <c r="EC273" s="9"/>
      <c r="ED273" s="9"/>
      <c r="EE273" s="9"/>
      <c r="EF273" s="9"/>
      <c r="EG273" s="9"/>
      <c r="EH273" s="9"/>
      <c r="EI273" s="9"/>
      <c r="EJ273" s="9"/>
      <c r="EK273" s="9"/>
      <c r="EL273" s="9"/>
      <c r="EM273" s="9"/>
      <c r="EN273" s="9"/>
      <c r="EO273" s="9"/>
      <c r="EP273" s="9"/>
      <c r="EQ273" s="9"/>
      <c r="ER273" s="9"/>
      <c r="ES273" s="9"/>
      <c r="ET273" s="9"/>
      <c r="EU273" s="9"/>
      <c r="EV273" s="9"/>
      <c r="EW273" s="9"/>
      <c r="EX273" s="9"/>
      <c r="EY273" s="9"/>
      <c r="EZ273" s="9"/>
      <c r="FA273" s="9"/>
      <c r="FB273" s="9"/>
      <c r="FC273" s="9"/>
      <c r="FD273" s="9"/>
      <c r="FE273" s="9"/>
      <c r="FF273" s="9"/>
    </row>
    <row r="274" spans="1:162" ht="16.75" customHeight="1">
      <c r="A274" s="121" t="s">
        <v>1123</v>
      </c>
      <c r="C274" s="9" t="str">
        <f>'aligning data'!C934</f>
        <v>G29</v>
      </c>
      <c r="D274" s="9" t="str">
        <f>'aligning data'!C935</f>
        <v>H29</v>
      </c>
      <c r="E274" s="9" t="str">
        <f>'aligning data'!C936</f>
        <v>I29</v>
      </c>
      <c r="F274" s="14" t="e">
        <f t="shared" si="32"/>
        <v>#DIV/0!</v>
      </c>
      <c r="G274" s="14">
        <f t="shared" si="33"/>
        <v>0</v>
      </c>
      <c r="I274" s="9" t="str">
        <f>'aligning data'!F934</f>
        <v>G29</v>
      </c>
      <c r="J274" s="9" t="str">
        <f>'aligning data'!F935</f>
        <v>H29</v>
      </c>
      <c r="K274" s="9" t="str">
        <f>'aligning data'!F936</f>
        <v>I29</v>
      </c>
      <c r="L274" s="14" t="e">
        <f t="shared" si="34"/>
        <v>#DIV/0!</v>
      </c>
      <c r="M274" s="14">
        <f t="shared" si="35"/>
        <v>0</v>
      </c>
      <c r="O274" s="9" t="str">
        <f>'aligning data'!I934</f>
        <v>G29</v>
      </c>
      <c r="P274" s="9" t="str">
        <f>'aligning data'!I935</f>
        <v>H29</v>
      </c>
      <c r="Q274" s="9" t="str">
        <f>'aligning data'!I936</f>
        <v>I29</v>
      </c>
      <c r="R274" s="14" t="e">
        <f t="shared" si="36"/>
        <v>#DIV/0!</v>
      </c>
      <c r="S274" s="14">
        <f t="shared" si="37"/>
        <v>0</v>
      </c>
      <c r="U274" s="9" t="str">
        <f>'aligning data'!L934</f>
        <v>G29</v>
      </c>
      <c r="V274" s="9" t="str">
        <f>'aligning data'!L935</f>
        <v>H29</v>
      </c>
      <c r="W274" s="9" t="str">
        <f>'aligning data'!L936</f>
        <v>I29</v>
      </c>
      <c r="X274" s="14" t="e">
        <f t="shared" si="38"/>
        <v>#DIV/0!</v>
      </c>
      <c r="Y274" s="14">
        <f t="shared" si="39"/>
        <v>0</v>
      </c>
      <c r="DJ274" s="10"/>
      <c r="DK274" s="9"/>
      <c r="DL274" s="9"/>
      <c r="DM274" s="9"/>
      <c r="DN274" s="9"/>
      <c r="DO274" s="9"/>
      <c r="DP274" s="9"/>
      <c r="DQ274" s="9"/>
      <c r="DR274" s="9"/>
      <c r="DS274" s="9"/>
      <c r="DT274" s="9"/>
      <c r="DU274" s="9"/>
      <c r="DV274" s="9"/>
      <c r="DW274" s="9"/>
      <c r="DX274" s="9"/>
      <c r="DY274" s="9"/>
      <c r="DZ274" s="9"/>
      <c r="EA274" s="9"/>
      <c r="EB274" s="9"/>
      <c r="EC274" s="9"/>
      <c r="ED274" s="9"/>
      <c r="EE274" s="9"/>
      <c r="EF274" s="9"/>
      <c r="EG274" s="9"/>
      <c r="EH274" s="9"/>
      <c r="EI274" s="9"/>
      <c r="EJ274" s="9"/>
      <c r="EK274" s="9"/>
      <c r="EL274" s="9"/>
      <c r="EM274" s="9"/>
      <c r="EN274" s="9"/>
      <c r="EO274" s="9"/>
      <c r="EP274" s="9"/>
      <c r="EQ274" s="9"/>
      <c r="ER274" s="9"/>
      <c r="ES274" s="9"/>
      <c r="ET274" s="9"/>
      <c r="EU274" s="9"/>
      <c r="EV274" s="9"/>
      <c r="EW274" s="9"/>
      <c r="EX274" s="9"/>
      <c r="EY274" s="9"/>
      <c r="EZ274" s="9"/>
      <c r="FA274" s="9"/>
      <c r="FB274" s="9"/>
      <c r="FC274" s="9"/>
      <c r="FD274" s="9"/>
      <c r="FE274" s="9"/>
      <c r="FF274" s="9"/>
    </row>
    <row r="275" spans="1:162" ht="16.75" customHeight="1">
      <c r="A275" s="121" t="s">
        <v>1023</v>
      </c>
      <c r="C275" s="9" t="str">
        <f>'aligning data'!C937</f>
        <v>J29</v>
      </c>
      <c r="D275" s="9" t="str">
        <f>'aligning data'!C938</f>
        <v>K29</v>
      </c>
      <c r="E275" s="9" t="str">
        <f>'aligning data'!C939</f>
        <v>L29</v>
      </c>
      <c r="F275" s="14" t="e">
        <f t="shared" si="32"/>
        <v>#DIV/0!</v>
      </c>
      <c r="G275" s="14">
        <f t="shared" si="33"/>
        <v>0</v>
      </c>
      <c r="I275" s="9" t="str">
        <f>'aligning data'!F937</f>
        <v>J29</v>
      </c>
      <c r="J275" s="9" t="str">
        <f>'aligning data'!F938</f>
        <v>K29</v>
      </c>
      <c r="K275" s="9" t="str">
        <f>'aligning data'!F939</f>
        <v>L29</v>
      </c>
      <c r="L275" s="14" t="e">
        <f t="shared" si="34"/>
        <v>#DIV/0!</v>
      </c>
      <c r="M275" s="14">
        <f t="shared" si="35"/>
        <v>0</v>
      </c>
      <c r="O275" s="9" t="str">
        <f>'aligning data'!I937</f>
        <v>J29</v>
      </c>
      <c r="P275" s="9" t="str">
        <f>'aligning data'!I938</f>
        <v>K29</v>
      </c>
      <c r="Q275" s="9" t="str">
        <f>'aligning data'!I939</f>
        <v>L29</v>
      </c>
      <c r="R275" s="14" t="e">
        <f t="shared" si="36"/>
        <v>#DIV/0!</v>
      </c>
      <c r="S275" s="14">
        <f t="shared" si="37"/>
        <v>0</v>
      </c>
      <c r="U275" s="9" t="str">
        <f>'aligning data'!L937</f>
        <v>J29</v>
      </c>
      <c r="V275" s="9" t="str">
        <f>'aligning data'!L938</f>
        <v>K29</v>
      </c>
      <c r="W275" s="9" t="str">
        <f>'aligning data'!L939</f>
        <v>L29</v>
      </c>
      <c r="X275" s="14" t="e">
        <f t="shared" si="38"/>
        <v>#DIV/0!</v>
      </c>
      <c r="Y275" s="14">
        <f t="shared" si="39"/>
        <v>0</v>
      </c>
      <c r="DJ275" s="10"/>
      <c r="DK275" s="9"/>
      <c r="DL275" s="9"/>
      <c r="DM275" s="9"/>
      <c r="DN275" s="9"/>
      <c r="DO275" s="9"/>
      <c r="DP275" s="9"/>
      <c r="DQ275" s="9"/>
      <c r="DR275" s="9"/>
      <c r="DS275" s="9"/>
      <c r="DT275" s="9"/>
      <c r="DU275" s="9"/>
      <c r="DV275" s="9"/>
      <c r="DW275" s="9"/>
      <c r="DX275" s="9"/>
      <c r="DY275" s="9"/>
      <c r="DZ275" s="9"/>
      <c r="EA275" s="9"/>
      <c r="EB275" s="9"/>
      <c r="EC275" s="9"/>
      <c r="ED275" s="9"/>
      <c r="EE275" s="9"/>
      <c r="EF275" s="9"/>
      <c r="EG275" s="9"/>
      <c r="EH275" s="9"/>
      <c r="EI275" s="9"/>
      <c r="EJ275" s="9"/>
      <c r="EK275" s="9"/>
      <c r="EL275" s="9"/>
      <c r="EM275" s="9"/>
      <c r="EN275" s="9"/>
      <c r="EO275" s="9"/>
      <c r="EP275" s="9"/>
      <c r="EQ275" s="9"/>
      <c r="ER275" s="9"/>
      <c r="ES275" s="9"/>
      <c r="ET275" s="9"/>
      <c r="EU275" s="9"/>
      <c r="EV275" s="9"/>
      <c r="EW275" s="9"/>
      <c r="EX275" s="9"/>
      <c r="EY275" s="9"/>
      <c r="EZ275" s="9"/>
      <c r="FA275" s="9"/>
      <c r="FB275" s="9"/>
      <c r="FC275" s="9"/>
      <c r="FD275" s="9"/>
      <c r="FE275" s="9"/>
      <c r="FF275" s="9"/>
    </row>
    <row r="276" spans="1:162" ht="16.75" customHeight="1">
      <c r="A276" s="121" t="s">
        <v>1024</v>
      </c>
      <c r="C276" s="9" t="str">
        <f>'aligning data'!C940</f>
        <v>M29</v>
      </c>
      <c r="D276" s="9" t="str">
        <f>'aligning data'!C941</f>
        <v>N29</v>
      </c>
      <c r="E276" s="9" t="str">
        <f>'aligning data'!C942</f>
        <v>O29</v>
      </c>
      <c r="F276" s="14" t="e">
        <f t="shared" si="32"/>
        <v>#DIV/0!</v>
      </c>
      <c r="G276" s="14">
        <f t="shared" si="33"/>
        <v>0</v>
      </c>
      <c r="I276" s="9" t="str">
        <f>'aligning data'!F940</f>
        <v>M29</v>
      </c>
      <c r="J276" s="9" t="str">
        <f>'aligning data'!F941</f>
        <v>N29</v>
      </c>
      <c r="K276" s="9" t="str">
        <f>'aligning data'!F942</f>
        <v>O29</v>
      </c>
      <c r="L276" s="14" t="e">
        <f t="shared" si="34"/>
        <v>#DIV/0!</v>
      </c>
      <c r="M276" s="14">
        <f t="shared" si="35"/>
        <v>0</v>
      </c>
      <c r="O276" s="9" t="str">
        <f>'aligning data'!I940</f>
        <v>M29</v>
      </c>
      <c r="P276" s="9" t="str">
        <f>'aligning data'!I941</f>
        <v>N29</v>
      </c>
      <c r="Q276" s="9" t="str">
        <f>'aligning data'!I942</f>
        <v>O29</v>
      </c>
      <c r="R276" s="14" t="e">
        <f t="shared" si="36"/>
        <v>#DIV/0!</v>
      </c>
      <c r="S276" s="14">
        <f t="shared" si="37"/>
        <v>0</v>
      </c>
      <c r="U276" s="9" t="str">
        <f>'aligning data'!L940</f>
        <v>M29</v>
      </c>
      <c r="V276" s="9" t="str">
        <f>'aligning data'!L941</f>
        <v>N29</v>
      </c>
      <c r="W276" s="9" t="str">
        <f>'aligning data'!L942</f>
        <v>O29</v>
      </c>
      <c r="X276" s="14" t="e">
        <f t="shared" si="38"/>
        <v>#DIV/0!</v>
      </c>
      <c r="Y276" s="14">
        <f t="shared" si="39"/>
        <v>0</v>
      </c>
      <c r="DJ276" s="10"/>
      <c r="DK276" s="9"/>
      <c r="DL276" s="9"/>
      <c r="DM276" s="9"/>
      <c r="DN276" s="9"/>
      <c r="DO276" s="9"/>
      <c r="DP276" s="9"/>
      <c r="DQ276" s="9"/>
      <c r="DR276" s="9"/>
      <c r="DS276" s="9"/>
      <c r="DT276" s="9"/>
      <c r="DU276" s="9"/>
      <c r="DV276" s="9"/>
      <c r="DW276" s="9"/>
      <c r="DX276" s="9"/>
      <c r="DY276" s="9"/>
      <c r="DZ276" s="9"/>
      <c r="EA276" s="9"/>
      <c r="EB276" s="9"/>
      <c r="EC276" s="9"/>
      <c r="ED276" s="9"/>
      <c r="EE276" s="9"/>
      <c r="EF276" s="9"/>
      <c r="EG276" s="9"/>
      <c r="EH276" s="9"/>
      <c r="EI276" s="9"/>
      <c r="EJ276" s="9"/>
      <c r="EK276" s="9"/>
      <c r="EL276" s="9"/>
      <c r="EM276" s="9"/>
      <c r="EN276" s="9"/>
      <c r="EO276" s="9"/>
      <c r="EP276" s="9"/>
      <c r="EQ276" s="9"/>
      <c r="ER276" s="9"/>
      <c r="ES276" s="9"/>
      <c r="ET276" s="9"/>
      <c r="EU276" s="9"/>
      <c r="EV276" s="9"/>
      <c r="EW276" s="9"/>
      <c r="EX276" s="9"/>
      <c r="EY276" s="9"/>
      <c r="EZ276" s="9"/>
      <c r="FA276" s="9"/>
      <c r="FB276" s="9"/>
      <c r="FC276" s="9"/>
      <c r="FD276" s="9"/>
      <c r="FE276" s="9"/>
      <c r="FF276" s="9"/>
    </row>
    <row r="277" spans="1:162" ht="16.75" customHeight="1">
      <c r="A277" s="121" t="s">
        <v>1025</v>
      </c>
      <c r="C277" s="9" t="str">
        <f>'aligning data'!C943</f>
        <v>P29</v>
      </c>
      <c r="D277" s="9" t="str">
        <f>'aligning data'!C944</f>
        <v>Q29</v>
      </c>
      <c r="E277" s="9" t="str">
        <f>'aligning data'!C945</f>
        <v>R29</v>
      </c>
      <c r="F277" s="14" t="e">
        <f t="shared" si="32"/>
        <v>#DIV/0!</v>
      </c>
      <c r="G277" s="14">
        <f t="shared" si="33"/>
        <v>0</v>
      </c>
      <c r="I277" s="9" t="str">
        <f>'aligning data'!F943</f>
        <v>P29</v>
      </c>
      <c r="J277" s="9" t="str">
        <f>'aligning data'!F944</f>
        <v>Q29</v>
      </c>
      <c r="K277" s="9" t="str">
        <f>'aligning data'!F945</f>
        <v>R29</v>
      </c>
      <c r="L277" s="14" t="e">
        <f t="shared" si="34"/>
        <v>#DIV/0!</v>
      </c>
      <c r="M277" s="14">
        <f t="shared" si="35"/>
        <v>0</v>
      </c>
      <c r="O277" s="9" t="str">
        <f>'aligning data'!I943</f>
        <v>P29</v>
      </c>
      <c r="P277" s="9" t="str">
        <f>'aligning data'!I944</f>
        <v>Q29</v>
      </c>
      <c r="Q277" s="9" t="str">
        <f>'aligning data'!I945</f>
        <v>R29</v>
      </c>
      <c r="R277" s="14" t="e">
        <f t="shared" si="36"/>
        <v>#DIV/0!</v>
      </c>
      <c r="S277" s="14">
        <f t="shared" si="37"/>
        <v>0</v>
      </c>
      <c r="U277" s="9" t="str">
        <f>'aligning data'!L943</f>
        <v>P29</v>
      </c>
      <c r="V277" s="9" t="str">
        <f>'aligning data'!L944</f>
        <v>Q29</v>
      </c>
      <c r="W277" s="9" t="str">
        <f>'aligning data'!L945</f>
        <v>R29</v>
      </c>
      <c r="X277" s="14" t="e">
        <f t="shared" si="38"/>
        <v>#DIV/0!</v>
      </c>
      <c r="Y277" s="14">
        <f t="shared" si="39"/>
        <v>0</v>
      </c>
      <c r="DJ277" s="10"/>
      <c r="DK277" s="9"/>
      <c r="DL277" s="9"/>
      <c r="DM277" s="9"/>
      <c r="DN277" s="9"/>
      <c r="DO277" s="9"/>
      <c r="DP277" s="9"/>
      <c r="DQ277" s="9"/>
      <c r="DR277" s="9"/>
      <c r="DS277" s="9"/>
      <c r="DT277" s="9"/>
      <c r="DU277" s="9"/>
      <c r="DV277" s="9"/>
      <c r="DW277" s="9"/>
      <c r="DX277" s="9"/>
      <c r="DY277" s="9"/>
      <c r="DZ277" s="9"/>
      <c r="EA277" s="9"/>
      <c r="EB277" s="9"/>
      <c r="EC277" s="9"/>
      <c r="ED277" s="9"/>
      <c r="EE277" s="9"/>
      <c r="EF277" s="9"/>
      <c r="EG277" s="9"/>
      <c r="EH277" s="9"/>
      <c r="EI277" s="9"/>
      <c r="EJ277" s="9"/>
      <c r="EK277" s="9"/>
      <c r="EL277" s="9"/>
      <c r="EM277" s="9"/>
      <c r="EN277" s="9"/>
      <c r="EO277" s="9"/>
      <c r="EP277" s="9"/>
      <c r="EQ277" s="9"/>
      <c r="ER277" s="9"/>
      <c r="ES277" s="9"/>
      <c r="ET277" s="9"/>
      <c r="EU277" s="9"/>
      <c r="EV277" s="9"/>
      <c r="EW277" s="9"/>
      <c r="EX277" s="9"/>
      <c r="EY277" s="9"/>
      <c r="EZ277" s="9"/>
      <c r="FA277" s="9"/>
      <c r="FB277" s="9"/>
      <c r="FC277" s="9"/>
      <c r="FD277" s="9"/>
      <c r="FE277" s="9"/>
      <c r="FF277" s="9"/>
    </row>
    <row r="278" spans="1:162" ht="16.75" customHeight="1">
      <c r="A278" s="121" t="s">
        <v>1026</v>
      </c>
      <c r="C278" s="9" t="str">
        <f>'aligning data'!C946</f>
        <v>S29</v>
      </c>
      <c r="D278" s="9" t="str">
        <f>'aligning data'!C947</f>
        <v>T29</v>
      </c>
      <c r="E278" s="9" t="str">
        <f>'aligning data'!C948</f>
        <v>U29</v>
      </c>
      <c r="F278" s="14" t="e">
        <f t="shared" si="32"/>
        <v>#DIV/0!</v>
      </c>
      <c r="G278" s="14">
        <f t="shared" si="33"/>
        <v>0</v>
      </c>
      <c r="I278" s="9" t="str">
        <f>'aligning data'!F946</f>
        <v>S29</v>
      </c>
      <c r="J278" s="9" t="str">
        <f>'aligning data'!F947</f>
        <v>T29</v>
      </c>
      <c r="K278" s="9" t="str">
        <f>'aligning data'!F948</f>
        <v>U29</v>
      </c>
      <c r="L278" s="14" t="e">
        <f t="shared" si="34"/>
        <v>#DIV/0!</v>
      </c>
      <c r="M278" s="14">
        <f t="shared" si="35"/>
        <v>0</v>
      </c>
      <c r="O278" s="9" t="str">
        <f>'aligning data'!I946</f>
        <v>S29</v>
      </c>
      <c r="P278" s="9" t="str">
        <f>'aligning data'!I947</f>
        <v>T29</v>
      </c>
      <c r="Q278" s="9" t="str">
        <f>'aligning data'!I948</f>
        <v>U29</v>
      </c>
      <c r="R278" s="14" t="e">
        <f t="shared" si="36"/>
        <v>#DIV/0!</v>
      </c>
      <c r="S278" s="14">
        <f t="shared" si="37"/>
        <v>0</v>
      </c>
      <c r="U278" s="9" t="str">
        <f>'aligning data'!L946</f>
        <v>S29</v>
      </c>
      <c r="V278" s="9" t="str">
        <f>'aligning data'!L947</f>
        <v>T29</v>
      </c>
      <c r="W278" s="9" t="str">
        <f>'aligning data'!L948</f>
        <v>U29</v>
      </c>
      <c r="X278" s="14" t="e">
        <f t="shared" si="38"/>
        <v>#DIV/0!</v>
      </c>
      <c r="Y278" s="14">
        <f t="shared" si="39"/>
        <v>0</v>
      </c>
      <c r="DJ278" s="10"/>
      <c r="DK278" s="9"/>
      <c r="DL278" s="9"/>
      <c r="DM278" s="9"/>
      <c r="DN278" s="9"/>
      <c r="DO278" s="9"/>
      <c r="DP278" s="9"/>
      <c r="DQ278" s="9"/>
      <c r="DR278" s="9"/>
      <c r="DS278" s="9"/>
      <c r="DT278" s="9"/>
      <c r="DU278" s="9"/>
      <c r="DV278" s="9"/>
      <c r="DW278" s="9"/>
      <c r="DX278" s="9"/>
      <c r="DY278" s="9"/>
      <c r="DZ278" s="9"/>
      <c r="EA278" s="9"/>
      <c r="EB278" s="9"/>
      <c r="EC278" s="9"/>
      <c r="ED278" s="9"/>
      <c r="EE278" s="9"/>
      <c r="EF278" s="9"/>
      <c r="EG278" s="9"/>
      <c r="EH278" s="9"/>
      <c r="EI278" s="9"/>
      <c r="EJ278" s="9"/>
      <c r="EK278" s="9"/>
      <c r="EL278" s="9"/>
      <c r="EM278" s="9"/>
      <c r="EN278" s="9"/>
      <c r="EO278" s="9"/>
      <c r="EP278" s="9"/>
      <c r="EQ278" s="9"/>
      <c r="ER278" s="9"/>
      <c r="ES278" s="9"/>
      <c r="ET278" s="9"/>
      <c r="EU278" s="9"/>
      <c r="EV278" s="9"/>
      <c r="EW278" s="9"/>
      <c r="EX278" s="9"/>
      <c r="EY278" s="9"/>
      <c r="EZ278" s="9"/>
      <c r="FA278" s="9"/>
      <c r="FB278" s="9"/>
      <c r="FC278" s="9"/>
      <c r="FD278" s="9"/>
      <c r="FE278" s="9"/>
      <c r="FF278" s="9"/>
    </row>
    <row r="279" spans="1:162" ht="16.75" customHeight="1">
      <c r="A279" s="121" t="s">
        <v>1027</v>
      </c>
      <c r="C279" s="9" t="str">
        <f>'aligning data'!C949</f>
        <v>V29</v>
      </c>
      <c r="D279" s="9" t="str">
        <f>'aligning data'!C950</f>
        <v>W29</v>
      </c>
      <c r="E279" s="9" t="str">
        <f>'aligning data'!C951</f>
        <v>X29</v>
      </c>
      <c r="F279" s="14" t="e">
        <f t="shared" si="32"/>
        <v>#DIV/0!</v>
      </c>
      <c r="G279" s="14">
        <f t="shared" si="33"/>
        <v>0</v>
      </c>
      <c r="I279" s="9" t="str">
        <f>'aligning data'!F949</f>
        <v>V29</v>
      </c>
      <c r="J279" s="9" t="str">
        <f>'aligning data'!F950</f>
        <v>W29</v>
      </c>
      <c r="K279" s="9" t="str">
        <f>'aligning data'!F951</f>
        <v>X29</v>
      </c>
      <c r="L279" s="14" t="e">
        <f t="shared" si="34"/>
        <v>#DIV/0!</v>
      </c>
      <c r="M279" s="14">
        <f t="shared" si="35"/>
        <v>0</v>
      </c>
      <c r="O279" s="9" t="str">
        <f>'aligning data'!I949</f>
        <v>V29</v>
      </c>
      <c r="P279" s="9" t="str">
        <f>'aligning data'!I950</f>
        <v>W29</v>
      </c>
      <c r="Q279" s="9" t="str">
        <f>'aligning data'!I951</f>
        <v>X29</v>
      </c>
      <c r="R279" s="14" t="e">
        <f t="shared" si="36"/>
        <v>#DIV/0!</v>
      </c>
      <c r="S279" s="14">
        <f t="shared" si="37"/>
        <v>0</v>
      </c>
      <c r="U279" s="9" t="str">
        <f>'aligning data'!L949</f>
        <v>V29</v>
      </c>
      <c r="V279" s="9" t="str">
        <f>'aligning data'!L950</f>
        <v>W29</v>
      </c>
      <c r="W279" s="9" t="str">
        <f>'aligning data'!L951</f>
        <v>X29</v>
      </c>
      <c r="X279" s="14" t="e">
        <f t="shared" si="38"/>
        <v>#DIV/0!</v>
      </c>
      <c r="Y279" s="14">
        <f t="shared" si="39"/>
        <v>0</v>
      </c>
      <c r="DJ279" s="10"/>
      <c r="DK279" s="9"/>
      <c r="DL279" s="9"/>
      <c r="DM279" s="9"/>
      <c r="DN279" s="9"/>
      <c r="DO279" s="9"/>
      <c r="DP279" s="9"/>
      <c r="DQ279" s="9"/>
      <c r="DR279" s="9"/>
      <c r="DS279" s="9"/>
      <c r="DT279" s="9"/>
      <c r="DU279" s="9"/>
      <c r="DV279" s="9"/>
      <c r="DW279" s="9"/>
      <c r="DX279" s="9"/>
      <c r="DY279" s="9"/>
      <c r="DZ279" s="9"/>
      <c r="EA279" s="9"/>
      <c r="EB279" s="9"/>
      <c r="EC279" s="9"/>
      <c r="ED279" s="9"/>
      <c r="EE279" s="9"/>
      <c r="EF279" s="9"/>
      <c r="EG279" s="9"/>
      <c r="EH279" s="9"/>
      <c r="EI279" s="9"/>
      <c r="EJ279" s="9"/>
      <c r="EK279" s="9"/>
      <c r="EL279" s="9"/>
      <c r="EM279" s="9"/>
      <c r="EN279" s="9"/>
      <c r="EO279" s="9"/>
      <c r="EP279" s="9"/>
      <c r="EQ279" s="9"/>
      <c r="ER279" s="9"/>
      <c r="ES279" s="9"/>
      <c r="ET279" s="9"/>
      <c r="EU279" s="9"/>
      <c r="EV279" s="9"/>
      <c r="EW279" s="9"/>
      <c r="EX279" s="9"/>
      <c r="EY279" s="9"/>
      <c r="EZ279" s="9"/>
      <c r="FA279" s="9"/>
      <c r="FB279" s="9"/>
      <c r="FC279" s="9"/>
      <c r="FD279" s="9"/>
      <c r="FE279" s="9"/>
      <c r="FF279" s="9"/>
    </row>
    <row r="280" spans="1:162" ht="16.75" customHeight="1">
      <c r="A280" s="121" t="s">
        <v>1028</v>
      </c>
      <c r="C280" s="9" t="str">
        <f>'aligning data'!C952</f>
        <v>Y29</v>
      </c>
      <c r="D280" s="9" t="str">
        <f>'aligning data'!C953</f>
        <v>Z29</v>
      </c>
      <c r="E280" s="9" t="str">
        <f>'aligning data'!C954</f>
        <v>[29</v>
      </c>
      <c r="F280" s="14" t="e">
        <f t="shared" si="32"/>
        <v>#DIV/0!</v>
      </c>
      <c r="G280" s="14">
        <f t="shared" si="33"/>
        <v>0</v>
      </c>
      <c r="I280" s="9" t="str">
        <f>'aligning data'!F952</f>
        <v>Y29</v>
      </c>
      <c r="J280" s="9" t="str">
        <f>'aligning data'!F953</f>
        <v>Z29</v>
      </c>
      <c r="K280" s="9" t="str">
        <f>'aligning data'!F954</f>
        <v>[29</v>
      </c>
      <c r="L280" s="14" t="e">
        <f t="shared" si="34"/>
        <v>#DIV/0!</v>
      </c>
      <c r="M280" s="14">
        <f t="shared" si="35"/>
        <v>0</v>
      </c>
      <c r="O280" s="9" t="str">
        <f>'aligning data'!I952</f>
        <v>Y29</v>
      </c>
      <c r="P280" s="9" t="str">
        <f>'aligning data'!I953</f>
        <v>Z29</v>
      </c>
      <c r="Q280" s="9" t="str">
        <f>'aligning data'!I954</f>
        <v>[29</v>
      </c>
      <c r="R280" s="14" t="e">
        <f t="shared" si="36"/>
        <v>#DIV/0!</v>
      </c>
      <c r="S280" s="14">
        <f t="shared" si="37"/>
        <v>0</v>
      </c>
      <c r="U280" s="9" t="str">
        <f>'aligning data'!L952</f>
        <v>Y29</v>
      </c>
      <c r="V280" s="9" t="str">
        <f>'aligning data'!L953</f>
        <v>Z29</v>
      </c>
      <c r="W280" s="9" t="str">
        <f>'aligning data'!L954</f>
        <v>[29</v>
      </c>
      <c r="X280" s="14" t="e">
        <f t="shared" si="38"/>
        <v>#DIV/0!</v>
      </c>
      <c r="Y280" s="14">
        <f t="shared" si="39"/>
        <v>0</v>
      </c>
      <c r="DJ280" s="10"/>
      <c r="DK280" s="9"/>
      <c r="DL280" s="9"/>
      <c r="DM280" s="9"/>
      <c r="DN280" s="9"/>
      <c r="DO280" s="9"/>
      <c r="DP280" s="9"/>
      <c r="DQ280" s="9"/>
      <c r="DR280" s="9"/>
      <c r="DS280" s="9"/>
      <c r="DT280" s="9"/>
      <c r="DU280" s="9"/>
      <c r="DV280" s="9"/>
      <c r="DW280" s="9"/>
      <c r="DX280" s="9"/>
      <c r="DY280" s="9"/>
      <c r="DZ280" s="9"/>
      <c r="EA280" s="9"/>
      <c r="EB280" s="9"/>
      <c r="EC280" s="9"/>
      <c r="ED280" s="9"/>
      <c r="EE280" s="9"/>
      <c r="EF280" s="9"/>
      <c r="EG280" s="9"/>
      <c r="EH280" s="9"/>
      <c r="EI280" s="9"/>
      <c r="EJ280" s="9"/>
      <c r="EK280" s="9"/>
      <c r="EL280" s="9"/>
      <c r="EM280" s="9"/>
      <c r="EN280" s="9"/>
      <c r="EO280" s="9"/>
      <c r="EP280" s="9"/>
      <c r="EQ280" s="9"/>
      <c r="ER280" s="9"/>
      <c r="ES280" s="9"/>
      <c r="ET280" s="9"/>
      <c r="EU280" s="9"/>
      <c r="EV280" s="9"/>
      <c r="EW280" s="9"/>
      <c r="EX280" s="9"/>
      <c r="EY280" s="9"/>
      <c r="EZ280" s="9"/>
      <c r="FA280" s="9"/>
      <c r="FB280" s="9"/>
      <c r="FC280" s="9"/>
      <c r="FD280" s="9"/>
      <c r="FE280" s="9"/>
      <c r="FF280" s="9"/>
    </row>
    <row r="281" spans="1:162" ht="16.75" customHeight="1">
      <c r="A281" s="121" t="s">
        <v>1029</v>
      </c>
      <c r="C281" s="9" t="str">
        <f>'aligning data'!C955</f>
        <v>\29</v>
      </c>
      <c r="D281" s="9" t="str">
        <f>'aligning data'!C956</f>
        <v>]29</v>
      </c>
      <c r="E281" s="9" t="str">
        <f>'aligning data'!C957</f>
        <v>^29</v>
      </c>
      <c r="F281" s="14" t="e">
        <f t="shared" si="32"/>
        <v>#DIV/0!</v>
      </c>
      <c r="G281" s="14">
        <f t="shared" si="33"/>
        <v>0</v>
      </c>
      <c r="I281" s="9" t="str">
        <f>'aligning data'!F955</f>
        <v>\29</v>
      </c>
      <c r="J281" s="9" t="str">
        <f>'aligning data'!F956</f>
        <v>]29</v>
      </c>
      <c r="K281" s="9" t="str">
        <f>'aligning data'!F957</f>
        <v>^29</v>
      </c>
      <c r="L281" s="14" t="e">
        <f t="shared" si="34"/>
        <v>#DIV/0!</v>
      </c>
      <c r="M281" s="14">
        <f t="shared" si="35"/>
        <v>0</v>
      </c>
      <c r="O281" s="9" t="str">
        <f>'aligning data'!I955</f>
        <v>\29</v>
      </c>
      <c r="P281" s="9" t="str">
        <f>'aligning data'!I956</f>
        <v>]29</v>
      </c>
      <c r="Q281" s="9" t="str">
        <f>'aligning data'!I957</f>
        <v>^29</v>
      </c>
      <c r="R281" s="14" t="e">
        <f t="shared" si="36"/>
        <v>#DIV/0!</v>
      </c>
      <c r="S281" s="14">
        <f t="shared" si="37"/>
        <v>0</v>
      </c>
      <c r="U281" s="9" t="str">
        <f>'aligning data'!L955</f>
        <v>\29</v>
      </c>
      <c r="V281" s="9" t="str">
        <f>'aligning data'!L956</f>
        <v>]29</v>
      </c>
      <c r="W281" s="9" t="str">
        <f>'aligning data'!L957</f>
        <v>^29</v>
      </c>
      <c r="X281" s="14" t="e">
        <f t="shared" si="38"/>
        <v>#DIV/0!</v>
      </c>
      <c r="Y281" s="14">
        <f t="shared" si="39"/>
        <v>0</v>
      </c>
      <c r="DJ281" s="10"/>
      <c r="DK281" s="9"/>
      <c r="DL281" s="9"/>
      <c r="DM281" s="9"/>
      <c r="DN281" s="9"/>
      <c r="DO281" s="9"/>
      <c r="DP281" s="9"/>
      <c r="DQ281" s="9"/>
      <c r="DR281" s="9"/>
      <c r="DS281" s="9"/>
      <c r="DT281" s="9"/>
      <c r="DU281" s="9"/>
      <c r="DV281" s="9"/>
      <c r="DW281" s="9"/>
      <c r="DX281" s="9"/>
      <c r="DY281" s="9"/>
      <c r="DZ281" s="9"/>
      <c r="EA281" s="9"/>
      <c r="EB281" s="9"/>
      <c r="EC281" s="9"/>
      <c r="ED281" s="9"/>
      <c r="EE281" s="9"/>
      <c r="EF281" s="9"/>
      <c r="EG281" s="9"/>
      <c r="EH281" s="9"/>
      <c r="EI281" s="9"/>
      <c r="EJ281" s="9"/>
      <c r="EK281" s="9"/>
      <c r="EL281" s="9"/>
      <c r="EM281" s="9"/>
      <c r="EN281" s="9"/>
      <c r="EO281" s="9"/>
      <c r="EP281" s="9"/>
      <c r="EQ281" s="9"/>
      <c r="ER281" s="9"/>
      <c r="ES281" s="9"/>
      <c r="ET281" s="9"/>
      <c r="EU281" s="9"/>
      <c r="EV281" s="9"/>
      <c r="EW281" s="9"/>
      <c r="EX281" s="9"/>
      <c r="EY281" s="9"/>
      <c r="EZ281" s="9"/>
      <c r="FA281" s="9"/>
      <c r="FB281" s="9"/>
      <c r="FC281" s="9"/>
      <c r="FD281" s="9"/>
      <c r="FE281" s="9"/>
      <c r="FF281" s="9"/>
    </row>
    <row r="282" spans="1:162" ht="16.75" customHeight="1">
      <c r="A282" s="121" t="s">
        <v>1124</v>
      </c>
      <c r="C282" s="9" t="str">
        <f>'aligning data'!C964</f>
        <v>D30</v>
      </c>
      <c r="D282" s="9" t="str">
        <f>'aligning data'!C965</f>
        <v>E30</v>
      </c>
      <c r="E282" s="9" t="str">
        <f>'aligning data'!C966</f>
        <v>F30</v>
      </c>
      <c r="F282" s="14" t="e">
        <f t="shared" si="32"/>
        <v>#DIV/0!</v>
      </c>
      <c r="G282" s="14">
        <f t="shared" si="33"/>
        <v>0</v>
      </c>
      <c r="I282" s="9" t="str">
        <f>'aligning data'!F964</f>
        <v>D30</v>
      </c>
      <c r="J282" s="9" t="str">
        <f>'aligning data'!F965</f>
        <v>E30</v>
      </c>
      <c r="K282" s="9" t="str">
        <f>'aligning data'!F966</f>
        <v>F30</v>
      </c>
      <c r="L282" s="14" t="e">
        <f t="shared" si="34"/>
        <v>#DIV/0!</v>
      </c>
      <c r="M282" s="14">
        <f t="shared" si="35"/>
        <v>0</v>
      </c>
      <c r="O282" s="9" t="str">
        <f>'aligning data'!I964</f>
        <v>D30</v>
      </c>
      <c r="P282" s="9" t="str">
        <f>'aligning data'!I965</f>
        <v>E30</v>
      </c>
      <c r="Q282" s="9" t="str">
        <f>'aligning data'!I966</f>
        <v>F30</v>
      </c>
      <c r="R282" s="14" t="e">
        <f t="shared" si="36"/>
        <v>#DIV/0!</v>
      </c>
      <c r="S282" s="14">
        <f t="shared" si="37"/>
        <v>0</v>
      </c>
      <c r="U282" s="9" t="str">
        <f>'aligning data'!L964</f>
        <v>D30</v>
      </c>
      <c r="V282" s="9" t="str">
        <f>'aligning data'!L965</f>
        <v>E30</v>
      </c>
      <c r="W282" s="9" t="str">
        <f>'aligning data'!L966</f>
        <v>F30</v>
      </c>
      <c r="X282" s="14" t="e">
        <f t="shared" si="38"/>
        <v>#DIV/0!</v>
      </c>
      <c r="Y282" s="14">
        <f t="shared" si="39"/>
        <v>0</v>
      </c>
      <c r="DJ282" s="10"/>
      <c r="DK282" s="9"/>
      <c r="DL282" s="9"/>
      <c r="DM282" s="9"/>
      <c r="DN282" s="9"/>
      <c r="DO282" s="9"/>
      <c r="DP282" s="9"/>
      <c r="DQ282" s="9"/>
      <c r="DR282" s="9"/>
      <c r="DS282" s="9"/>
      <c r="DT282" s="9"/>
      <c r="DU282" s="9"/>
      <c r="DV282" s="9"/>
      <c r="DW282" s="9"/>
      <c r="DX282" s="9"/>
      <c r="DY282" s="9"/>
      <c r="DZ282" s="9"/>
      <c r="EA282" s="9"/>
      <c r="EB282" s="9"/>
      <c r="EC282" s="9"/>
      <c r="ED282" s="9"/>
      <c r="EE282" s="9"/>
      <c r="EF282" s="9"/>
      <c r="EG282" s="9"/>
      <c r="EH282" s="9"/>
      <c r="EI282" s="9"/>
      <c r="EJ282" s="9"/>
      <c r="EK282" s="9"/>
      <c r="EL282" s="9"/>
      <c r="EM282" s="9"/>
      <c r="EN282" s="9"/>
      <c r="EO282" s="9"/>
      <c r="EP282" s="9"/>
      <c r="EQ282" s="9"/>
      <c r="ER282" s="9"/>
      <c r="ES282" s="9"/>
      <c r="ET282" s="9"/>
      <c r="EU282" s="9"/>
      <c r="EV282" s="9"/>
      <c r="EW282" s="9"/>
      <c r="EX282" s="9"/>
      <c r="EY282" s="9"/>
      <c r="EZ282" s="9"/>
      <c r="FA282" s="9"/>
      <c r="FB282" s="9"/>
      <c r="FC282" s="9"/>
      <c r="FD282" s="9"/>
      <c r="FE282" s="9"/>
      <c r="FF282" s="9"/>
    </row>
    <row r="283" spans="1:162" ht="16.75" customHeight="1">
      <c r="A283" s="121" t="s">
        <v>1030</v>
      </c>
      <c r="C283" s="9" t="str">
        <f>'aligning data'!C970</f>
        <v>J30</v>
      </c>
      <c r="D283" s="9" t="str">
        <f>'aligning data'!C971</f>
        <v>K30</v>
      </c>
      <c r="E283" s="9" t="str">
        <f>'aligning data'!C972</f>
        <v>L30</v>
      </c>
      <c r="F283" s="14" t="e">
        <f t="shared" si="32"/>
        <v>#DIV/0!</v>
      </c>
      <c r="G283" s="14">
        <f t="shared" si="33"/>
        <v>0</v>
      </c>
      <c r="I283" s="9" t="str">
        <f>'aligning data'!F970</f>
        <v>J30</v>
      </c>
      <c r="J283" s="9" t="str">
        <f>'aligning data'!F971</f>
        <v>K30</v>
      </c>
      <c r="K283" s="9" t="str">
        <f>'aligning data'!F972</f>
        <v>L30</v>
      </c>
      <c r="L283" s="14" t="e">
        <f t="shared" si="34"/>
        <v>#DIV/0!</v>
      </c>
      <c r="M283" s="14">
        <f t="shared" si="35"/>
        <v>0</v>
      </c>
      <c r="O283" s="9" t="str">
        <f>'aligning data'!I970</f>
        <v>J30</v>
      </c>
      <c r="P283" s="9" t="str">
        <f>'aligning data'!I971</f>
        <v>K30</v>
      </c>
      <c r="Q283" s="9" t="str">
        <f>'aligning data'!I972</f>
        <v>L30</v>
      </c>
      <c r="R283" s="14" t="e">
        <f t="shared" si="36"/>
        <v>#DIV/0!</v>
      </c>
      <c r="S283" s="14">
        <f t="shared" si="37"/>
        <v>0</v>
      </c>
      <c r="U283" s="9" t="str">
        <f>'aligning data'!L970</f>
        <v>J30</v>
      </c>
      <c r="V283" s="9" t="str">
        <f>'aligning data'!L971</f>
        <v>K30</v>
      </c>
      <c r="W283" s="9" t="str">
        <f>'aligning data'!L972</f>
        <v>L30</v>
      </c>
      <c r="X283" s="14" t="e">
        <f t="shared" si="38"/>
        <v>#DIV/0!</v>
      </c>
      <c r="Y283" s="14">
        <f t="shared" si="39"/>
        <v>0</v>
      </c>
      <c r="DJ283" s="10"/>
      <c r="DK283" s="9"/>
      <c r="DL283" s="9"/>
      <c r="DM283" s="9"/>
      <c r="DN283" s="9"/>
      <c r="DO283" s="9"/>
      <c r="DP283" s="9"/>
      <c r="DQ283" s="9"/>
      <c r="DR283" s="9"/>
      <c r="DS283" s="9"/>
      <c r="DT283" s="9"/>
      <c r="DU283" s="9"/>
      <c r="DV283" s="9"/>
      <c r="DW283" s="9"/>
      <c r="DX283" s="9"/>
      <c r="DY283" s="9"/>
      <c r="DZ283" s="9"/>
      <c r="EA283" s="9"/>
      <c r="EB283" s="9"/>
      <c r="EC283" s="9"/>
      <c r="ED283" s="9"/>
      <c r="EE283" s="9"/>
      <c r="EF283" s="9"/>
      <c r="EG283" s="9"/>
      <c r="EH283" s="9"/>
      <c r="EI283" s="9"/>
      <c r="EJ283" s="9"/>
      <c r="EK283" s="9"/>
      <c r="EL283" s="9"/>
      <c r="EM283" s="9"/>
      <c r="EN283" s="9"/>
      <c r="EO283" s="9"/>
      <c r="EP283" s="9"/>
      <c r="EQ283" s="9"/>
      <c r="ER283" s="9"/>
      <c r="ES283" s="9"/>
      <c r="ET283" s="9"/>
      <c r="EU283" s="9"/>
      <c r="EV283" s="9"/>
      <c r="EW283" s="9"/>
      <c r="EX283" s="9"/>
      <c r="EY283" s="9"/>
      <c r="EZ283" s="9"/>
      <c r="FA283" s="9"/>
      <c r="FB283" s="9"/>
      <c r="FC283" s="9"/>
      <c r="FD283" s="9"/>
      <c r="FE283" s="9"/>
      <c r="FF283" s="9"/>
    </row>
    <row r="284" spans="1:162" ht="16.75" customHeight="1">
      <c r="A284" s="121" t="s">
        <v>1032</v>
      </c>
      <c r="C284" s="9" t="str">
        <f>'aligning data'!C976</f>
        <v>P30</v>
      </c>
      <c r="D284" s="9" t="str">
        <f>'aligning data'!C977</f>
        <v>Q30</v>
      </c>
      <c r="E284" s="9" t="str">
        <f>'aligning data'!C978</f>
        <v>R30</v>
      </c>
      <c r="F284" s="14" t="e">
        <f t="shared" si="32"/>
        <v>#DIV/0!</v>
      </c>
      <c r="G284" s="14">
        <f t="shared" si="33"/>
        <v>0</v>
      </c>
      <c r="I284" s="9" t="str">
        <f>'aligning data'!F976</f>
        <v>P30</v>
      </c>
      <c r="J284" s="9" t="str">
        <f>'aligning data'!F977</f>
        <v>Q30</v>
      </c>
      <c r="K284" s="9" t="str">
        <f>'aligning data'!F978</f>
        <v>R30</v>
      </c>
      <c r="L284" s="14" t="e">
        <f t="shared" si="34"/>
        <v>#DIV/0!</v>
      </c>
      <c r="M284" s="14">
        <f t="shared" si="35"/>
        <v>0</v>
      </c>
      <c r="O284" s="9" t="str">
        <f>'aligning data'!I976</f>
        <v>P30</v>
      </c>
      <c r="P284" s="9" t="str">
        <f>'aligning data'!I977</f>
        <v>Q30</v>
      </c>
      <c r="Q284" s="9" t="str">
        <f>'aligning data'!I978</f>
        <v>R30</v>
      </c>
      <c r="R284" s="14" t="e">
        <f t="shared" si="36"/>
        <v>#DIV/0!</v>
      </c>
      <c r="S284" s="14">
        <f t="shared" si="37"/>
        <v>0</v>
      </c>
      <c r="U284" s="9" t="str">
        <f>'aligning data'!L976</f>
        <v>P30</v>
      </c>
      <c r="V284" s="9" t="str">
        <f>'aligning data'!L977</f>
        <v>Q30</v>
      </c>
      <c r="W284" s="9" t="str">
        <f>'aligning data'!L978</f>
        <v>R30</v>
      </c>
      <c r="X284" s="14" t="e">
        <f t="shared" si="38"/>
        <v>#DIV/0!</v>
      </c>
      <c r="Y284" s="14">
        <f t="shared" si="39"/>
        <v>0</v>
      </c>
      <c r="DJ284" s="10"/>
      <c r="DK284" s="9"/>
      <c r="DL284" s="9"/>
      <c r="DM284" s="9"/>
      <c r="DN284" s="9"/>
      <c r="DO284" s="9"/>
      <c r="DP284" s="9"/>
      <c r="DQ284" s="9"/>
      <c r="DR284" s="9"/>
      <c r="DS284" s="9"/>
      <c r="DT284" s="9"/>
      <c r="DU284" s="9"/>
      <c r="DV284" s="9"/>
      <c r="DW284" s="9"/>
      <c r="DX284" s="9"/>
      <c r="DY284" s="9"/>
      <c r="DZ284" s="9"/>
      <c r="EA284" s="9"/>
      <c r="EB284" s="9"/>
      <c r="EC284" s="9"/>
      <c r="ED284" s="9"/>
      <c r="EE284" s="9"/>
      <c r="EF284" s="9"/>
      <c r="EG284" s="9"/>
      <c r="EH284" s="9"/>
      <c r="EI284" s="9"/>
      <c r="EJ284" s="9"/>
      <c r="EK284" s="9"/>
      <c r="EL284" s="9"/>
      <c r="EM284" s="9"/>
      <c r="EN284" s="9"/>
      <c r="EO284" s="9"/>
      <c r="EP284" s="9"/>
      <c r="EQ284" s="9"/>
      <c r="ER284" s="9"/>
      <c r="ES284" s="9"/>
      <c r="ET284" s="9"/>
      <c r="EU284" s="9"/>
      <c r="EV284" s="9"/>
      <c r="EW284" s="9"/>
      <c r="EX284" s="9"/>
      <c r="EY284" s="9"/>
      <c r="EZ284" s="9"/>
      <c r="FA284" s="9"/>
      <c r="FB284" s="9"/>
      <c r="FC284" s="9"/>
      <c r="FD284" s="9"/>
      <c r="FE284" s="9"/>
      <c r="FF284" s="9"/>
    </row>
    <row r="285" spans="1:162" ht="16.75" customHeight="1">
      <c r="A285" s="121" t="s">
        <v>1034</v>
      </c>
      <c r="C285" s="9" t="str">
        <f>'aligning data'!C982</f>
        <v>V30</v>
      </c>
      <c r="D285" s="9" t="str">
        <f>'aligning data'!C983</f>
        <v>W30</v>
      </c>
      <c r="E285" s="9" t="str">
        <f>'aligning data'!C984</f>
        <v>X30</v>
      </c>
      <c r="F285" s="14" t="e">
        <f t="shared" si="32"/>
        <v>#DIV/0!</v>
      </c>
      <c r="G285" s="14">
        <f t="shared" si="33"/>
        <v>0</v>
      </c>
      <c r="I285" s="9" t="str">
        <f>'aligning data'!F982</f>
        <v>V30</v>
      </c>
      <c r="J285" s="9" t="str">
        <f>'aligning data'!F983</f>
        <v>W30</v>
      </c>
      <c r="K285" s="9" t="str">
        <f>'aligning data'!F984</f>
        <v>X30</v>
      </c>
      <c r="L285" s="14" t="e">
        <f t="shared" si="34"/>
        <v>#DIV/0!</v>
      </c>
      <c r="M285" s="14">
        <f t="shared" si="35"/>
        <v>0</v>
      </c>
      <c r="O285" s="9" t="str">
        <f>'aligning data'!I982</f>
        <v>V30</v>
      </c>
      <c r="P285" s="9" t="str">
        <f>'aligning data'!I983</f>
        <v>W30</v>
      </c>
      <c r="Q285" s="9" t="str">
        <f>'aligning data'!I984</f>
        <v>X30</v>
      </c>
      <c r="R285" s="14" t="e">
        <f t="shared" si="36"/>
        <v>#DIV/0!</v>
      </c>
      <c r="S285" s="14">
        <f t="shared" si="37"/>
        <v>0</v>
      </c>
      <c r="U285" s="9" t="str">
        <f>'aligning data'!L982</f>
        <v>V30</v>
      </c>
      <c r="V285" s="9" t="str">
        <f>'aligning data'!L983</f>
        <v>W30</v>
      </c>
      <c r="W285" s="9" t="str">
        <f>'aligning data'!L984</f>
        <v>X30</v>
      </c>
      <c r="X285" s="14" t="e">
        <f t="shared" si="38"/>
        <v>#DIV/0!</v>
      </c>
      <c r="Y285" s="14">
        <f t="shared" si="39"/>
        <v>0</v>
      </c>
      <c r="DJ285" s="10"/>
      <c r="DK285" s="9"/>
      <c r="DL285" s="9"/>
      <c r="DM285" s="9"/>
      <c r="DN285" s="9"/>
      <c r="DO285" s="9"/>
      <c r="DP285" s="9"/>
      <c r="DQ285" s="9"/>
      <c r="DR285" s="9"/>
      <c r="DS285" s="9"/>
      <c r="DT285" s="9"/>
      <c r="DU285" s="9"/>
      <c r="DV285" s="9"/>
      <c r="DW285" s="9"/>
      <c r="DX285" s="9"/>
      <c r="DY285" s="9"/>
      <c r="DZ285" s="9"/>
      <c r="EA285" s="9"/>
      <c r="EB285" s="9"/>
      <c r="EC285" s="9"/>
      <c r="ED285" s="9"/>
      <c r="EE285" s="9"/>
      <c r="EF285" s="9"/>
      <c r="EG285" s="9"/>
      <c r="EH285" s="9"/>
      <c r="EI285" s="9"/>
      <c r="EJ285" s="9"/>
      <c r="EK285" s="9"/>
      <c r="EL285" s="9"/>
      <c r="EM285" s="9"/>
      <c r="EN285" s="9"/>
      <c r="EO285" s="9"/>
      <c r="EP285" s="9"/>
      <c r="EQ285" s="9"/>
      <c r="ER285" s="9"/>
      <c r="ES285" s="9"/>
      <c r="ET285" s="9"/>
      <c r="EU285" s="9"/>
      <c r="EV285" s="9"/>
      <c r="EW285" s="9"/>
      <c r="EX285" s="9"/>
      <c r="EY285" s="9"/>
      <c r="EZ285" s="9"/>
      <c r="FA285" s="9"/>
      <c r="FB285" s="9"/>
      <c r="FC285" s="9"/>
      <c r="FD285" s="9"/>
      <c r="FE285" s="9"/>
      <c r="FF285" s="9"/>
    </row>
    <row r="286" spans="1:162" ht="16.75" customHeight="1">
      <c r="A286" s="121" t="s">
        <v>1036</v>
      </c>
      <c r="C286" s="9" t="str">
        <f>'aligning data'!C988</f>
        <v>\30</v>
      </c>
      <c r="D286" s="9" t="str">
        <f>'aligning data'!C989</f>
        <v>]30</v>
      </c>
      <c r="E286" s="9" t="str">
        <f>'aligning data'!C990</f>
        <v>^30</v>
      </c>
      <c r="F286" s="14" t="e">
        <f t="shared" si="32"/>
        <v>#DIV/0!</v>
      </c>
      <c r="G286" s="14">
        <f t="shared" si="33"/>
        <v>0</v>
      </c>
      <c r="I286" s="9" t="str">
        <f>'aligning data'!F988</f>
        <v>\30</v>
      </c>
      <c r="J286" s="9" t="str">
        <f>'aligning data'!F989</f>
        <v>]30</v>
      </c>
      <c r="K286" s="9" t="str">
        <f>'aligning data'!F990</f>
        <v>^30</v>
      </c>
      <c r="L286" s="14" t="e">
        <f t="shared" si="34"/>
        <v>#DIV/0!</v>
      </c>
      <c r="M286" s="14">
        <f t="shared" si="35"/>
        <v>0</v>
      </c>
      <c r="O286" s="9" t="str">
        <f>'aligning data'!I988</f>
        <v>\30</v>
      </c>
      <c r="P286" s="9" t="str">
        <f>'aligning data'!I989</f>
        <v>]30</v>
      </c>
      <c r="Q286" s="9" t="str">
        <f>'aligning data'!I990</f>
        <v>^30</v>
      </c>
      <c r="R286" s="14" t="e">
        <f t="shared" si="36"/>
        <v>#DIV/0!</v>
      </c>
      <c r="S286" s="14">
        <f t="shared" si="37"/>
        <v>0</v>
      </c>
      <c r="U286" s="9" t="str">
        <f>'aligning data'!L988</f>
        <v>\30</v>
      </c>
      <c r="V286" s="9" t="str">
        <f>'aligning data'!L989</f>
        <v>]30</v>
      </c>
      <c r="W286" s="9" t="str">
        <f>'aligning data'!L990</f>
        <v>^30</v>
      </c>
      <c r="X286" s="14" t="e">
        <f t="shared" si="38"/>
        <v>#DIV/0!</v>
      </c>
      <c r="Y286" s="14">
        <f t="shared" si="39"/>
        <v>0</v>
      </c>
      <c r="DJ286" s="10"/>
      <c r="DK286" s="9"/>
      <c r="DL286" s="9"/>
      <c r="DM286" s="9"/>
      <c r="DN286" s="9"/>
      <c r="DO286" s="9"/>
      <c r="DP286" s="9"/>
      <c r="DQ286" s="9"/>
      <c r="DR286" s="9"/>
      <c r="DS286" s="9"/>
      <c r="DT286" s="9"/>
      <c r="DU286" s="9"/>
      <c r="DV286" s="9"/>
      <c r="DW286" s="9"/>
      <c r="DX286" s="9"/>
      <c r="DY286" s="9"/>
      <c r="DZ286" s="9"/>
      <c r="EA286" s="9"/>
      <c r="EB286" s="9"/>
      <c r="EC286" s="9"/>
      <c r="ED286" s="9"/>
      <c r="EE286" s="9"/>
      <c r="EF286" s="9"/>
      <c r="EG286" s="9"/>
      <c r="EH286" s="9"/>
      <c r="EI286" s="9"/>
      <c r="EJ286" s="9"/>
      <c r="EK286" s="9"/>
      <c r="EL286" s="9"/>
      <c r="EM286" s="9"/>
      <c r="EN286" s="9"/>
      <c r="EO286" s="9"/>
      <c r="EP286" s="9"/>
      <c r="EQ286" s="9"/>
      <c r="ER286" s="9"/>
      <c r="ES286" s="9"/>
      <c r="ET286" s="9"/>
      <c r="EU286" s="9"/>
      <c r="EV286" s="9"/>
      <c r="EW286" s="9"/>
      <c r="EX286" s="9"/>
      <c r="EY286" s="9"/>
      <c r="EZ286" s="9"/>
      <c r="FA286" s="9"/>
      <c r="FB286" s="9"/>
      <c r="FC286" s="9"/>
      <c r="FD286" s="9"/>
      <c r="FE286" s="9"/>
      <c r="FF286" s="9"/>
    </row>
    <row r="287" spans="1:162" ht="16.75" customHeight="1">
      <c r="A287" s="121" t="s">
        <v>1041</v>
      </c>
      <c r="C287" s="9" t="str">
        <f>'aligning data'!C991</f>
        <v>_30</v>
      </c>
      <c r="D287" s="9" t="str">
        <f>'aligning data'!C992</f>
        <v>`30</v>
      </c>
      <c r="E287" s="9" t="str">
        <f>'aligning data'!C993</f>
        <v>a30</v>
      </c>
      <c r="F287" s="14" t="e">
        <f t="shared" si="32"/>
        <v>#DIV/0!</v>
      </c>
      <c r="G287" s="14">
        <f t="shared" si="33"/>
        <v>0</v>
      </c>
      <c r="I287" s="9" t="str">
        <f>'aligning data'!F991</f>
        <v>_30</v>
      </c>
      <c r="J287" s="9" t="str">
        <f>'aligning data'!F992</f>
        <v>`30</v>
      </c>
      <c r="K287" s="9" t="str">
        <f>'aligning data'!F993</f>
        <v>a30</v>
      </c>
      <c r="L287" s="14" t="e">
        <f t="shared" si="34"/>
        <v>#DIV/0!</v>
      </c>
      <c r="M287" s="14">
        <f t="shared" si="35"/>
        <v>0</v>
      </c>
      <c r="O287" s="9" t="str">
        <f>'aligning data'!I991</f>
        <v>_30</v>
      </c>
      <c r="P287" s="9" t="str">
        <f>'aligning data'!I992</f>
        <v>`30</v>
      </c>
      <c r="Q287" s="9" t="str">
        <f>'aligning data'!I993</f>
        <v>a30</v>
      </c>
      <c r="R287" s="14" t="e">
        <f t="shared" si="36"/>
        <v>#DIV/0!</v>
      </c>
      <c r="S287" s="14">
        <f t="shared" si="37"/>
        <v>0</v>
      </c>
      <c r="U287" s="9" t="str">
        <f>'aligning data'!L991</f>
        <v>_30</v>
      </c>
      <c r="V287" s="9" t="str">
        <f>'aligning data'!L992</f>
        <v>`30</v>
      </c>
      <c r="W287" s="9" t="str">
        <f>'aligning data'!L993</f>
        <v>a30</v>
      </c>
      <c r="X287" s="14" t="e">
        <f t="shared" si="38"/>
        <v>#DIV/0!</v>
      </c>
      <c r="Y287" s="14">
        <f t="shared" si="39"/>
        <v>0</v>
      </c>
      <c r="DJ287" s="10"/>
      <c r="DK287" s="9"/>
      <c r="DL287" s="9"/>
      <c r="DM287" s="9"/>
      <c r="DN287" s="9"/>
      <c r="DO287" s="9"/>
      <c r="DP287" s="9"/>
      <c r="DQ287" s="9"/>
      <c r="DR287" s="9"/>
      <c r="DS287" s="9"/>
      <c r="DT287" s="9"/>
      <c r="DU287" s="9"/>
      <c r="DV287" s="9"/>
      <c r="DW287" s="9"/>
      <c r="DX287" s="9"/>
      <c r="DY287" s="9"/>
      <c r="DZ287" s="9"/>
      <c r="EA287" s="9"/>
      <c r="EB287" s="9"/>
      <c r="EC287" s="9"/>
      <c r="ED287" s="9"/>
      <c r="EE287" s="9"/>
      <c r="EF287" s="9"/>
      <c r="EG287" s="9"/>
      <c r="EH287" s="9"/>
      <c r="EI287" s="9"/>
      <c r="EJ287" s="9"/>
      <c r="EK287" s="9"/>
      <c r="EL287" s="9"/>
      <c r="EM287" s="9"/>
      <c r="EN287" s="9"/>
      <c r="EO287" s="9"/>
      <c r="EP287" s="9"/>
      <c r="EQ287" s="9"/>
      <c r="ER287" s="9"/>
      <c r="ES287" s="9"/>
      <c r="ET287" s="9"/>
      <c r="EU287" s="9"/>
      <c r="EV287" s="9"/>
      <c r="EW287" s="9"/>
      <c r="EX287" s="9"/>
      <c r="EY287" s="9"/>
      <c r="EZ287" s="9"/>
      <c r="FA287" s="9"/>
      <c r="FB287" s="9"/>
      <c r="FC287" s="9"/>
      <c r="FD287" s="9"/>
      <c r="FE287" s="9"/>
      <c r="FF287" s="9"/>
    </row>
    <row r="288" spans="1:162" ht="16.75" customHeight="1">
      <c r="A288" s="121" t="s">
        <v>1127</v>
      </c>
      <c r="C288" s="9" t="str">
        <f>'aligning data'!C994</f>
        <v>A31</v>
      </c>
      <c r="D288" s="9" t="str">
        <f>'aligning data'!C995</f>
        <v>B31</v>
      </c>
      <c r="E288" s="9" t="str">
        <f>'aligning data'!C996</f>
        <v>C31</v>
      </c>
      <c r="F288" s="14" t="e">
        <f t="shared" si="32"/>
        <v>#DIV/0!</v>
      </c>
      <c r="G288" s="14">
        <f t="shared" si="33"/>
        <v>0</v>
      </c>
      <c r="I288" s="9" t="str">
        <f>'aligning data'!F994</f>
        <v>A31</v>
      </c>
      <c r="J288" s="9" t="str">
        <f>'aligning data'!F995</f>
        <v>B31</v>
      </c>
      <c r="K288" s="9" t="str">
        <f>'aligning data'!F996</f>
        <v>C31</v>
      </c>
      <c r="L288" s="14" t="e">
        <f t="shared" si="34"/>
        <v>#DIV/0!</v>
      </c>
      <c r="M288" s="14">
        <f t="shared" si="35"/>
        <v>0</v>
      </c>
      <c r="O288" s="9" t="str">
        <f>'aligning data'!I994</f>
        <v>A31</v>
      </c>
      <c r="P288" s="9" t="str">
        <f>'aligning data'!I995</f>
        <v>B31</v>
      </c>
      <c r="Q288" s="9" t="str">
        <f>'aligning data'!I996</f>
        <v>C31</v>
      </c>
      <c r="R288" s="14" t="e">
        <f t="shared" si="36"/>
        <v>#DIV/0!</v>
      </c>
      <c r="S288" s="14">
        <f t="shared" si="37"/>
        <v>0</v>
      </c>
      <c r="U288" s="9" t="str">
        <f>'aligning data'!L994</f>
        <v>A31</v>
      </c>
      <c r="V288" s="9" t="str">
        <f>'aligning data'!L995</f>
        <v>B31</v>
      </c>
      <c r="W288" s="9" t="str">
        <f>'aligning data'!L996</f>
        <v>C31</v>
      </c>
      <c r="X288" s="14" t="e">
        <f t="shared" si="38"/>
        <v>#DIV/0!</v>
      </c>
      <c r="Y288" s="14">
        <f t="shared" si="39"/>
        <v>0</v>
      </c>
      <c r="DJ288" s="10"/>
      <c r="DK288" s="9"/>
      <c r="DL288" s="9"/>
      <c r="DM288" s="9"/>
      <c r="DN288" s="9"/>
      <c r="DO288" s="9"/>
      <c r="DP288" s="9"/>
      <c r="DQ288" s="9"/>
      <c r="DR288" s="9"/>
      <c r="DS288" s="9"/>
      <c r="DT288" s="9"/>
      <c r="DU288" s="9"/>
      <c r="DV288" s="9"/>
      <c r="DW288" s="9"/>
      <c r="DX288" s="9"/>
      <c r="DY288" s="9"/>
      <c r="DZ288" s="9"/>
      <c r="EA288" s="9"/>
      <c r="EB288" s="9"/>
      <c r="EC288" s="9"/>
      <c r="ED288" s="9"/>
      <c r="EE288" s="9"/>
      <c r="EF288" s="9"/>
      <c r="EG288" s="9"/>
      <c r="EH288" s="9"/>
      <c r="EI288" s="9"/>
      <c r="EJ288" s="9"/>
      <c r="EK288" s="9"/>
      <c r="EL288" s="9"/>
      <c r="EM288" s="9"/>
      <c r="EN288" s="9"/>
      <c r="EO288" s="9"/>
      <c r="EP288" s="9"/>
      <c r="EQ288" s="9"/>
      <c r="ER288" s="9"/>
      <c r="ES288" s="9"/>
      <c r="ET288" s="9"/>
      <c r="EU288" s="9"/>
      <c r="EV288" s="9"/>
      <c r="EW288" s="9"/>
      <c r="EX288" s="9"/>
      <c r="EY288" s="9"/>
      <c r="EZ288" s="9"/>
      <c r="FA288" s="9"/>
      <c r="FB288" s="9"/>
      <c r="FC288" s="9"/>
      <c r="FD288" s="9"/>
      <c r="FE288" s="9"/>
      <c r="FF288" s="9"/>
    </row>
    <row r="289" spans="1:162" ht="16.75" customHeight="1">
      <c r="A289" s="121" t="s">
        <v>1126</v>
      </c>
      <c r="C289" s="9" t="str">
        <f>'aligning data'!C997</f>
        <v>D31</v>
      </c>
      <c r="D289" s="9" t="str">
        <f>'aligning data'!C998</f>
        <v>E31</v>
      </c>
      <c r="E289" s="9" t="str">
        <f>'aligning data'!C999</f>
        <v>F31</v>
      </c>
      <c r="F289" s="14" t="e">
        <f t="shared" si="32"/>
        <v>#DIV/0!</v>
      </c>
      <c r="G289" s="14">
        <f t="shared" si="33"/>
        <v>0</v>
      </c>
      <c r="I289" s="9" t="str">
        <f>'aligning data'!F997</f>
        <v>D31</v>
      </c>
      <c r="J289" s="9" t="str">
        <f>'aligning data'!F998</f>
        <v>E31</v>
      </c>
      <c r="K289" s="9" t="str">
        <f>'aligning data'!F999</f>
        <v>F31</v>
      </c>
      <c r="L289" s="14" t="e">
        <f t="shared" si="34"/>
        <v>#DIV/0!</v>
      </c>
      <c r="M289" s="14">
        <f t="shared" si="35"/>
        <v>0</v>
      </c>
      <c r="O289" s="9" t="str">
        <f>'aligning data'!I997</f>
        <v>D31</v>
      </c>
      <c r="P289" s="9" t="str">
        <f>'aligning data'!I998</f>
        <v>E31</v>
      </c>
      <c r="Q289" s="9" t="str">
        <f>'aligning data'!I999</f>
        <v>F31</v>
      </c>
      <c r="R289" s="14" t="e">
        <f t="shared" si="36"/>
        <v>#DIV/0!</v>
      </c>
      <c r="S289" s="14">
        <f t="shared" si="37"/>
        <v>0</v>
      </c>
      <c r="U289" s="9" t="str">
        <f>'aligning data'!L997</f>
        <v>D31</v>
      </c>
      <c r="V289" s="9" t="str">
        <f>'aligning data'!L998</f>
        <v>E31</v>
      </c>
      <c r="W289" s="9" t="str">
        <f>'aligning data'!L999</f>
        <v>F31</v>
      </c>
      <c r="X289" s="14" t="e">
        <f t="shared" si="38"/>
        <v>#DIV/0!</v>
      </c>
      <c r="Y289" s="14">
        <f t="shared" si="39"/>
        <v>0</v>
      </c>
      <c r="DJ289" s="10"/>
      <c r="DK289" s="9"/>
      <c r="DL289" s="9"/>
      <c r="DM289" s="9"/>
      <c r="DN289" s="9"/>
      <c r="DO289" s="9"/>
      <c r="DP289" s="9"/>
      <c r="DQ289" s="9"/>
      <c r="DR289" s="9"/>
      <c r="DS289" s="9"/>
      <c r="DT289" s="9"/>
      <c r="DU289" s="9"/>
      <c r="DV289" s="9"/>
      <c r="DW289" s="9"/>
      <c r="DX289" s="9"/>
      <c r="DY289" s="9"/>
      <c r="DZ289" s="9"/>
      <c r="EA289" s="9"/>
      <c r="EB289" s="9"/>
      <c r="EC289" s="9"/>
      <c r="ED289" s="9"/>
      <c r="EE289" s="9"/>
      <c r="EF289" s="9"/>
      <c r="EG289" s="9"/>
      <c r="EH289" s="9"/>
      <c r="EI289" s="9"/>
      <c r="EJ289" s="9"/>
      <c r="EK289" s="9"/>
      <c r="EL289" s="9"/>
      <c r="EM289" s="9"/>
      <c r="EN289" s="9"/>
      <c r="EO289" s="9"/>
      <c r="EP289" s="9"/>
      <c r="EQ289" s="9"/>
      <c r="ER289" s="9"/>
      <c r="ES289" s="9"/>
      <c r="ET289" s="9"/>
      <c r="EU289" s="9"/>
      <c r="EV289" s="9"/>
      <c r="EW289" s="9"/>
      <c r="EX289" s="9"/>
      <c r="EY289" s="9"/>
      <c r="EZ289" s="9"/>
      <c r="FA289" s="9"/>
      <c r="FB289" s="9"/>
      <c r="FC289" s="9"/>
      <c r="FD289" s="9"/>
      <c r="FE289" s="9"/>
      <c r="FF289" s="9"/>
    </row>
    <row r="290" spans="1:162" ht="16.75" customHeight="1">
      <c r="A290" s="121" t="s">
        <v>1125</v>
      </c>
      <c r="C290" s="9" t="str">
        <f>'aligning data'!C1000</f>
        <v>G31</v>
      </c>
      <c r="D290" s="9" t="str">
        <f>'aligning data'!C1001</f>
        <v>H31</v>
      </c>
      <c r="E290" s="9" t="str">
        <f>'aligning data'!C1002</f>
        <v>I31</v>
      </c>
      <c r="F290" s="14" t="e">
        <f t="shared" si="32"/>
        <v>#DIV/0!</v>
      </c>
      <c r="G290" s="14">
        <f t="shared" si="33"/>
        <v>0</v>
      </c>
      <c r="I290" s="9" t="str">
        <f>'aligning data'!F1000</f>
        <v>G31</v>
      </c>
      <c r="J290" s="9" t="str">
        <f>'aligning data'!F1001</f>
        <v>H31</v>
      </c>
      <c r="K290" s="9" t="str">
        <f>'aligning data'!F1002</f>
        <v>I31</v>
      </c>
      <c r="L290" s="14" t="e">
        <f t="shared" si="34"/>
        <v>#DIV/0!</v>
      </c>
      <c r="M290" s="14">
        <f t="shared" si="35"/>
        <v>0</v>
      </c>
      <c r="O290" s="9" t="str">
        <f>'aligning data'!I1000</f>
        <v>G31</v>
      </c>
      <c r="P290" s="9" t="str">
        <f>'aligning data'!I1001</f>
        <v>H31</v>
      </c>
      <c r="Q290" s="9" t="str">
        <f>'aligning data'!I1002</f>
        <v>I31</v>
      </c>
      <c r="R290" s="14" t="e">
        <f t="shared" si="36"/>
        <v>#DIV/0!</v>
      </c>
      <c r="S290" s="14">
        <f t="shared" si="37"/>
        <v>0</v>
      </c>
      <c r="U290" s="9" t="str">
        <f>'aligning data'!L1000</f>
        <v>G31</v>
      </c>
      <c r="V290" s="9" t="str">
        <f>'aligning data'!L1001</f>
        <v>H31</v>
      </c>
      <c r="W290" s="9" t="str">
        <f>'aligning data'!L1002</f>
        <v>I31</v>
      </c>
      <c r="X290" s="14" t="e">
        <f t="shared" si="38"/>
        <v>#DIV/0!</v>
      </c>
      <c r="Y290" s="14">
        <f t="shared" si="39"/>
        <v>0</v>
      </c>
      <c r="DJ290" s="10"/>
      <c r="DK290" s="9"/>
      <c r="DL290" s="9"/>
      <c r="DM290" s="9"/>
      <c r="DN290" s="9"/>
      <c r="DO290" s="9"/>
      <c r="DP290" s="9"/>
      <c r="DQ290" s="9"/>
      <c r="DR290" s="9"/>
      <c r="DS290" s="9"/>
      <c r="DT290" s="9"/>
      <c r="DU290" s="9"/>
      <c r="DV290" s="9"/>
      <c r="DW290" s="9"/>
      <c r="DX290" s="9"/>
      <c r="DY290" s="9"/>
      <c r="DZ290" s="9"/>
      <c r="EA290" s="9"/>
      <c r="EB290" s="9"/>
      <c r="EC290" s="9"/>
      <c r="ED290" s="9"/>
      <c r="EE290" s="9"/>
      <c r="EF290" s="9"/>
      <c r="EG290" s="9"/>
      <c r="EH290" s="9"/>
      <c r="EI290" s="9"/>
      <c r="EJ290" s="9"/>
      <c r="EK290" s="9"/>
      <c r="EL290" s="9"/>
      <c r="EM290" s="9"/>
      <c r="EN290" s="9"/>
      <c r="EO290" s="9"/>
      <c r="EP290" s="9"/>
      <c r="EQ290" s="9"/>
      <c r="ER290" s="9"/>
      <c r="ES290" s="9"/>
      <c r="ET290" s="9"/>
      <c r="EU290" s="9"/>
      <c r="EV290" s="9"/>
      <c r="EW290" s="9"/>
      <c r="EX290" s="9"/>
      <c r="EY290" s="9"/>
      <c r="EZ290" s="9"/>
      <c r="FA290" s="9"/>
      <c r="FB290" s="9"/>
      <c r="FC290" s="9"/>
      <c r="FD290" s="9"/>
      <c r="FE290" s="9"/>
      <c r="FF290" s="9"/>
    </row>
    <row r="291" spans="1:162" ht="16.75" customHeight="1">
      <c r="A291" s="121" t="s">
        <v>1037</v>
      </c>
      <c r="C291" s="9" t="str">
        <f>'aligning data'!C1003</f>
        <v>J31</v>
      </c>
      <c r="D291" s="9" t="str">
        <f>'aligning data'!C1004</f>
        <v>K31</v>
      </c>
      <c r="E291" s="9" t="str">
        <f>'aligning data'!C1005</f>
        <v>L31</v>
      </c>
      <c r="F291" s="14" t="e">
        <f t="shared" si="32"/>
        <v>#DIV/0!</v>
      </c>
      <c r="G291" s="14">
        <f t="shared" si="33"/>
        <v>0</v>
      </c>
      <c r="I291" s="9" t="str">
        <f>'aligning data'!F1003</f>
        <v>J31</v>
      </c>
      <c r="J291" s="9" t="str">
        <f>'aligning data'!F1004</f>
        <v>K31</v>
      </c>
      <c r="K291" s="9" t="str">
        <f>'aligning data'!F1005</f>
        <v>L31</v>
      </c>
      <c r="L291" s="14" t="e">
        <f t="shared" si="34"/>
        <v>#DIV/0!</v>
      </c>
      <c r="M291" s="14">
        <f t="shared" si="35"/>
        <v>0</v>
      </c>
      <c r="O291" s="9" t="str">
        <f>'aligning data'!I1003</f>
        <v>J31</v>
      </c>
      <c r="P291" s="9" t="str">
        <f>'aligning data'!I1004</f>
        <v>K31</v>
      </c>
      <c r="Q291" s="9" t="str">
        <f>'aligning data'!I1005</f>
        <v>L31</v>
      </c>
      <c r="R291" s="14" t="e">
        <f t="shared" si="36"/>
        <v>#DIV/0!</v>
      </c>
      <c r="S291" s="14">
        <f t="shared" si="37"/>
        <v>0</v>
      </c>
      <c r="U291" s="9" t="str">
        <f>'aligning data'!L1003</f>
        <v>J31</v>
      </c>
      <c r="V291" s="9" t="str">
        <f>'aligning data'!L1004</f>
        <v>K31</v>
      </c>
      <c r="W291" s="9" t="str">
        <f>'aligning data'!L1005</f>
        <v>L31</v>
      </c>
      <c r="X291" s="14" t="e">
        <f t="shared" si="38"/>
        <v>#DIV/0!</v>
      </c>
      <c r="Y291" s="14">
        <f t="shared" si="39"/>
        <v>0</v>
      </c>
      <c r="DJ291" s="10"/>
      <c r="DK291" s="9"/>
      <c r="DL291" s="9"/>
      <c r="DM291" s="9"/>
      <c r="DN291" s="9"/>
      <c r="DO291" s="9"/>
      <c r="DP291" s="9"/>
      <c r="DQ291" s="9"/>
      <c r="DR291" s="9"/>
      <c r="DS291" s="9"/>
      <c r="DT291" s="9"/>
      <c r="DU291" s="9"/>
      <c r="DV291" s="9"/>
      <c r="DW291" s="9"/>
      <c r="DX291" s="9"/>
      <c r="DY291" s="9"/>
      <c r="DZ291" s="9"/>
      <c r="EA291" s="9"/>
      <c r="EB291" s="9"/>
      <c r="EC291" s="9"/>
      <c r="ED291" s="9"/>
      <c r="EE291" s="9"/>
      <c r="EF291" s="9"/>
      <c r="EG291" s="9"/>
      <c r="EH291" s="9"/>
      <c r="EI291" s="9"/>
      <c r="EJ291" s="9"/>
      <c r="EK291" s="9"/>
      <c r="EL291" s="9"/>
      <c r="EM291" s="9"/>
      <c r="EN291" s="9"/>
      <c r="EO291" s="9"/>
      <c r="EP291" s="9"/>
      <c r="EQ291" s="9"/>
      <c r="ER291" s="9"/>
      <c r="ES291" s="9"/>
      <c r="ET291" s="9"/>
      <c r="EU291" s="9"/>
      <c r="EV291" s="9"/>
      <c r="EW291" s="9"/>
      <c r="EX291" s="9"/>
      <c r="EY291" s="9"/>
      <c r="EZ291" s="9"/>
      <c r="FA291" s="9"/>
      <c r="FB291" s="9"/>
      <c r="FC291" s="9"/>
      <c r="FD291" s="9"/>
      <c r="FE291" s="9"/>
      <c r="FF291" s="9"/>
    </row>
    <row r="292" spans="1:162" ht="16.75" customHeight="1">
      <c r="A292" s="121" t="s">
        <v>1031</v>
      </c>
      <c r="C292" s="9" t="str">
        <f>'aligning data'!C1006</f>
        <v>M31</v>
      </c>
      <c r="D292" s="9" t="str">
        <f>'aligning data'!C1007</f>
        <v>N31</v>
      </c>
      <c r="E292" s="9" t="str">
        <f>'aligning data'!C1008</f>
        <v>O31</v>
      </c>
      <c r="F292" s="14" t="e">
        <f t="shared" si="32"/>
        <v>#DIV/0!</v>
      </c>
      <c r="G292" s="14">
        <f t="shared" si="33"/>
        <v>0</v>
      </c>
      <c r="I292" s="9" t="str">
        <f>'aligning data'!F1006</f>
        <v>M31</v>
      </c>
      <c r="J292" s="9" t="str">
        <f>'aligning data'!F1007</f>
        <v>N31</v>
      </c>
      <c r="K292" s="9" t="str">
        <f>'aligning data'!F1008</f>
        <v>O31</v>
      </c>
      <c r="L292" s="14" t="e">
        <f t="shared" si="34"/>
        <v>#DIV/0!</v>
      </c>
      <c r="M292" s="14">
        <f t="shared" si="35"/>
        <v>0</v>
      </c>
      <c r="O292" s="9" t="str">
        <f>'aligning data'!I1006</f>
        <v>M31</v>
      </c>
      <c r="P292" s="9" t="str">
        <f>'aligning data'!I1007</f>
        <v>N31</v>
      </c>
      <c r="Q292" s="9" t="str">
        <f>'aligning data'!I1008</f>
        <v>O31</v>
      </c>
      <c r="R292" s="14" t="e">
        <f t="shared" si="36"/>
        <v>#DIV/0!</v>
      </c>
      <c r="S292" s="14">
        <f t="shared" si="37"/>
        <v>0</v>
      </c>
      <c r="U292" s="9" t="str">
        <f>'aligning data'!L1006</f>
        <v>M31</v>
      </c>
      <c r="V292" s="9" t="str">
        <f>'aligning data'!L1007</f>
        <v>N31</v>
      </c>
      <c r="W292" s="9" t="str">
        <f>'aligning data'!L1008</f>
        <v>O31</v>
      </c>
      <c r="X292" s="14" t="e">
        <f t="shared" si="38"/>
        <v>#DIV/0!</v>
      </c>
      <c r="Y292" s="14">
        <f t="shared" si="39"/>
        <v>0</v>
      </c>
      <c r="DJ292" s="10"/>
      <c r="DK292" s="9"/>
      <c r="DL292" s="9"/>
      <c r="DM292" s="9"/>
      <c r="DN292" s="9"/>
      <c r="DO292" s="9"/>
      <c r="DP292" s="9"/>
      <c r="DQ292" s="9"/>
      <c r="DR292" s="9"/>
      <c r="DS292" s="9"/>
      <c r="DT292" s="9"/>
      <c r="DU292" s="9"/>
      <c r="DV292" s="9"/>
      <c r="DW292" s="9"/>
      <c r="DX292" s="9"/>
      <c r="DY292" s="9"/>
      <c r="DZ292" s="9"/>
      <c r="EA292" s="9"/>
      <c r="EB292" s="9"/>
      <c r="EC292" s="9"/>
      <c r="ED292" s="9"/>
      <c r="EE292" s="9"/>
      <c r="EF292" s="9"/>
      <c r="EG292" s="9"/>
      <c r="EH292" s="9"/>
      <c r="EI292" s="9"/>
      <c r="EJ292" s="9"/>
      <c r="EK292" s="9"/>
      <c r="EL292" s="9"/>
      <c r="EM292" s="9"/>
      <c r="EN292" s="9"/>
      <c r="EO292" s="9"/>
      <c r="EP292" s="9"/>
      <c r="EQ292" s="9"/>
      <c r="ER292" s="9"/>
      <c r="ES292" s="9"/>
      <c r="ET292" s="9"/>
      <c r="EU292" s="9"/>
      <c r="EV292" s="9"/>
      <c r="EW292" s="9"/>
      <c r="EX292" s="9"/>
      <c r="EY292" s="9"/>
      <c r="EZ292" s="9"/>
      <c r="FA292" s="9"/>
      <c r="FB292" s="9"/>
      <c r="FC292" s="9"/>
      <c r="FD292" s="9"/>
      <c r="FE292" s="9"/>
      <c r="FF292" s="9"/>
    </row>
    <row r="293" spans="1:162" ht="16.75" customHeight="1">
      <c r="A293" s="121" t="s">
        <v>1038</v>
      </c>
      <c r="C293" s="9" t="str">
        <f>'aligning data'!C1009</f>
        <v>P31</v>
      </c>
      <c r="D293" s="9" t="str">
        <f>'aligning data'!C1010</f>
        <v>Q31</v>
      </c>
      <c r="E293" s="9" t="str">
        <f>'aligning data'!C1011</f>
        <v>R31</v>
      </c>
      <c r="F293" s="14" t="e">
        <f t="shared" si="32"/>
        <v>#DIV/0!</v>
      </c>
      <c r="G293" s="14">
        <f t="shared" si="33"/>
        <v>0</v>
      </c>
      <c r="I293" s="9" t="str">
        <f>'aligning data'!F1009</f>
        <v>P31</v>
      </c>
      <c r="J293" s="9" t="str">
        <f>'aligning data'!F1010</f>
        <v>Q31</v>
      </c>
      <c r="K293" s="9" t="str">
        <f>'aligning data'!F1011</f>
        <v>R31</v>
      </c>
      <c r="L293" s="14" t="e">
        <f t="shared" si="34"/>
        <v>#DIV/0!</v>
      </c>
      <c r="M293" s="14">
        <f t="shared" si="35"/>
        <v>0</v>
      </c>
      <c r="O293" s="9" t="str">
        <f>'aligning data'!I1009</f>
        <v>P31</v>
      </c>
      <c r="P293" s="9" t="str">
        <f>'aligning data'!I1010</f>
        <v>Q31</v>
      </c>
      <c r="Q293" s="9" t="str">
        <f>'aligning data'!I1011</f>
        <v>R31</v>
      </c>
      <c r="R293" s="14" t="e">
        <f t="shared" si="36"/>
        <v>#DIV/0!</v>
      </c>
      <c r="S293" s="14">
        <f t="shared" si="37"/>
        <v>0</v>
      </c>
      <c r="U293" s="9" t="str">
        <f>'aligning data'!L1009</f>
        <v>P31</v>
      </c>
      <c r="V293" s="9" t="str">
        <f>'aligning data'!L1010</f>
        <v>Q31</v>
      </c>
      <c r="W293" s="9" t="str">
        <f>'aligning data'!L1011</f>
        <v>R31</v>
      </c>
      <c r="X293" s="14" t="e">
        <f t="shared" si="38"/>
        <v>#DIV/0!</v>
      </c>
      <c r="Y293" s="14">
        <f t="shared" si="39"/>
        <v>0</v>
      </c>
      <c r="DJ293" s="10"/>
      <c r="DK293" s="9"/>
      <c r="DL293" s="9"/>
      <c r="DM293" s="9"/>
      <c r="DN293" s="9"/>
      <c r="DO293" s="9"/>
      <c r="DP293" s="9"/>
      <c r="DQ293" s="9"/>
      <c r="DR293" s="9"/>
      <c r="DS293" s="9"/>
      <c r="DT293" s="9"/>
      <c r="DU293" s="9"/>
      <c r="DV293" s="9"/>
      <c r="DW293" s="9"/>
      <c r="DX293" s="9"/>
      <c r="DY293" s="9"/>
      <c r="DZ293" s="9"/>
      <c r="EA293" s="9"/>
      <c r="EB293" s="9"/>
      <c r="EC293" s="9"/>
      <c r="ED293" s="9"/>
      <c r="EE293" s="9"/>
      <c r="EF293" s="9"/>
      <c r="EG293" s="9"/>
      <c r="EH293" s="9"/>
      <c r="EI293" s="9"/>
      <c r="EJ293" s="9"/>
      <c r="EK293" s="9"/>
      <c r="EL293" s="9"/>
      <c r="EM293" s="9"/>
      <c r="EN293" s="9"/>
      <c r="EO293" s="9"/>
      <c r="EP293" s="9"/>
      <c r="EQ293" s="9"/>
      <c r="ER293" s="9"/>
      <c r="ES293" s="9"/>
      <c r="ET293" s="9"/>
      <c r="EU293" s="9"/>
      <c r="EV293" s="9"/>
      <c r="EW293" s="9"/>
      <c r="EX293" s="9"/>
      <c r="EY293" s="9"/>
      <c r="EZ293" s="9"/>
      <c r="FA293" s="9"/>
      <c r="FB293" s="9"/>
      <c r="FC293" s="9"/>
      <c r="FD293" s="9"/>
      <c r="FE293" s="9"/>
      <c r="FF293" s="9"/>
    </row>
    <row r="294" spans="1:162" ht="16.75" customHeight="1">
      <c r="A294" s="121" t="s">
        <v>1033</v>
      </c>
      <c r="C294" s="9" t="str">
        <f>'aligning data'!C1012</f>
        <v>S31</v>
      </c>
      <c r="D294" s="9" t="str">
        <f>'aligning data'!C1013</f>
        <v>T31</v>
      </c>
      <c r="E294" s="9" t="str">
        <f>'aligning data'!C1014</f>
        <v>U31</v>
      </c>
      <c r="F294" s="14" t="e">
        <f t="shared" si="32"/>
        <v>#DIV/0!</v>
      </c>
      <c r="G294" s="14">
        <f t="shared" si="33"/>
        <v>0</v>
      </c>
      <c r="I294" s="9" t="str">
        <f>'aligning data'!F1012</f>
        <v>S31</v>
      </c>
      <c r="J294" s="9" t="str">
        <f>'aligning data'!F1013</f>
        <v>T31</v>
      </c>
      <c r="K294" s="9" t="str">
        <f>'aligning data'!F1014</f>
        <v>U31</v>
      </c>
      <c r="L294" s="14" t="e">
        <f t="shared" si="34"/>
        <v>#DIV/0!</v>
      </c>
      <c r="M294" s="14">
        <f t="shared" si="35"/>
        <v>0</v>
      </c>
      <c r="O294" s="9" t="str">
        <f>'aligning data'!I1012</f>
        <v>S31</v>
      </c>
      <c r="P294" s="9" t="str">
        <f>'aligning data'!I1013</f>
        <v>T31</v>
      </c>
      <c r="Q294" s="9" t="str">
        <f>'aligning data'!I1014</f>
        <v>U31</v>
      </c>
      <c r="R294" s="14" t="e">
        <f t="shared" si="36"/>
        <v>#DIV/0!</v>
      </c>
      <c r="S294" s="14">
        <f t="shared" si="37"/>
        <v>0</v>
      </c>
      <c r="U294" s="9" t="str">
        <f>'aligning data'!L1012</f>
        <v>S31</v>
      </c>
      <c r="V294" s="9" t="str">
        <f>'aligning data'!L1013</f>
        <v>T31</v>
      </c>
      <c r="W294" s="9" t="str">
        <f>'aligning data'!L1014</f>
        <v>U31</v>
      </c>
      <c r="X294" s="14" t="e">
        <f t="shared" si="38"/>
        <v>#DIV/0!</v>
      </c>
      <c r="Y294" s="14">
        <f t="shared" si="39"/>
        <v>0</v>
      </c>
      <c r="DJ294" s="10"/>
      <c r="DK294" s="9"/>
      <c r="DL294" s="9"/>
      <c r="DM294" s="9"/>
      <c r="DN294" s="9"/>
      <c r="DO294" s="9"/>
      <c r="DP294" s="9"/>
      <c r="DQ294" s="9"/>
      <c r="DR294" s="9"/>
      <c r="DS294" s="9"/>
      <c r="DT294" s="9"/>
      <c r="DU294" s="9"/>
      <c r="DV294" s="9"/>
      <c r="DW294" s="9"/>
      <c r="DX294" s="9"/>
      <c r="DY294" s="9"/>
      <c r="DZ294" s="9"/>
      <c r="EA294" s="9"/>
      <c r="EB294" s="9"/>
      <c r="EC294" s="9"/>
      <c r="ED294" s="9"/>
      <c r="EE294" s="9"/>
      <c r="EF294" s="9"/>
      <c r="EG294" s="9"/>
      <c r="EH294" s="9"/>
      <c r="EI294" s="9"/>
      <c r="EJ294" s="9"/>
      <c r="EK294" s="9"/>
      <c r="EL294" s="9"/>
      <c r="EM294" s="9"/>
      <c r="EN294" s="9"/>
      <c r="EO294" s="9"/>
      <c r="EP294" s="9"/>
      <c r="EQ294" s="9"/>
      <c r="ER294" s="9"/>
      <c r="ES294" s="9"/>
      <c r="ET294" s="9"/>
      <c r="EU294" s="9"/>
      <c r="EV294" s="9"/>
      <c r="EW294" s="9"/>
      <c r="EX294" s="9"/>
      <c r="EY294" s="9"/>
      <c r="EZ294" s="9"/>
      <c r="FA294" s="9"/>
      <c r="FB294" s="9"/>
      <c r="FC294" s="9"/>
      <c r="FD294" s="9"/>
      <c r="FE294" s="9"/>
      <c r="FF294" s="9"/>
    </row>
    <row r="295" spans="1:162" ht="16.75" customHeight="1">
      <c r="A295" s="121" t="s">
        <v>1039</v>
      </c>
      <c r="C295" s="9" t="str">
        <f>'aligning data'!C1015</f>
        <v>V31</v>
      </c>
      <c r="D295" s="9" t="str">
        <f>'aligning data'!C1016</f>
        <v>W31</v>
      </c>
      <c r="E295" s="9" t="str">
        <f>'aligning data'!C1017</f>
        <v>X31</v>
      </c>
      <c r="F295" s="14" t="e">
        <f t="shared" si="32"/>
        <v>#DIV/0!</v>
      </c>
      <c r="G295" s="14">
        <f t="shared" si="33"/>
        <v>0</v>
      </c>
      <c r="I295" s="9" t="str">
        <f>'aligning data'!F1015</f>
        <v>V31</v>
      </c>
      <c r="J295" s="9" t="str">
        <f>'aligning data'!F1016</f>
        <v>W31</v>
      </c>
      <c r="K295" s="9" t="str">
        <f>'aligning data'!F1017</f>
        <v>X31</v>
      </c>
      <c r="L295" s="14" t="e">
        <f t="shared" si="34"/>
        <v>#DIV/0!</v>
      </c>
      <c r="M295" s="14">
        <f t="shared" si="35"/>
        <v>0</v>
      </c>
      <c r="O295" s="9" t="str">
        <f>'aligning data'!I1015</f>
        <v>V31</v>
      </c>
      <c r="P295" s="9" t="str">
        <f>'aligning data'!I1016</f>
        <v>W31</v>
      </c>
      <c r="Q295" s="9" t="str">
        <f>'aligning data'!I1017</f>
        <v>X31</v>
      </c>
      <c r="R295" s="14" t="e">
        <f t="shared" si="36"/>
        <v>#DIV/0!</v>
      </c>
      <c r="S295" s="14">
        <f t="shared" si="37"/>
        <v>0</v>
      </c>
      <c r="U295" s="9" t="str">
        <f>'aligning data'!L1015</f>
        <v>V31</v>
      </c>
      <c r="V295" s="9" t="str">
        <f>'aligning data'!L1016</f>
        <v>W31</v>
      </c>
      <c r="W295" s="9" t="str">
        <f>'aligning data'!L1017</f>
        <v>X31</v>
      </c>
      <c r="X295" s="14" t="e">
        <f t="shared" si="38"/>
        <v>#DIV/0!</v>
      </c>
      <c r="Y295" s="14">
        <f t="shared" si="39"/>
        <v>0</v>
      </c>
      <c r="DJ295" s="10"/>
      <c r="DK295" s="9"/>
      <c r="DL295" s="9"/>
      <c r="DM295" s="9"/>
      <c r="DN295" s="9"/>
      <c r="DO295" s="9"/>
      <c r="DP295" s="9"/>
      <c r="DQ295" s="9"/>
      <c r="DR295" s="9"/>
      <c r="DS295" s="9"/>
      <c r="DT295" s="9"/>
      <c r="DU295" s="9"/>
      <c r="DV295" s="9"/>
      <c r="DW295" s="9"/>
      <c r="DX295" s="9"/>
      <c r="DY295" s="9"/>
      <c r="DZ295" s="9"/>
      <c r="EA295" s="9"/>
      <c r="EB295" s="9"/>
      <c r="EC295" s="9"/>
      <c r="ED295" s="9"/>
      <c r="EE295" s="9"/>
      <c r="EF295" s="9"/>
      <c r="EG295" s="9"/>
      <c r="EH295" s="9"/>
      <c r="EI295" s="9"/>
      <c r="EJ295" s="9"/>
      <c r="EK295" s="9"/>
      <c r="EL295" s="9"/>
      <c r="EM295" s="9"/>
      <c r="EN295" s="9"/>
      <c r="EO295" s="9"/>
      <c r="EP295" s="9"/>
      <c r="EQ295" s="9"/>
      <c r="ER295" s="9"/>
      <c r="ES295" s="9"/>
      <c r="ET295" s="9"/>
      <c r="EU295" s="9"/>
      <c r="EV295" s="9"/>
      <c r="EW295" s="9"/>
      <c r="EX295" s="9"/>
      <c r="EY295" s="9"/>
      <c r="EZ295" s="9"/>
      <c r="FA295" s="9"/>
      <c r="FB295" s="9"/>
      <c r="FC295" s="9"/>
      <c r="FD295" s="9"/>
      <c r="FE295" s="9"/>
      <c r="FF295" s="9"/>
    </row>
    <row r="296" spans="1:162" ht="16.75" customHeight="1">
      <c r="A296" s="121" t="s">
        <v>1035</v>
      </c>
      <c r="C296" s="9" t="str">
        <f>'aligning data'!C1018</f>
        <v>Y31</v>
      </c>
      <c r="D296" s="9" t="str">
        <f>'aligning data'!C1019</f>
        <v>Z31</v>
      </c>
      <c r="E296" s="9" t="str">
        <f>'aligning data'!C1020</f>
        <v>[31</v>
      </c>
      <c r="F296" s="14" t="e">
        <f t="shared" si="32"/>
        <v>#DIV/0!</v>
      </c>
      <c r="G296" s="14">
        <f t="shared" si="33"/>
        <v>0</v>
      </c>
      <c r="I296" s="9" t="str">
        <f>'aligning data'!F1018</f>
        <v>Y31</v>
      </c>
      <c r="J296" s="9" t="str">
        <f>'aligning data'!F1019</f>
        <v>Z31</v>
      </c>
      <c r="K296" s="9" t="str">
        <f>'aligning data'!F1020</f>
        <v>[31</v>
      </c>
      <c r="L296" s="14" t="e">
        <f t="shared" si="34"/>
        <v>#DIV/0!</v>
      </c>
      <c r="M296" s="14">
        <f t="shared" si="35"/>
        <v>0</v>
      </c>
      <c r="O296" s="9" t="str">
        <f>'aligning data'!I1018</f>
        <v>Y31</v>
      </c>
      <c r="P296" s="9" t="str">
        <f>'aligning data'!I1019</f>
        <v>Z31</v>
      </c>
      <c r="Q296" s="9" t="str">
        <f>'aligning data'!I1020</f>
        <v>[31</v>
      </c>
      <c r="R296" s="14" t="e">
        <f t="shared" si="36"/>
        <v>#DIV/0!</v>
      </c>
      <c r="S296" s="14">
        <f t="shared" si="37"/>
        <v>0</v>
      </c>
      <c r="U296" s="9" t="str">
        <f>'aligning data'!L1018</f>
        <v>Y31</v>
      </c>
      <c r="V296" s="9" t="str">
        <f>'aligning data'!L1019</f>
        <v>Z31</v>
      </c>
      <c r="W296" s="9" t="str">
        <f>'aligning data'!L1020</f>
        <v>[31</v>
      </c>
      <c r="X296" s="14" t="e">
        <f t="shared" si="38"/>
        <v>#DIV/0!</v>
      </c>
      <c r="Y296" s="14">
        <f t="shared" si="39"/>
        <v>0</v>
      </c>
      <c r="DJ296" s="10"/>
      <c r="DK296" s="9"/>
      <c r="DL296" s="9"/>
      <c r="DM296" s="9"/>
      <c r="DN296" s="9"/>
      <c r="DO296" s="9"/>
      <c r="DP296" s="9"/>
      <c r="DQ296" s="9"/>
      <c r="DR296" s="9"/>
      <c r="DS296" s="9"/>
      <c r="DT296" s="9"/>
      <c r="DU296" s="9"/>
      <c r="DV296" s="9"/>
      <c r="DW296" s="9"/>
      <c r="DX296" s="9"/>
      <c r="DY296" s="9"/>
      <c r="DZ296" s="9"/>
      <c r="EA296" s="9"/>
      <c r="EB296" s="9"/>
      <c r="EC296" s="9"/>
      <c r="ED296" s="9"/>
      <c r="EE296" s="9"/>
      <c r="EF296" s="9"/>
      <c r="EG296" s="9"/>
      <c r="EH296" s="9"/>
      <c r="EI296" s="9"/>
      <c r="EJ296" s="9"/>
      <c r="EK296" s="9"/>
      <c r="EL296" s="9"/>
      <c r="EM296" s="9"/>
      <c r="EN296" s="9"/>
      <c r="EO296" s="9"/>
      <c r="EP296" s="9"/>
      <c r="EQ296" s="9"/>
      <c r="ER296" s="9"/>
      <c r="ES296" s="9"/>
      <c r="ET296" s="9"/>
      <c r="EU296" s="9"/>
      <c r="EV296" s="9"/>
      <c r="EW296" s="9"/>
      <c r="EX296" s="9"/>
      <c r="EY296" s="9"/>
      <c r="EZ296" s="9"/>
      <c r="FA296" s="9"/>
      <c r="FB296" s="9"/>
      <c r="FC296" s="9"/>
      <c r="FD296" s="9"/>
      <c r="FE296" s="9"/>
      <c r="FF296" s="9"/>
    </row>
    <row r="297" spans="1:162" ht="16.75" customHeight="1">
      <c r="A297" s="121" t="s">
        <v>1040</v>
      </c>
      <c r="C297" s="9" t="str">
        <f>'aligning data'!C1021</f>
        <v>\31</v>
      </c>
      <c r="D297" s="9" t="str">
        <f>'aligning data'!C1022</f>
        <v>]31</v>
      </c>
      <c r="E297" s="9" t="str">
        <f>'aligning data'!C1023</f>
        <v>^31</v>
      </c>
      <c r="F297" s="14" t="e">
        <f t="shared" si="32"/>
        <v>#DIV/0!</v>
      </c>
      <c r="G297" s="14">
        <f t="shared" si="33"/>
        <v>0</v>
      </c>
      <c r="I297" s="9" t="str">
        <f>'aligning data'!F1021</f>
        <v>\31</v>
      </c>
      <c r="J297" s="9" t="str">
        <f>'aligning data'!F1022</f>
        <v>]31</v>
      </c>
      <c r="K297" s="9" t="str">
        <f>'aligning data'!F1023</f>
        <v>^31</v>
      </c>
      <c r="L297" s="14" t="e">
        <f t="shared" si="34"/>
        <v>#DIV/0!</v>
      </c>
      <c r="M297" s="14">
        <f t="shared" si="35"/>
        <v>0</v>
      </c>
      <c r="O297" s="9" t="str">
        <f>'aligning data'!I1021</f>
        <v>\31</v>
      </c>
      <c r="P297" s="9" t="str">
        <f>'aligning data'!I1022</f>
        <v>]31</v>
      </c>
      <c r="Q297" s="9" t="str">
        <f>'aligning data'!I1023</f>
        <v>^31</v>
      </c>
      <c r="R297" s="14" t="e">
        <f t="shared" si="36"/>
        <v>#DIV/0!</v>
      </c>
      <c r="S297" s="14">
        <f t="shared" si="37"/>
        <v>0</v>
      </c>
      <c r="U297" s="9" t="str">
        <f>'aligning data'!L1021</f>
        <v>\31</v>
      </c>
      <c r="V297" s="9" t="str">
        <f>'aligning data'!L1022</f>
        <v>]31</v>
      </c>
      <c r="W297" s="9" t="str">
        <f>'aligning data'!L1023</f>
        <v>^31</v>
      </c>
      <c r="X297" s="14" t="e">
        <f t="shared" si="38"/>
        <v>#DIV/0!</v>
      </c>
      <c r="Y297" s="14">
        <f t="shared" si="39"/>
        <v>0</v>
      </c>
      <c r="DJ297" s="10"/>
      <c r="DK297" s="9"/>
      <c r="DL297" s="9"/>
      <c r="DM297" s="9"/>
      <c r="DN297" s="9"/>
      <c r="DO297" s="9"/>
      <c r="DP297" s="9"/>
      <c r="DQ297" s="9"/>
      <c r="DR297" s="9"/>
      <c r="DS297" s="9"/>
      <c r="DT297" s="9"/>
      <c r="DU297" s="9"/>
      <c r="DV297" s="9"/>
      <c r="DW297" s="9"/>
      <c r="DX297" s="9"/>
      <c r="DY297" s="9"/>
      <c r="DZ297" s="9"/>
      <c r="EA297" s="9"/>
      <c r="EB297" s="9"/>
      <c r="EC297" s="9"/>
      <c r="ED297" s="9"/>
      <c r="EE297" s="9"/>
      <c r="EF297" s="9"/>
      <c r="EG297" s="9"/>
      <c r="EH297" s="9"/>
      <c r="EI297" s="9"/>
      <c r="EJ297" s="9"/>
      <c r="EK297" s="9"/>
      <c r="EL297" s="9"/>
      <c r="EM297" s="9"/>
      <c r="EN297" s="9"/>
      <c r="EO297" s="9"/>
      <c r="EP297" s="9"/>
      <c r="EQ297" s="9"/>
      <c r="ER297" s="9"/>
      <c r="ES297" s="9"/>
      <c r="ET297" s="9"/>
      <c r="EU297" s="9"/>
      <c r="EV297" s="9"/>
      <c r="EW297" s="9"/>
      <c r="EX297" s="9"/>
      <c r="EY297" s="9"/>
      <c r="EZ297" s="9"/>
      <c r="FA297" s="9"/>
      <c r="FB297" s="9"/>
      <c r="FC297" s="9"/>
      <c r="FD297" s="9"/>
      <c r="FE297" s="9"/>
      <c r="FF297" s="9"/>
    </row>
    <row r="298" spans="1:162" ht="16.75" customHeight="1">
      <c r="A298" s="121" t="s">
        <v>1130</v>
      </c>
      <c r="C298" s="9" t="str">
        <f>'aligning data'!C1027</f>
        <v>A32</v>
      </c>
      <c r="D298" s="9" t="str">
        <f>'aligning data'!C1028</f>
        <v>B32</v>
      </c>
      <c r="E298" s="9" t="str">
        <f>'aligning data'!C1029</f>
        <v>C32</v>
      </c>
      <c r="F298" s="14" t="e">
        <f t="shared" si="32"/>
        <v>#DIV/0!</v>
      </c>
      <c r="G298" s="14">
        <f t="shared" si="33"/>
        <v>0</v>
      </c>
      <c r="I298" s="9" t="str">
        <f>'aligning data'!F1027</f>
        <v>A32</v>
      </c>
      <c r="J298" s="9" t="str">
        <f>'aligning data'!F1028</f>
        <v>B32</v>
      </c>
      <c r="K298" s="9" t="str">
        <f>'aligning data'!F1029</f>
        <v>C32</v>
      </c>
      <c r="L298" s="14" t="e">
        <f t="shared" si="34"/>
        <v>#DIV/0!</v>
      </c>
      <c r="M298" s="14">
        <f t="shared" si="35"/>
        <v>0</v>
      </c>
      <c r="O298" s="9" t="str">
        <f>'aligning data'!I1027</f>
        <v>A32</v>
      </c>
      <c r="P298" s="9" t="str">
        <f>'aligning data'!I1028</f>
        <v>B32</v>
      </c>
      <c r="Q298" s="9" t="str">
        <f>'aligning data'!I1029</f>
        <v>C32</v>
      </c>
      <c r="R298" s="14" t="e">
        <f t="shared" si="36"/>
        <v>#DIV/0!</v>
      </c>
      <c r="S298" s="14">
        <f t="shared" si="37"/>
        <v>0</v>
      </c>
      <c r="U298" s="9" t="str">
        <f>'aligning data'!L1027</f>
        <v>A32</v>
      </c>
      <c r="V298" s="9" t="str">
        <f>'aligning data'!L1028</f>
        <v>B32</v>
      </c>
      <c r="W298" s="9" t="str">
        <f>'aligning data'!L1029</f>
        <v>C32</v>
      </c>
      <c r="X298" s="14" t="e">
        <f t="shared" si="38"/>
        <v>#DIV/0!</v>
      </c>
      <c r="Y298" s="14">
        <f t="shared" si="39"/>
        <v>0</v>
      </c>
      <c r="DJ298" s="10"/>
      <c r="DK298" s="9"/>
      <c r="DL298" s="9"/>
      <c r="DM298" s="9"/>
      <c r="DN298" s="9"/>
      <c r="DO298" s="9"/>
      <c r="DP298" s="9"/>
      <c r="DQ298" s="9"/>
      <c r="DR298" s="9"/>
      <c r="DS298" s="9"/>
      <c r="DT298" s="9"/>
      <c r="DU298" s="9"/>
      <c r="DV298" s="9"/>
      <c r="DW298" s="9"/>
      <c r="DX298" s="9"/>
      <c r="DY298" s="9"/>
      <c r="DZ298" s="9"/>
      <c r="EA298" s="9"/>
      <c r="EB298" s="9"/>
      <c r="EC298" s="9"/>
      <c r="ED298" s="9"/>
      <c r="EE298" s="9"/>
      <c r="EF298" s="9"/>
      <c r="EG298" s="9"/>
      <c r="EH298" s="9"/>
      <c r="EI298" s="9"/>
      <c r="EJ298" s="9"/>
      <c r="EK298" s="9"/>
      <c r="EL298" s="9"/>
      <c r="EM298" s="9"/>
      <c r="EN298" s="9"/>
      <c r="EO298" s="9"/>
      <c r="EP298" s="9"/>
      <c r="EQ298" s="9"/>
      <c r="ER298" s="9"/>
      <c r="ES298" s="9"/>
      <c r="ET298" s="9"/>
      <c r="EU298" s="9"/>
      <c r="EV298" s="9"/>
      <c r="EW298" s="9"/>
      <c r="EX298" s="9"/>
      <c r="EY298" s="9"/>
      <c r="EZ298" s="9"/>
      <c r="FA298" s="9"/>
      <c r="FB298" s="9"/>
      <c r="FC298" s="9"/>
      <c r="FD298" s="9"/>
      <c r="FE298" s="9"/>
      <c r="FF298" s="9"/>
    </row>
    <row r="299" spans="1:162" ht="16.75" customHeight="1">
      <c r="A299" s="121" t="s">
        <v>1128</v>
      </c>
      <c r="C299" s="9" t="str">
        <f>'aligning data'!C1030</f>
        <v>D32</v>
      </c>
      <c r="D299" s="9" t="str">
        <f>'aligning data'!C1031</f>
        <v>E32</v>
      </c>
      <c r="E299" s="9" t="str">
        <f>'aligning data'!C1032</f>
        <v>F32</v>
      </c>
      <c r="F299" s="14" t="e">
        <f t="shared" si="32"/>
        <v>#DIV/0!</v>
      </c>
      <c r="G299" s="14">
        <f t="shared" si="33"/>
        <v>0</v>
      </c>
      <c r="I299" s="9" t="str">
        <f>'aligning data'!F1030</f>
        <v>D32</v>
      </c>
      <c r="J299" s="9" t="str">
        <f>'aligning data'!F1031</f>
        <v>E32</v>
      </c>
      <c r="K299" s="9" t="str">
        <f>'aligning data'!F1032</f>
        <v>F32</v>
      </c>
      <c r="L299" s="14" t="e">
        <f t="shared" si="34"/>
        <v>#DIV/0!</v>
      </c>
      <c r="M299" s="14">
        <f t="shared" si="35"/>
        <v>0</v>
      </c>
      <c r="O299" s="9" t="str">
        <f>'aligning data'!I1030</f>
        <v>D32</v>
      </c>
      <c r="P299" s="9" t="str">
        <f>'aligning data'!I1031</f>
        <v>E32</v>
      </c>
      <c r="Q299" s="9" t="str">
        <f>'aligning data'!I1032</f>
        <v>F32</v>
      </c>
      <c r="R299" s="14" t="e">
        <f t="shared" si="36"/>
        <v>#DIV/0!</v>
      </c>
      <c r="S299" s="14">
        <f t="shared" si="37"/>
        <v>0</v>
      </c>
      <c r="U299" s="9" t="str">
        <f>'aligning data'!L1030</f>
        <v>D32</v>
      </c>
      <c r="V299" s="9" t="str">
        <f>'aligning data'!L1031</f>
        <v>E32</v>
      </c>
      <c r="W299" s="9" t="str">
        <f>'aligning data'!L1032</f>
        <v>F32</v>
      </c>
      <c r="X299" s="14" t="e">
        <f t="shared" si="38"/>
        <v>#DIV/0!</v>
      </c>
      <c r="Y299" s="14">
        <f t="shared" si="39"/>
        <v>0</v>
      </c>
      <c r="DJ299" s="10"/>
      <c r="DK299" s="9"/>
      <c r="DL299" s="9"/>
      <c r="DM299" s="9"/>
      <c r="DN299" s="9"/>
      <c r="DO299" s="9"/>
      <c r="DP299" s="9"/>
      <c r="DQ299" s="9"/>
      <c r="DR299" s="9"/>
      <c r="DS299" s="9"/>
      <c r="DT299" s="9"/>
      <c r="DU299" s="9"/>
      <c r="DV299" s="9"/>
      <c r="DW299" s="9"/>
      <c r="DX299" s="9"/>
      <c r="DY299" s="9"/>
      <c r="DZ299" s="9"/>
      <c r="EA299" s="9"/>
      <c r="EB299" s="9"/>
      <c r="EC299" s="9"/>
      <c r="ED299" s="9"/>
      <c r="EE299" s="9"/>
      <c r="EF299" s="9"/>
      <c r="EG299" s="9"/>
      <c r="EH299" s="9"/>
      <c r="EI299" s="9"/>
      <c r="EJ299" s="9"/>
      <c r="EK299" s="9"/>
      <c r="EL299" s="9"/>
      <c r="EM299" s="9"/>
      <c r="EN299" s="9"/>
      <c r="EO299" s="9"/>
      <c r="EP299" s="9"/>
      <c r="EQ299" s="9"/>
      <c r="ER299" s="9"/>
      <c r="ES299" s="9"/>
      <c r="ET299" s="9"/>
      <c r="EU299" s="9"/>
      <c r="EV299" s="9"/>
      <c r="EW299" s="9"/>
      <c r="EX299" s="9"/>
      <c r="EY299" s="9"/>
      <c r="EZ299" s="9"/>
      <c r="FA299" s="9"/>
      <c r="FB299" s="9"/>
      <c r="FC299" s="9"/>
      <c r="FD299" s="9"/>
      <c r="FE299" s="9"/>
      <c r="FF299" s="9"/>
    </row>
    <row r="300" spans="1:162" ht="16.75" customHeight="1">
      <c r="A300" s="121" t="s">
        <v>1129</v>
      </c>
      <c r="C300" s="9" t="str">
        <f>'aligning data'!C1033</f>
        <v>G32</v>
      </c>
      <c r="D300" s="9" t="str">
        <f>'aligning data'!C1034</f>
        <v>H32</v>
      </c>
      <c r="E300" s="9" t="str">
        <f>'aligning data'!C1035</f>
        <v>I32</v>
      </c>
      <c r="F300" s="14" t="e">
        <f t="shared" si="32"/>
        <v>#DIV/0!</v>
      </c>
      <c r="G300" s="14">
        <f t="shared" si="33"/>
        <v>0</v>
      </c>
      <c r="I300" s="9" t="str">
        <f>'aligning data'!F1033</f>
        <v>G32</v>
      </c>
      <c r="J300" s="9" t="str">
        <f>'aligning data'!F1034</f>
        <v>H32</v>
      </c>
      <c r="K300" s="9" t="str">
        <f>'aligning data'!F1035</f>
        <v>I32</v>
      </c>
      <c r="L300" s="14" t="e">
        <f t="shared" si="34"/>
        <v>#DIV/0!</v>
      </c>
      <c r="M300" s="14">
        <f t="shared" si="35"/>
        <v>0</v>
      </c>
      <c r="O300" s="9" t="str">
        <f>'aligning data'!I1033</f>
        <v>G32</v>
      </c>
      <c r="P300" s="9" t="str">
        <f>'aligning data'!I1034</f>
        <v>H32</v>
      </c>
      <c r="Q300" s="9" t="str">
        <f>'aligning data'!I1035</f>
        <v>I32</v>
      </c>
      <c r="R300" s="14" t="e">
        <f t="shared" si="36"/>
        <v>#DIV/0!</v>
      </c>
      <c r="S300" s="14">
        <f t="shared" si="37"/>
        <v>0</v>
      </c>
      <c r="U300" s="9" t="str">
        <f>'aligning data'!L1033</f>
        <v>G32</v>
      </c>
      <c r="V300" s="9" t="str">
        <f>'aligning data'!L1034</f>
        <v>H32</v>
      </c>
      <c r="W300" s="9" t="str">
        <f>'aligning data'!L1035</f>
        <v>I32</v>
      </c>
      <c r="X300" s="14" t="e">
        <f t="shared" si="38"/>
        <v>#DIV/0!</v>
      </c>
      <c r="Y300" s="14">
        <f t="shared" si="39"/>
        <v>0</v>
      </c>
      <c r="DJ300" s="10"/>
      <c r="DK300" s="9"/>
      <c r="DL300" s="9"/>
      <c r="DM300" s="9"/>
      <c r="DN300" s="9"/>
      <c r="DO300" s="9"/>
      <c r="DP300" s="9"/>
      <c r="DQ300" s="9"/>
      <c r="DR300" s="9"/>
      <c r="DS300" s="9"/>
      <c r="DT300" s="9"/>
      <c r="DU300" s="9"/>
      <c r="DV300" s="9"/>
      <c r="DW300" s="9"/>
      <c r="DX300" s="9"/>
      <c r="DY300" s="9"/>
      <c r="DZ300" s="9"/>
      <c r="EA300" s="9"/>
      <c r="EB300" s="9"/>
      <c r="EC300" s="9"/>
      <c r="ED300" s="9"/>
      <c r="EE300" s="9"/>
      <c r="EF300" s="9"/>
      <c r="EG300" s="9"/>
      <c r="EH300" s="9"/>
      <c r="EI300" s="9"/>
      <c r="EJ300" s="9"/>
      <c r="EK300" s="9"/>
      <c r="EL300" s="9"/>
      <c r="EM300" s="9"/>
      <c r="EN300" s="9"/>
      <c r="EO300" s="9"/>
      <c r="EP300" s="9"/>
      <c r="EQ300" s="9"/>
      <c r="ER300" s="9"/>
      <c r="ES300" s="9"/>
      <c r="ET300" s="9"/>
      <c r="EU300" s="9"/>
      <c r="EV300" s="9"/>
      <c r="EW300" s="9"/>
      <c r="EX300" s="9"/>
      <c r="EY300" s="9"/>
      <c r="EZ300" s="9"/>
      <c r="FA300" s="9"/>
      <c r="FB300" s="9"/>
      <c r="FC300" s="9"/>
      <c r="FD300" s="9"/>
      <c r="FE300" s="9"/>
      <c r="FF300" s="9"/>
    </row>
    <row r="301" spans="1:162" ht="16.75" customHeight="1">
      <c r="A301" s="121" t="s">
        <v>1042</v>
      </c>
      <c r="C301" s="9" t="str">
        <f>'aligning data'!C1036</f>
        <v>J32</v>
      </c>
      <c r="D301" s="9" t="str">
        <f>'aligning data'!C1037</f>
        <v>K32</v>
      </c>
      <c r="E301" s="9" t="str">
        <f>'aligning data'!C1038</f>
        <v>L32</v>
      </c>
      <c r="F301" s="14" t="e">
        <f t="shared" si="32"/>
        <v>#DIV/0!</v>
      </c>
      <c r="G301" s="14">
        <f t="shared" si="33"/>
        <v>0</v>
      </c>
      <c r="I301" s="9" t="str">
        <f>'aligning data'!F1036</f>
        <v>J32</v>
      </c>
      <c r="J301" s="9" t="str">
        <f>'aligning data'!F1037</f>
        <v>K32</v>
      </c>
      <c r="K301" s="9" t="str">
        <f>'aligning data'!F1038</f>
        <v>L32</v>
      </c>
      <c r="L301" s="14" t="e">
        <f t="shared" si="34"/>
        <v>#DIV/0!</v>
      </c>
      <c r="M301" s="14">
        <f t="shared" si="35"/>
        <v>0</v>
      </c>
      <c r="O301" s="9" t="str">
        <f>'aligning data'!I1036</f>
        <v>J32</v>
      </c>
      <c r="P301" s="9" t="str">
        <f>'aligning data'!I1037</f>
        <v>K32</v>
      </c>
      <c r="Q301" s="9" t="str">
        <f>'aligning data'!I1038</f>
        <v>L32</v>
      </c>
      <c r="R301" s="14" t="e">
        <f t="shared" si="36"/>
        <v>#DIV/0!</v>
      </c>
      <c r="S301" s="14">
        <f t="shared" si="37"/>
        <v>0</v>
      </c>
      <c r="U301" s="9" t="str">
        <f>'aligning data'!L1036</f>
        <v>J32</v>
      </c>
      <c r="V301" s="9" t="str">
        <f>'aligning data'!L1037</f>
        <v>K32</v>
      </c>
      <c r="W301" s="9" t="str">
        <f>'aligning data'!L1038</f>
        <v>L32</v>
      </c>
      <c r="X301" s="14" t="e">
        <f t="shared" si="38"/>
        <v>#DIV/0!</v>
      </c>
      <c r="Y301" s="14">
        <f t="shared" si="39"/>
        <v>0</v>
      </c>
      <c r="DJ301" s="10"/>
      <c r="DK301" s="9"/>
      <c r="DL301" s="9"/>
      <c r="DM301" s="9"/>
      <c r="DN301" s="9"/>
      <c r="DO301" s="9"/>
      <c r="DP301" s="9"/>
      <c r="DQ301" s="9"/>
      <c r="DR301" s="9"/>
      <c r="DS301" s="9"/>
      <c r="DT301" s="9"/>
      <c r="DU301" s="9"/>
      <c r="DV301" s="9"/>
      <c r="DW301" s="9"/>
      <c r="DX301" s="9"/>
      <c r="DY301" s="9"/>
      <c r="DZ301" s="9"/>
      <c r="EA301" s="9"/>
      <c r="EB301" s="9"/>
      <c r="EC301" s="9"/>
      <c r="ED301" s="9"/>
      <c r="EE301" s="9"/>
      <c r="EF301" s="9"/>
      <c r="EG301" s="9"/>
      <c r="EH301" s="9"/>
      <c r="EI301" s="9"/>
      <c r="EJ301" s="9"/>
      <c r="EK301" s="9"/>
      <c r="EL301" s="9"/>
      <c r="EM301" s="9"/>
      <c r="EN301" s="9"/>
      <c r="EO301" s="9"/>
      <c r="EP301" s="9"/>
      <c r="EQ301" s="9"/>
      <c r="ER301" s="9"/>
      <c r="ES301" s="9"/>
      <c r="ET301" s="9"/>
      <c r="EU301" s="9"/>
      <c r="EV301" s="9"/>
      <c r="EW301" s="9"/>
      <c r="EX301" s="9"/>
      <c r="EY301" s="9"/>
      <c r="EZ301" s="9"/>
      <c r="FA301" s="9"/>
      <c r="FB301" s="9"/>
      <c r="FC301" s="9"/>
      <c r="FD301" s="9"/>
      <c r="FE301" s="9"/>
      <c r="FF301" s="9"/>
    </row>
    <row r="302" spans="1:162" ht="16.75" customHeight="1">
      <c r="A302" s="121" t="s">
        <v>1043</v>
      </c>
      <c r="C302" s="9" t="str">
        <f>'aligning data'!C1039</f>
        <v>M32</v>
      </c>
      <c r="D302" s="9" t="str">
        <f>'aligning data'!C1040</f>
        <v>N32</v>
      </c>
      <c r="E302" s="9" t="str">
        <f>'aligning data'!C1041</f>
        <v>O32</v>
      </c>
      <c r="F302" s="14" t="e">
        <f t="shared" si="32"/>
        <v>#DIV/0!</v>
      </c>
      <c r="G302" s="14">
        <f t="shared" si="33"/>
        <v>0</v>
      </c>
      <c r="I302" s="9" t="str">
        <f>'aligning data'!F1039</f>
        <v>M32</v>
      </c>
      <c r="J302" s="9" t="str">
        <f>'aligning data'!F1040</f>
        <v>N32</v>
      </c>
      <c r="K302" s="9" t="str">
        <f>'aligning data'!F1041</f>
        <v>O32</v>
      </c>
      <c r="L302" s="14" t="e">
        <f t="shared" si="34"/>
        <v>#DIV/0!</v>
      </c>
      <c r="M302" s="14">
        <f t="shared" si="35"/>
        <v>0</v>
      </c>
      <c r="O302" s="9" t="str">
        <f>'aligning data'!I1039</f>
        <v>M32</v>
      </c>
      <c r="P302" s="9" t="str">
        <f>'aligning data'!I1040</f>
        <v>N32</v>
      </c>
      <c r="Q302" s="9" t="str">
        <f>'aligning data'!I1041</f>
        <v>O32</v>
      </c>
      <c r="R302" s="14" t="e">
        <f t="shared" si="36"/>
        <v>#DIV/0!</v>
      </c>
      <c r="S302" s="14">
        <f t="shared" si="37"/>
        <v>0</v>
      </c>
      <c r="U302" s="9" t="str">
        <f>'aligning data'!L1039</f>
        <v>M32</v>
      </c>
      <c r="V302" s="9" t="str">
        <f>'aligning data'!L1040</f>
        <v>N32</v>
      </c>
      <c r="W302" s="9" t="str">
        <f>'aligning data'!L1041</f>
        <v>O32</v>
      </c>
      <c r="X302" s="14" t="e">
        <f t="shared" si="38"/>
        <v>#DIV/0!</v>
      </c>
      <c r="Y302" s="14">
        <f t="shared" si="39"/>
        <v>0</v>
      </c>
      <c r="DJ302" s="10"/>
      <c r="DK302" s="9"/>
      <c r="DL302" s="9"/>
      <c r="DM302" s="9"/>
      <c r="DN302" s="9"/>
      <c r="DO302" s="9"/>
      <c r="DP302" s="9"/>
      <c r="DQ302" s="9"/>
      <c r="DR302" s="9"/>
      <c r="DS302" s="9"/>
      <c r="DT302" s="9"/>
      <c r="DU302" s="9"/>
      <c r="DV302" s="9"/>
      <c r="DW302" s="9"/>
      <c r="DX302" s="9"/>
      <c r="DY302" s="9"/>
      <c r="DZ302" s="9"/>
      <c r="EA302" s="9"/>
      <c r="EB302" s="9"/>
      <c r="EC302" s="9"/>
      <c r="ED302" s="9"/>
      <c r="EE302" s="9"/>
      <c r="EF302" s="9"/>
      <c r="EG302" s="9"/>
      <c r="EH302" s="9"/>
      <c r="EI302" s="9"/>
      <c r="EJ302" s="9"/>
      <c r="EK302" s="9"/>
      <c r="EL302" s="9"/>
      <c r="EM302" s="9"/>
      <c r="EN302" s="9"/>
      <c r="EO302" s="9"/>
      <c r="EP302" s="9"/>
      <c r="EQ302" s="9"/>
      <c r="ER302" s="9"/>
      <c r="ES302" s="9"/>
      <c r="ET302" s="9"/>
      <c r="EU302" s="9"/>
      <c r="EV302" s="9"/>
      <c r="EW302" s="9"/>
      <c r="EX302" s="9"/>
      <c r="EY302" s="9"/>
      <c r="EZ302" s="9"/>
      <c r="FA302" s="9"/>
      <c r="FB302" s="9"/>
      <c r="FC302" s="9"/>
      <c r="FD302" s="9"/>
      <c r="FE302" s="9"/>
      <c r="FF302" s="9"/>
    </row>
    <row r="303" spans="1:162" ht="16.75" customHeight="1">
      <c r="A303" s="121" t="s">
        <v>1044</v>
      </c>
      <c r="C303" s="9" t="str">
        <f>'aligning data'!C1042</f>
        <v>P32</v>
      </c>
      <c r="D303" s="9" t="str">
        <f>'aligning data'!C1043</f>
        <v>Q32</v>
      </c>
      <c r="E303" s="9" t="str">
        <f>'aligning data'!C1044</f>
        <v>R32</v>
      </c>
      <c r="F303" s="14" t="e">
        <f t="shared" si="32"/>
        <v>#DIV/0!</v>
      </c>
      <c r="G303" s="14">
        <f t="shared" si="33"/>
        <v>0</v>
      </c>
      <c r="I303" s="9" t="str">
        <f>'aligning data'!F1042</f>
        <v>P32</v>
      </c>
      <c r="J303" s="9" t="str">
        <f>'aligning data'!F1043</f>
        <v>Q32</v>
      </c>
      <c r="K303" s="9" t="str">
        <f>'aligning data'!F1044</f>
        <v>R32</v>
      </c>
      <c r="L303" s="14" t="e">
        <f t="shared" si="34"/>
        <v>#DIV/0!</v>
      </c>
      <c r="M303" s="14">
        <f t="shared" si="35"/>
        <v>0</v>
      </c>
      <c r="O303" s="9" t="str">
        <f>'aligning data'!I1042</f>
        <v>P32</v>
      </c>
      <c r="P303" s="9" t="str">
        <f>'aligning data'!I1043</f>
        <v>Q32</v>
      </c>
      <c r="Q303" s="9" t="str">
        <f>'aligning data'!I1044</f>
        <v>R32</v>
      </c>
      <c r="R303" s="14" t="e">
        <f t="shared" si="36"/>
        <v>#DIV/0!</v>
      </c>
      <c r="S303" s="14">
        <f t="shared" si="37"/>
        <v>0</v>
      </c>
      <c r="U303" s="9" t="str">
        <f>'aligning data'!L1042</f>
        <v>P32</v>
      </c>
      <c r="V303" s="9" t="str">
        <f>'aligning data'!L1043</f>
        <v>Q32</v>
      </c>
      <c r="W303" s="9" t="str">
        <f>'aligning data'!L1044</f>
        <v>R32</v>
      </c>
      <c r="X303" s="14" t="e">
        <f t="shared" si="38"/>
        <v>#DIV/0!</v>
      </c>
      <c r="Y303" s="14">
        <f t="shared" si="39"/>
        <v>0</v>
      </c>
      <c r="DJ303" s="10"/>
      <c r="DK303" s="9"/>
      <c r="DL303" s="9"/>
      <c r="DM303" s="9"/>
      <c r="DN303" s="9"/>
      <c r="DO303" s="9"/>
      <c r="DP303" s="9"/>
      <c r="DQ303" s="9"/>
      <c r="DR303" s="9"/>
      <c r="DS303" s="9"/>
      <c r="DT303" s="9"/>
      <c r="DU303" s="9"/>
      <c r="DV303" s="9"/>
      <c r="DW303" s="9"/>
      <c r="DX303" s="9"/>
      <c r="DY303" s="9"/>
      <c r="DZ303" s="9"/>
      <c r="EA303" s="9"/>
      <c r="EB303" s="9"/>
      <c r="EC303" s="9"/>
      <c r="ED303" s="9"/>
      <c r="EE303" s="9"/>
      <c r="EF303" s="9"/>
      <c r="EG303" s="9"/>
      <c r="EH303" s="9"/>
      <c r="EI303" s="9"/>
      <c r="EJ303" s="9"/>
      <c r="EK303" s="9"/>
      <c r="EL303" s="9"/>
      <c r="EM303" s="9"/>
      <c r="EN303" s="9"/>
      <c r="EO303" s="9"/>
      <c r="EP303" s="9"/>
      <c r="EQ303" s="9"/>
      <c r="ER303" s="9"/>
      <c r="ES303" s="9"/>
      <c r="ET303" s="9"/>
      <c r="EU303" s="9"/>
      <c r="EV303" s="9"/>
      <c r="EW303" s="9"/>
      <c r="EX303" s="9"/>
      <c r="EY303" s="9"/>
      <c r="EZ303" s="9"/>
      <c r="FA303" s="9"/>
      <c r="FB303" s="9"/>
      <c r="FC303" s="9"/>
      <c r="FD303" s="9"/>
      <c r="FE303" s="9"/>
      <c r="FF303" s="9"/>
    </row>
    <row r="304" spans="1:162" ht="16.75" customHeight="1">
      <c r="A304" s="121" t="s">
        <v>1045</v>
      </c>
      <c r="C304" s="9" t="str">
        <f>'aligning data'!C1045</f>
        <v>S32</v>
      </c>
      <c r="D304" s="9" t="str">
        <f>'aligning data'!C1046</f>
        <v>T32</v>
      </c>
      <c r="E304" s="9" t="str">
        <f>'aligning data'!C1047</f>
        <v>U32</v>
      </c>
      <c r="F304" s="14" t="e">
        <f t="shared" si="32"/>
        <v>#DIV/0!</v>
      </c>
      <c r="G304" s="14">
        <f t="shared" si="33"/>
        <v>0</v>
      </c>
      <c r="I304" s="9" t="str">
        <f>'aligning data'!F1045</f>
        <v>S32</v>
      </c>
      <c r="J304" s="9" t="str">
        <f>'aligning data'!F1046</f>
        <v>T32</v>
      </c>
      <c r="K304" s="9" t="str">
        <f>'aligning data'!F1047</f>
        <v>U32</v>
      </c>
      <c r="L304" s="14" t="e">
        <f t="shared" si="34"/>
        <v>#DIV/0!</v>
      </c>
      <c r="M304" s="14">
        <f t="shared" si="35"/>
        <v>0</v>
      </c>
      <c r="O304" s="9" t="str">
        <f>'aligning data'!I1045</f>
        <v>S32</v>
      </c>
      <c r="P304" s="9" t="str">
        <f>'aligning data'!I1046</f>
        <v>T32</v>
      </c>
      <c r="Q304" s="9" t="str">
        <f>'aligning data'!I1047</f>
        <v>U32</v>
      </c>
      <c r="R304" s="14" t="e">
        <f t="shared" si="36"/>
        <v>#DIV/0!</v>
      </c>
      <c r="S304" s="14">
        <f t="shared" si="37"/>
        <v>0</v>
      </c>
      <c r="U304" s="9" t="str">
        <f>'aligning data'!L1045</f>
        <v>S32</v>
      </c>
      <c r="V304" s="9" t="str">
        <f>'aligning data'!L1046</f>
        <v>T32</v>
      </c>
      <c r="W304" s="9" t="str">
        <f>'aligning data'!L1047</f>
        <v>U32</v>
      </c>
      <c r="X304" s="14" t="e">
        <f t="shared" si="38"/>
        <v>#DIV/0!</v>
      </c>
      <c r="Y304" s="14">
        <f t="shared" si="39"/>
        <v>0</v>
      </c>
      <c r="DJ304" s="10"/>
      <c r="DK304" s="9"/>
      <c r="DL304" s="9"/>
      <c r="DM304" s="9"/>
      <c r="DN304" s="9"/>
      <c r="DO304" s="9"/>
      <c r="DP304" s="9"/>
      <c r="DQ304" s="9"/>
      <c r="DR304" s="9"/>
      <c r="DS304" s="9"/>
      <c r="DT304" s="9"/>
      <c r="DU304" s="9"/>
      <c r="DV304" s="9"/>
      <c r="DW304" s="9"/>
      <c r="DX304" s="9"/>
      <c r="DY304" s="9"/>
      <c r="DZ304" s="9"/>
      <c r="EA304" s="9"/>
      <c r="EB304" s="9"/>
      <c r="EC304" s="9"/>
      <c r="ED304" s="9"/>
      <c r="EE304" s="9"/>
      <c r="EF304" s="9"/>
      <c r="EG304" s="9"/>
      <c r="EH304" s="9"/>
      <c r="EI304" s="9"/>
      <c r="EJ304" s="9"/>
      <c r="EK304" s="9"/>
      <c r="EL304" s="9"/>
      <c r="EM304" s="9"/>
      <c r="EN304" s="9"/>
      <c r="EO304" s="9"/>
      <c r="EP304" s="9"/>
      <c r="EQ304" s="9"/>
      <c r="ER304" s="9"/>
      <c r="ES304" s="9"/>
      <c r="ET304" s="9"/>
      <c r="EU304" s="9"/>
      <c r="EV304" s="9"/>
      <c r="EW304" s="9"/>
      <c r="EX304" s="9"/>
      <c r="EY304" s="9"/>
      <c r="EZ304" s="9"/>
      <c r="FA304" s="9"/>
      <c r="FB304" s="9"/>
      <c r="FC304" s="9"/>
      <c r="FD304" s="9"/>
      <c r="FE304" s="9"/>
      <c r="FF304" s="9"/>
    </row>
    <row r="305" spans="1:162" ht="16.75" customHeight="1">
      <c r="A305" s="121" t="s">
        <v>1046</v>
      </c>
      <c r="C305" s="9" t="str">
        <f>'aligning data'!C1048</f>
        <v>V32</v>
      </c>
      <c r="D305" s="9" t="str">
        <f>'aligning data'!C1049</f>
        <v>W32</v>
      </c>
      <c r="E305" s="9" t="str">
        <f>'aligning data'!C1050</f>
        <v>X32</v>
      </c>
      <c r="F305" s="14" t="e">
        <f t="shared" si="32"/>
        <v>#DIV/0!</v>
      </c>
      <c r="G305" s="14">
        <f t="shared" si="33"/>
        <v>0</v>
      </c>
      <c r="I305" s="9" t="str">
        <f>'aligning data'!F1048</f>
        <v>V32</v>
      </c>
      <c r="J305" s="9" t="str">
        <f>'aligning data'!F1049</f>
        <v>W32</v>
      </c>
      <c r="K305" s="9" t="str">
        <f>'aligning data'!F1050</f>
        <v>X32</v>
      </c>
      <c r="L305" s="14" t="e">
        <f t="shared" si="34"/>
        <v>#DIV/0!</v>
      </c>
      <c r="M305" s="14">
        <f t="shared" si="35"/>
        <v>0</v>
      </c>
      <c r="O305" s="9" t="str">
        <f>'aligning data'!I1048</f>
        <v>V32</v>
      </c>
      <c r="P305" s="9" t="str">
        <f>'aligning data'!I1049</f>
        <v>W32</v>
      </c>
      <c r="Q305" s="9" t="str">
        <f>'aligning data'!I1050</f>
        <v>X32</v>
      </c>
      <c r="R305" s="14" t="e">
        <f t="shared" si="36"/>
        <v>#DIV/0!</v>
      </c>
      <c r="S305" s="14">
        <f t="shared" si="37"/>
        <v>0</v>
      </c>
      <c r="U305" s="9" t="str">
        <f>'aligning data'!L1048</f>
        <v>V32</v>
      </c>
      <c r="V305" s="9" t="str">
        <f>'aligning data'!L1049</f>
        <v>W32</v>
      </c>
      <c r="W305" s="9" t="str">
        <f>'aligning data'!L1050</f>
        <v>X32</v>
      </c>
      <c r="X305" s="14" t="e">
        <f t="shared" si="38"/>
        <v>#DIV/0!</v>
      </c>
      <c r="Y305" s="14">
        <f t="shared" si="39"/>
        <v>0</v>
      </c>
      <c r="DJ305" s="10"/>
      <c r="DK305" s="9"/>
      <c r="DL305" s="9"/>
      <c r="DM305" s="9"/>
      <c r="DN305" s="9"/>
      <c r="DO305" s="9"/>
      <c r="DP305" s="9"/>
      <c r="DQ305" s="9"/>
      <c r="DR305" s="9"/>
      <c r="DS305" s="9"/>
      <c r="DT305" s="9"/>
      <c r="DU305" s="9"/>
      <c r="DV305" s="9"/>
      <c r="DW305" s="9"/>
      <c r="DX305" s="9"/>
      <c r="DY305" s="9"/>
      <c r="DZ305" s="9"/>
      <c r="EA305" s="9"/>
      <c r="EB305" s="9"/>
      <c r="EC305" s="9"/>
      <c r="ED305" s="9"/>
      <c r="EE305" s="9"/>
      <c r="EF305" s="9"/>
      <c r="EG305" s="9"/>
      <c r="EH305" s="9"/>
      <c r="EI305" s="9"/>
      <c r="EJ305" s="9"/>
      <c r="EK305" s="9"/>
      <c r="EL305" s="9"/>
      <c r="EM305" s="9"/>
      <c r="EN305" s="9"/>
      <c r="EO305" s="9"/>
      <c r="EP305" s="9"/>
      <c r="EQ305" s="9"/>
      <c r="ER305" s="9"/>
      <c r="ES305" s="9"/>
      <c r="ET305" s="9"/>
      <c r="EU305" s="9"/>
      <c r="EV305" s="9"/>
      <c r="EW305" s="9"/>
      <c r="EX305" s="9"/>
      <c r="EY305" s="9"/>
      <c r="EZ305" s="9"/>
      <c r="FA305" s="9"/>
      <c r="FB305" s="9"/>
      <c r="FC305" s="9"/>
      <c r="FD305" s="9"/>
      <c r="FE305" s="9"/>
      <c r="FF305" s="9"/>
    </row>
    <row r="306" spans="1:162" ht="16.75" customHeight="1">
      <c r="A306" s="121" t="s">
        <v>1047</v>
      </c>
      <c r="C306" s="9" t="str">
        <f>'aligning data'!C1051</f>
        <v>Y32</v>
      </c>
      <c r="D306" s="9" t="str">
        <f>'aligning data'!C1052</f>
        <v>Z32</v>
      </c>
      <c r="E306" s="9" t="str">
        <f>'aligning data'!C1053</f>
        <v>[32</v>
      </c>
      <c r="F306" s="14" t="e">
        <f t="shared" si="32"/>
        <v>#DIV/0!</v>
      </c>
      <c r="G306" s="14">
        <f t="shared" si="33"/>
        <v>0</v>
      </c>
      <c r="I306" s="9" t="str">
        <f>'aligning data'!F1051</f>
        <v>Y32</v>
      </c>
      <c r="J306" s="9" t="str">
        <f>'aligning data'!F1052</f>
        <v>Z32</v>
      </c>
      <c r="K306" s="9" t="str">
        <f>'aligning data'!F1053</f>
        <v>[32</v>
      </c>
      <c r="L306" s="14" t="e">
        <f t="shared" si="34"/>
        <v>#DIV/0!</v>
      </c>
      <c r="M306" s="14">
        <f t="shared" si="35"/>
        <v>0</v>
      </c>
      <c r="O306" s="9" t="str">
        <f>'aligning data'!I1051</f>
        <v>Y32</v>
      </c>
      <c r="P306" s="9" t="str">
        <f>'aligning data'!I1052</f>
        <v>Z32</v>
      </c>
      <c r="Q306" s="9" t="str">
        <f>'aligning data'!I1053</f>
        <v>[32</v>
      </c>
      <c r="R306" s="14" t="e">
        <f t="shared" si="36"/>
        <v>#DIV/0!</v>
      </c>
      <c r="S306" s="14">
        <f t="shared" si="37"/>
        <v>0</v>
      </c>
      <c r="U306" s="9" t="str">
        <f>'aligning data'!L1051</f>
        <v>Y32</v>
      </c>
      <c r="V306" s="9" t="str">
        <f>'aligning data'!L1052</f>
        <v>Z32</v>
      </c>
      <c r="W306" s="9" t="str">
        <f>'aligning data'!L1053</f>
        <v>[32</v>
      </c>
      <c r="X306" s="14" t="e">
        <f t="shared" si="38"/>
        <v>#DIV/0!</v>
      </c>
      <c r="Y306" s="14">
        <f t="shared" si="39"/>
        <v>0</v>
      </c>
      <c r="DJ306" s="10"/>
      <c r="DK306" s="9"/>
      <c r="DL306" s="9"/>
      <c r="DM306" s="9"/>
      <c r="DN306" s="9"/>
      <c r="DO306" s="9"/>
      <c r="DP306" s="9"/>
      <c r="DQ306" s="9"/>
      <c r="DR306" s="9"/>
      <c r="DS306" s="9"/>
      <c r="DT306" s="9"/>
      <c r="DU306" s="9"/>
      <c r="DV306" s="9"/>
      <c r="DW306" s="9"/>
      <c r="DX306" s="9"/>
      <c r="DY306" s="9"/>
      <c r="DZ306" s="9"/>
      <c r="EA306" s="9"/>
      <c r="EB306" s="9"/>
      <c r="EC306" s="9"/>
      <c r="ED306" s="9"/>
      <c r="EE306" s="9"/>
      <c r="EF306" s="9"/>
      <c r="EG306" s="9"/>
      <c r="EH306" s="9"/>
      <c r="EI306" s="9"/>
      <c r="EJ306" s="9"/>
      <c r="EK306" s="9"/>
      <c r="EL306" s="9"/>
      <c r="EM306" s="9"/>
      <c r="EN306" s="9"/>
      <c r="EO306" s="9"/>
      <c r="EP306" s="9"/>
      <c r="EQ306" s="9"/>
      <c r="ER306" s="9"/>
      <c r="ES306" s="9"/>
      <c r="ET306" s="9"/>
      <c r="EU306" s="9"/>
      <c r="EV306" s="9"/>
      <c r="EW306" s="9"/>
      <c r="EX306" s="9"/>
      <c r="EY306" s="9"/>
      <c r="EZ306" s="9"/>
      <c r="FA306" s="9"/>
      <c r="FB306" s="9"/>
      <c r="FC306" s="9"/>
      <c r="FD306" s="9"/>
      <c r="FE306" s="9"/>
      <c r="FF306" s="9"/>
    </row>
    <row r="307" spans="1:162" ht="16.75" customHeight="1">
      <c r="A307" s="121" t="s">
        <v>1048</v>
      </c>
      <c r="C307" s="9" t="str">
        <f>'aligning data'!C1054</f>
        <v>\32</v>
      </c>
      <c r="D307" s="9" t="str">
        <f>'aligning data'!C1055</f>
        <v>]32</v>
      </c>
      <c r="E307" s="9" t="str">
        <f>'aligning data'!C1056</f>
        <v>^32</v>
      </c>
      <c r="F307" s="14" t="e">
        <f t="shared" si="32"/>
        <v>#DIV/0!</v>
      </c>
      <c r="G307" s="14">
        <f t="shared" si="33"/>
        <v>0</v>
      </c>
      <c r="I307" s="9" t="str">
        <f>'aligning data'!F1054</f>
        <v>\32</v>
      </c>
      <c r="J307" s="9" t="str">
        <f>'aligning data'!F1055</f>
        <v>]32</v>
      </c>
      <c r="K307" s="9" t="str">
        <f>'aligning data'!F1056</f>
        <v>^32</v>
      </c>
      <c r="L307" s="14" t="e">
        <f t="shared" si="34"/>
        <v>#DIV/0!</v>
      </c>
      <c r="M307" s="14">
        <f t="shared" si="35"/>
        <v>0</v>
      </c>
      <c r="O307" s="9" t="str">
        <f>'aligning data'!I1054</f>
        <v>\32</v>
      </c>
      <c r="P307" s="9" t="str">
        <f>'aligning data'!I1055</f>
        <v>]32</v>
      </c>
      <c r="Q307" s="9" t="str">
        <f>'aligning data'!I1056</f>
        <v>^32</v>
      </c>
      <c r="R307" s="14" t="e">
        <f t="shared" si="36"/>
        <v>#DIV/0!</v>
      </c>
      <c r="S307" s="14">
        <f t="shared" si="37"/>
        <v>0</v>
      </c>
      <c r="U307" s="9" t="str">
        <f>'aligning data'!L1054</f>
        <v>\32</v>
      </c>
      <c r="V307" s="9" t="str">
        <f>'aligning data'!L1055</f>
        <v>]32</v>
      </c>
      <c r="W307" s="9" t="str">
        <f>'aligning data'!L1056</f>
        <v>^32</v>
      </c>
      <c r="X307" s="14" t="e">
        <f t="shared" si="38"/>
        <v>#DIV/0!</v>
      </c>
      <c r="Y307" s="14">
        <f t="shared" si="39"/>
        <v>0</v>
      </c>
      <c r="DJ307" s="10"/>
      <c r="DK307" s="9"/>
      <c r="DL307" s="9"/>
      <c r="DM307" s="9"/>
      <c r="DN307" s="9"/>
      <c r="DO307" s="9"/>
      <c r="DP307" s="9"/>
      <c r="DQ307" s="9"/>
      <c r="DR307" s="9"/>
      <c r="DS307" s="9"/>
      <c r="DT307" s="9"/>
      <c r="DU307" s="9"/>
      <c r="DV307" s="9"/>
      <c r="DW307" s="9"/>
      <c r="DX307" s="9"/>
      <c r="DY307" s="9"/>
      <c r="DZ307" s="9"/>
      <c r="EA307" s="9"/>
      <c r="EB307" s="9"/>
      <c r="EC307" s="9"/>
      <c r="ED307" s="9"/>
      <c r="EE307" s="9"/>
      <c r="EF307" s="9"/>
      <c r="EG307" s="9"/>
      <c r="EH307" s="9"/>
      <c r="EI307" s="9"/>
      <c r="EJ307" s="9"/>
      <c r="EK307" s="9"/>
      <c r="EL307" s="9"/>
      <c r="EM307" s="9"/>
      <c r="EN307" s="9"/>
      <c r="EO307" s="9"/>
      <c r="EP307" s="9"/>
      <c r="EQ307" s="9"/>
      <c r="ER307" s="9"/>
      <c r="ES307" s="9"/>
      <c r="ET307" s="9"/>
      <c r="EU307" s="9"/>
      <c r="EV307" s="9"/>
      <c r="EW307" s="9"/>
      <c r="EX307" s="9"/>
      <c r="EY307" s="9"/>
      <c r="EZ307" s="9"/>
      <c r="FA307" s="9"/>
      <c r="FB307" s="9"/>
      <c r="FC307" s="9"/>
      <c r="FD307" s="9"/>
      <c r="FE307" s="9"/>
      <c r="FF307" s="9"/>
    </row>
    <row r="308" spans="1:162" ht="16.75" customHeight="1">
      <c r="A308" s="121" t="s">
        <v>1133</v>
      </c>
      <c r="C308" s="9" t="str">
        <f>'aligning data'!C1060</f>
        <v>A33</v>
      </c>
      <c r="D308" s="9" t="str">
        <f>'aligning data'!C1061</f>
        <v>B33</v>
      </c>
      <c r="E308" s="9" t="str">
        <f>'aligning data'!C1062</f>
        <v>C33</v>
      </c>
      <c r="F308" s="14" t="e">
        <f t="shared" si="32"/>
        <v>#DIV/0!</v>
      </c>
      <c r="G308" s="14">
        <f t="shared" si="33"/>
        <v>0</v>
      </c>
      <c r="I308" s="9" t="str">
        <f>'aligning data'!F1060</f>
        <v>A33</v>
      </c>
      <c r="J308" s="9" t="str">
        <f>'aligning data'!F1061</f>
        <v>B33</v>
      </c>
      <c r="K308" s="9" t="str">
        <f>'aligning data'!F1062</f>
        <v>C33</v>
      </c>
      <c r="L308" s="14" t="e">
        <f t="shared" si="34"/>
        <v>#DIV/0!</v>
      </c>
      <c r="M308" s="14">
        <f t="shared" si="35"/>
        <v>0</v>
      </c>
      <c r="O308" s="9" t="str">
        <f>'aligning data'!I1060</f>
        <v>A33</v>
      </c>
      <c r="P308" s="9" t="str">
        <f>'aligning data'!I1061</f>
        <v>B33</v>
      </c>
      <c r="Q308" s="9" t="str">
        <f>'aligning data'!I1062</f>
        <v>C33</v>
      </c>
      <c r="R308" s="14" t="e">
        <f t="shared" si="36"/>
        <v>#DIV/0!</v>
      </c>
      <c r="S308" s="14">
        <f t="shared" si="37"/>
        <v>0</v>
      </c>
      <c r="U308" s="9" t="str">
        <f>'aligning data'!L1060</f>
        <v>A33</v>
      </c>
      <c r="V308" s="9" t="str">
        <f>'aligning data'!L1061</f>
        <v>B33</v>
      </c>
      <c r="W308" s="9" t="str">
        <f>'aligning data'!L1062</f>
        <v>C33</v>
      </c>
      <c r="X308" s="14" t="e">
        <f t="shared" si="38"/>
        <v>#DIV/0!</v>
      </c>
      <c r="Y308" s="14">
        <f t="shared" si="39"/>
        <v>0</v>
      </c>
      <c r="DJ308" s="10"/>
      <c r="DK308" s="9"/>
      <c r="DL308" s="9"/>
      <c r="DM308" s="9"/>
      <c r="DN308" s="9"/>
      <c r="DO308" s="9"/>
      <c r="DP308" s="9"/>
      <c r="DQ308" s="9"/>
      <c r="DR308" s="9"/>
      <c r="DS308" s="9"/>
      <c r="DT308" s="9"/>
      <c r="DU308" s="9"/>
      <c r="DV308" s="9"/>
      <c r="DW308" s="9"/>
      <c r="DX308" s="9"/>
      <c r="DY308" s="9"/>
      <c r="DZ308" s="9"/>
      <c r="EA308" s="9"/>
      <c r="EB308" s="9"/>
      <c r="EC308" s="9"/>
      <c r="ED308" s="9"/>
      <c r="EE308" s="9"/>
      <c r="EF308" s="9"/>
      <c r="EG308" s="9"/>
      <c r="EH308" s="9"/>
      <c r="EI308" s="9"/>
      <c r="EJ308" s="9"/>
      <c r="EK308" s="9"/>
      <c r="EL308" s="9"/>
      <c r="EM308" s="9"/>
      <c r="EN308" s="9"/>
      <c r="EO308" s="9"/>
      <c r="EP308" s="9"/>
      <c r="EQ308" s="9"/>
      <c r="ER308" s="9"/>
      <c r="ES308" s="9"/>
      <c r="ET308" s="9"/>
      <c r="EU308" s="9"/>
      <c r="EV308" s="9"/>
      <c r="EW308" s="9"/>
      <c r="EX308" s="9"/>
      <c r="EY308" s="9"/>
      <c r="EZ308" s="9"/>
      <c r="FA308" s="9"/>
      <c r="FB308" s="9"/>
      <c r="FC308" s="9"/>
      <c r="FD308" s="9"/>
      <c r="FE308" s="9"/>
      <c r="FF308" s="9"/>
    </row>
    <row r="309" spans="1:162" ht="16.75" customHeight="1">
      <c r="A309" s="121" t="s">
        <v>1131</v>
      </c>
      <c r="C309" s="9" t="str">
        <f>'aligning data'!C1063</f>
        <v>D33</v>
      </c>
      <c r="D309" s="9" t="str">
        <f>'aligning data'!C1064</f>
        <v>E33</v>
      </c>
      <c r="E309" s="9" t="str">
        <f>'aligning data'!C1065</f>
        <v>F33</v>
      </c>
      <c r="F309" s="14" t="e">
        <f t="shared" si="32"/>
        <v>#DIV/0!</v>
      </c>
      <c r="G309" s="14">
        <f t="shared" si="33"/>
        <v>0</v>
      </c>
      <c r="I309" s="9" t="str">
        <f>'aligning data'!F1063</f>
        <v>D33</v>
      </c>
      <c r="J309" s="9" t="str">
        <f>'aligning data'!F1064</f>
        <v>E33</v>
      </c>
      <c r="K309" s="9" t="str">
        <f>'aligning data'!F1065</f>
        <v>F33</v>
      </c>
      <c r="L309" s="14" t="e">
        <f t="shared" si="34"/>
        <v>#DIV/0!</v>
      </c>
      <c r="M309" s="14">
        <f t="shared" si="35"/>
        <v>0</v>
      </c>
      <c r="O309" s="9" t="str">
        <f>'aligning data'!I1063</f>
        <v>D33</v>
      </c>
      <c r="P309" s="9" t="str">
        <f>'aligning data'!I1064</f>
        <v>E33</v>
      </c>
      <c r="Q309" s="9" t="str">
        <f>'aligning data'!I1065</f>
        <v>F33</v>
      </c>
      <c r="R309" s="14" t="e">
        <f t="shared" si="36"/>
        <v>#DIV/0!</v>
      </c>
      <c r="S309" s="14">
        <f t="shared" si="37"/>
        <v>0</v>
      </c>
      <c r="U309" s="9" t="str">
        <f>'aligning data'!L1063</f>
        <v>D33</v>
      </c>
      <c r="V309" s="9" t="str">
        <f>'aligning data'!L1064</f>
        <v>E33</v>
      </c>
      <c r="W309" s="9" t="str">
        <f>'aligning data'!L1065</f>
        <v>F33</v>
      </c>
      <c r="X309" s="14" t="e">
        <f t="shared" si="38"/>
        <v>#DIV/0!</v>
      </c>
      <c r="Y309" s="14">
        <f t="shared" si="39"/>
        <v>0</v>
      </c>
      <c r="DJ309" s="10"/>
      <c r="DK309" s="9"/>
      <c r="DL309" s="9"/>
      <c r="DM309" s="9"/>
      <c r="DN309" s="9"/>
      <c r="DO309" s="9"/>
      <c r="DP309" s="9"/>
      <c r="DQ309" s="9"/>
      <c r="DR309" s="9"/>
      <c r="DS309" s="9"/>
      <c r="DT309" s="9"/>
      <c r="DU309" s="9"/>
      <c r="DV309" s="9"/>
      <c r="DW309" s="9"/>
      <c r="DX309" s="9"/>
      <c r="DY309" s="9"/>
      <c r="DZ309" s="9"/>
      <c r="EA309" s="9"/>
      <c r="EB309" s="9"/>
      <c r="EC309" s="9"/>
      <c r="ED309" s="9"/>
      <c r="EE309" s="9"/>
      <c r="EF309" s="9"/>
      <c r="EG309" s="9"/>
      <c r="EH309" s="9"/>
      <c r="EI309" s="9"/>
      <c r="EJ309" s="9"/>
      <c r="EK309" s="9"/>
      <c r="EL309" s="9"/>
      <c r="EM309" s="9"/>
      <c r="EN309" s="9"/>
      <c r="EO309" s="9"/>
      <c r="EP309" s="9"/>
      <c r="EQ309" s="9"/>
      <c r="ER309" s="9"/>
      <c r="ES309" s="9"/>
      <c r="ET309" s="9"/>
      <c r="EU309" s="9"/>
      <c r="EV309" s="9"/>
      <c r="EW309" s="9"/>
      <c r="EX309" s="9"/>
      <c r="EY309" s="9"/>
      <c r="EZ309" s="9"/>
      <c r="FA309" s="9"/>
      <c r="FB309" s="9"/>
      <c r="FC309" s="9"/>
      <c r="FD309" s="9"/>
      <c r="FE309" s="9"/>
      <c r="FF309" s="9"/>
    </row>
    <row r="310" spans="1:162" ht="16.75" customHeight="1">
      <c r="A310" s="121" t="s">
        <v>1132</v>
      </c>
      <c r="C310" s="9" t="str">
        <f>'aligning data'!C1066</f>
        <v>G33</v>
      </c>
      <c r="D310" s="9" t="str">
        <f>'aligning data'!C1067</f>
        <v>H33</v>
      </c>
      <c r="E310" s="9" t="str">
        <f>'aligning data'!C1068</f>
        <v>I33</v>
      </c>
      <c r="F310" s="14" t="e">
        <f t="shared" si="32"/>
        <v>#DIV/0!</v>
      </c>
      <c r="G310" s="14">
        <f t="shared" si="33"/>
        <v>0</v>
      </c>
      <c r="I310" s="9" t="str">
        <f>'aligning data'!F1066</f>
        <v>G33</v>
      </c>
      <c r="J310" s="9" t="str">
        <f>'aligning data'!F1067</f>
        <v>H33</v>
      </c>
      <c r="K310" s="9" t="str">
        <f>'aligning data'!F1068</f>
        <v>I33</v>
      </c>
      <c r="L310" s="14" t="e">
        <f t="shared" si="34"/>
        <v>#DIV/0!</v>
      </c>
      <c r="M310" s="14">
        <f t="shared" si="35"/>
        <v>0</v>
      </c>
      <c r="O310" s="9" t="str">
        <f>'aligning data'!I1066</f>
        <v>G33</v>
      </c>
      <c r="P310" s="9" t="str">
        <f>'aligning data'!I1067</f>
        <v>H33</v>
      </c>
      <c r="Q310" s="9" t="str">
        <f>'aligning data'!I1068</f>
        <v>I33</v>
      </c>
      <c r="R310" s="14" t="e">
        <f t="shared" si="36"/>
        <v>#DIV/0!</v>
      </c>
      <c r="S310" s="14">
        <f t="shared" si="37"/>
        <v>0</v>
      </c>
      <c r="U310" s="9" t="str">
        <f>'aligning data'!L1066</f>
        <v>G33</v>
      </c>
      <c r="V310" s="9" t="str">
        <f>'aligning data'!L1067</f>
        <v>H33</v>
      </c>
      <c r="W310" s="9" t="str">
        <f>'aligning data'!L1068</f>
        <v>I33</v>
      </c>
      <c r="X310" s="14" t="e">
        <f t="shared" si="38"/>
        <v>#DIV/0!</v>
      </c>
      <c r="Y310" s="14">
        <f t="shared" si="39"/>
        <v>0</v>
      </c>
      <c r="DJ310" s="10"/>
      <c r="DK310" s="9"/>
      <c r="DL310" s="9"/>
      <c r="DM310" s="9"/>
      <c r="DN310" s="9"/>
      <c r="DO310" s="9"/>
      <c r="DP310" s="9"/>
      <c r="DQ310" s="9"/>
      <c r="DR310" s="9"/>
      <c r="DS310" s="9"/>
      <c r="DT310" s="9"/>
      <c r="DU310" s="9"/>
      <c r="DV310" s="9"/>
      <c r="DW310" s="9"/>
      <c r="DX310" s="9"/>
      <c r="DY310" s="9"/>
      <c r="DZ310" s="9"/>
      <c r="EA310" s="9"/>
      <c r="EB310" s="9"/>
      <c r="EC310" s="9"/>
      <c r="ED310" s="9"/>
      <c r="EE310" s="9"/>
      <c r="EF310" s="9"/>
      <c r="EG310" s="9"/>
      <c r="EH310" s="9"/>
      <c r="EI310" s="9"/>
      <c r="EJ310" s="9"/>
      <c r="EK310" s="9"/>
      <c r="EL310" s="9"/>
      <c r="EM310" s="9"/>
      <c r="EN310" s="9"/>
      <c r="EO310" s="9"/>
      <c r="EP310" s="9"/>
      <c r="EQ310" s="9"/>
      <c r="ER310" s="9"/>
      <c r="ES310" s="9"/>
      <c r="ET310" s="9"/>
      <c r="EU310" s="9"/>
      <c r="EV310" s="9"/>
      <c r="EW310" s="9"/>
      <c r="EX310" s="9"/>
      <c r="EY310" s="9"/>
      <c r="EZ310" s="9"/>
      <c r="FA310" s="9"/>
      <c r="FB310" s="9"/>
      <c r="FC310" s="9"/>
      <c r="FD310" s="9"/>
      <c r="FE310" s="9"/>
      <c r="FF310" s="9"/>
    </row>
    <row r="311" spans="1:162" ht="16.75" customHeight="1">
      <c r="A311" s="121" t="s">
        <v>1049</v>
      </c>
      <c r="C311" s="9" t="str">
        <f>'aligning data'!C1069</f>
        <v>J33</v>
      </c>
      <c r="D311" s="9" t="str">
        <f>'aligning data'!C1070</f>
        <v>K33</v>
      </c>
      <c r="E311" s="9" t="str">
        <f>'aligning data'!C1071</f>
        <v>L33</v>
      </c>
      <c r="F311" s="14" t="e">
        <f t="shared" si="32"/>
        <v>#DIV/0!</v>
      </c>
      <c r="G311" s="14">
        <f t="shared" si="33"/>
        <v>0</v>
      </c>
      <c r="I311" s="9" t="str">
        <f>'aligning data'!F1069</f>
        <v>J33</v>
      </c>
      <c r="J311" s="9" t="str">
        <f>'aligning data'!F1070</f>
        <v>K33</v>
      </c>
      <c r="K311" s="9" t="str">
        <f>'aligning data'!F1071</f>
        <v>L33</v>
      </c>
      <c r="L311" s="14" t="e">
        <f t="shared" si="34"/>
        <v>#DIV/0!</v>
      </c>
      <c r="M311" s="14">
        <f t="shared" si="35"/>
        <v>0</v>
      </c>
      <c r="O311" s="9" t="str">
        <f>'aligning data'!I1069</f>
        <v>J33</v>
      </c>
      <c r="P311" s="9" t="str">
        <f>'aligning data'!I1070</f>
        <v>K33</v>
      </c>
      <c r="Q311" s="9" t="str">
        <f>'aligning data'!I1071</f>
        <v>L33</v>
      </c>
      <c r="R311" s="14" t="e">
        <f t="shared" si="36"/>
        <v>#DIV/0!</v>
      </c>
      <c r="S311" s="14">
        <f t="shared" si="37"/>
        <v>0</v>
      </c>
      <c r="U311" s="9" t="str">
        <f>'aligning data'!L1069</f>
        <v>J33</v>
      </c>
      <c r="V311" s="9" t="str">
        <f>'aligning data'!L1070</f>
        <v>K33</v>
      </c>
      <c r="W311" s="9" t="str">
        <f>'aligning data'!L1071</f>
        <v>L33</v>
      </c>
      <c r="X311" s="14" t="e">
        <f t="shared" si="38"/>
        <v>#DIV/0!</v>
      </c>
      <c r="Y311" s="14">
        <f t="shared" si="39"/>
        <v>0</v>
      </c>
      <c r="DJ311" s="10"/>
      <c r="DK311" s="9"/>
      <c r="DL311" s="9"/>
      <c r="DM311" s="9"/>
      <c r="DN311" s="9"/>
      <c r="DO311" s="9"/>
      <c r="DP311" s="9"/>
      <c r="DQ311" s="9"/>
      <c r="DR311" s="9"/>
      <c r="DS311" s="9"/>
      <c r="DT311" s="9"/>
      <c r="DU311" s="9"/>
      <c r="DV311" s="9"/>
      <c r="DW311" s="9"/>
      <c r="DX311" s="9"/>
      <c r="DY311" s="9"/>
      <c r="DZ311" s="9"/>
      <c r="EA311" s="9"/>
      <c r="EB311" s="9"/>
      <c r="EC311" s="9"/>
      <c r="ED311" s="9"/>
      <c r="EE311" s="9"/>
      <c r="EF311" s="9"/>
      <c r="EG311" s="9"/>
      <c r="EH311" s="9"/>
      <c r="EI311" s="9"/>
      <c r="EJ311" s="9"/>
      <c r="EK311" s="9"/>
      <c r="EL311" s="9"/>
      <c r="EM311" s="9"/>
      <c r="EN311" s="9"/>
      <c r="EO311" s="9"/>
      <c r="EP311" s="9"/>
      <c r="EQ311" s="9"/>
      <c r="ER311" s="9"/>
      <c r="ES311" s="9"/>
      <c r="ET311" s="9"/>
      <c r="EU311" s="9"/>
      <c r="EV311" s="9"/>
      <c r="EW311" s="9"/>
      <c r="EX311" s="9"/>
      <c r="EY311" s="9"/>
      <c r="EZ311" s="9"/>
      <c r="FA311" s="9"/>
      <c r="FB311" s="9"/>
      <c r="FC311" s="9"/>
      <c r="FD311" s="9"/>
      <c r="FE311" s="9"/>
      <c r="FF311" s="9"/>
    </row>
    <row r="312" spans="1:162" ht="16.75" customHeight="1">
      <c r="A312" s="121" t="s">
        <v>1050</v>
      </c>
      <c r="C312" s="9" t="str">
        <f>'aligning data'!C1072</f>
        <v>M33</v>
      </c>
      <c r="D312" s="9" t="str">
        <f>'aligning data'!C1073</f>
        <v>N33</v>
      </c>
      <c r="E312" s="9" t="str">
        <f>'aligning data'!C1074</f>
        <v>O33</v>
      </c>
      <c r="F312" s="14" t="e">
        <f t="shared" si="32"/>
        <v>#DIV/0!</v>
      </c>
      <c r="G312" s="14">
        <f t="shared" si="33"/>
        <v>0</v>
      </c>
      <c r="I312" s="9" t="str">
        <f>'aligning data'!F1072</f>
        <v>M33</v>
      </c>
      <c r="J312" s="9" t="str">
        <f>'aligning data'!F1073</f>
        <v>N33</v>
      </c>
      <c r="K312" s="9" t="str">
        <f>'aligning data'!F1074</f>
        <v>O33</v>
      </c>
      <c r="L312" s="14" t="e">
        <f t="shared" si="34"/>
        <v>#DIV/0!</v>
      </c>
      <c r="M312" s="14">
        <f t="shared" si="35"/>
        <v>0</v>
      </c>
      <c r="O312" s="9" t="str">
        <f>'aligning data'!I1072</f>
        <v>M33</v>
      </c>
      <c r="P312" s="9" t="str">
        <f>'aligning data'!I1073</f>
        <v>N33</v>
      </c>
      <c r="Q312" s="9" t="str">
        <f>'aligning data'!I1074</f>
        <v>O33</v>
      </c>
      <c r="R312" s="14" t="e">
        <f t="shared" si="36"/>
        <v>#DIV/0!</v>
      </c>
      <c r="S312" s="14">
        <f t="shared" si="37"/>
        <v>0</v>
      </c>
      <c r="U312" s="9" t="str">
        <f>'aligning data'!L1072</f>
        <v>M33</v>
      </c>
      <c r="V312" s="9" t="str">
        <f>'aligning data'!L1073</f>
        <v>N33</v>
      </c>
      <c r="W312" s="9" t="str">
        <f>'aligning data'!L1074</f>
        <v>O33</v>
      </c>
      <c r="X312" s="14" t="e">
        <f t="shared" si="38"/>
        <v>#DIV/0!</v>
      </c>
      <c r="Y312" s="14">
        <f t="shared" si="39"/>
        <v>0</v>
      </c>
      <c r="DJ312" s="10"/>
      <c r="DK312" s="9"/>
      <c r="DL312" s="9"/>
      <c r="DM312" s="9"/>
      <c r="DN312" s="9"/>
      <c r="DO312" s="9"/>
      <c r="DP312" s="9"/>
      <c r="DQ312" s="9"/>
      <c r="DR312" s="9"/>
      <c r="DS312" s="9"/>
      <c r="DT312" s="9"/>
      <c r="DU312" s="9"/>
      <c r="DV312" s="9"/>
      <c r="DW312" s="9"/>
      <c r="DX312" s="9"/>
      <c r="DY312" s="9"/>
      <c r="DZ312" s="9"/>
      <c r="EA312" s="9"/>
      <c r="EB312" s="9"/>
      <c r="EC312" s="9"/>
      <c r="ED312" s="9"/>
      <c r="EE312" s="9"/>
      <c r="EF312" s="9"/>
      <c r="EG312" s="9"/>
      <c r="EH312" s="9"/>
      <c r="EI312" s="9"/>
      <c r="EJ312" s="9"/>
      <c r="EK312" s="9"/>
      <c r="EL312" s="9"/>
      <c r="EM312" s="9"/>
      <c r="EN312" s="9"/>
      <c r="EO312" s="9"/>
      <c r="EP312" s="9"/>
      <c r="EQ312" s="9"/>
      <c r="ER312" s="9"/>
      <c r="ES312" s="9"/>
      <c r="ET312" s="9"/>
      <c r="EU312" s="9"/>
      <c r="EV312" s="9"/>
      <c r="EW312" s="9"/>
      <c r="EX312" s="9"/>
      <c r="EY312" s="9"/>
      <c r="EZ312" s="9"/>
      <c r="FA312" s="9"/>
      <c r="FB312" s="9"/>
      <c r="FC312" s="9"/>
      <c r="FD312" s="9"/>
      <c r="FE312" s="9"/>
      <c r="FF312" s="9"/>
    </row>
    <row r="313" spans="1:162" ht="16.75" customHeight="1">
      <c r="A313" s="121" t="s">
        <v>1051</v>
      </c>
      <c r="C313" s="9" t="str">
        <f>'aligning data'!C1075</f>
        <v>P33</v>
      </c>
      <c r="D313" s="9" t="str">
        <f>'aligning data'!C1076</f>
        <v>Q33</v>
      </c>
      <c r="E313" s="9" t="str">
        <f>'aligning data'!C1077</f>
        <v>R33</v>
      </c>
      <c r="F313" s="14" t="e">
        <f t="shared" si="32"/>
        <v>#DIV/0!</v>
      </c>
      <c r="G313" s="14">
        <f t="shared" si="33"/>
        <v>0</v>
      </c>
      <c r="I313" s="9" t="str">
        <f>'aligning data'!F1075</f>
        <v>P33</v>
      </c>
      <c r="J313" s="9" t="str">
        <f>'aligning data'!F1076</f>
        <v>Q33</v>
      </c>
      <c r="K313" s="9" t="str">
        <f>'aligning data'!F1077</f>
        <v>R33</v>
      </c>
      <c r="L313" s="14" t="e">
        <f t="shared" si="34"/>
        <v>#DIV/0!</v>
      </c>
      <c r="M313" s="14">
        <f t="shared" si="35"/>
        <v>0</v>
      </c>
      <c r="O313" s="9" t="str">
        <f>'aligning data'!I1075</f>
        <v>P33</v>
      </c>
      <c r="P313" s="9" t="str">
        <f>'aligning data'!I1076</f>
        <v>Q33</v>
      </c>
      <c r="Q313" s="9" t="str">
        <f>'aligning data'!I1077</f>
        <v>R33</v>
      </c>
      <c r="R313" s="14" t="e">
        <f t="shared" si="36"/>
        <v>#DIV/0!</v>
      </c>
      <c r="S313" s="14">
        <f t="shared" si="37"/>
        <v>0</v>
      </c>
      <c r="U313" s="9" t="str">
        <f>'aligning data'!L1075</f>
        <v>P33</v>
      </c>
      <c r="V313" s="9" t="str">
        <f>'aligning data'!L1076</f>
        <v>Q33</v>
      </c>
      <c r="W313" s="9" t="str">
        <f>'aligning data'!L1077</f>
        <v>R33</v>
      </c>
      <c r="X313" s="14" t="e">
        <f t="shared" si="38"/>
        <v>#DIV/0!</v>
      </c>
      <c r="Y313" s="14">
        <f t="shared" si="39"/>
        <v>0</v>
      </c>
      <c r="DJ313" s="10"/>
      <c r="DK313" s="9"/>
      <c r="DL313" s="9"/>
      <c r="DM313" s="9"/>
      <c r="DN313" s="9"/>
      <c r="DO313" s="9"/>
      <c r="DP313" s="9"/>
      <c r="DQ313" s="9"/>
      <c r="DR313" s="9"/>
      <c r="DS313" s="9"/>
      <c r="DT313" s="9"/>
      <c r="DU313" s="9"/>
      <c r="DV313" s="9"/>
      <c r="DW313" s="9"/>
      <c r="DX313" s="9"/>
      <c r="DY313" s="9"/>
      <c r="DZ313" s="9"/>
      <c r="EA313" s="9"/>
      <c r="EB313" s="9"/>
      <c r="EC313" s="9"/>
      <c r="ED313" s="9"/>
      <c r="EE313" s="9"/>
      <c r="EF313" s="9"/>
      <c r="EG313" s="9"/>
      <c r="EH313" s="9"/>
      <c r="EI313" s="9"/>
      <c r="EJ313" s="9"/>
      <c r="EK313" s="9"/>
      <c r="EL313" s="9"/>
      <c r="EM313" s="9"/>
      <c r="EN313" s="9"/>
      <c r="EO313" s="9"/>
      <c r="EP313" s="9"/>
      <c r="EQ313" s="9"/>
      <c r="ER313" s="9"/>
      <c r="ES313" s="9"/>
      <c r="ET313" s="9"/>
      <c r="EU313" s="9"/>
      <c r="EV313" s="9"/>
      <c r="EW313" s="9"/>
      <c r="EX313" s="9"/>
      <c r="EY313" s="9"/>
      <c r="EZ313" s="9"/>
      <c r="FA313" s="9"/>
      <c r="FB313" s="9"/>
      <c r="FC313" s="9"/>
      <c r="FD313" s="9"/>
      <c r="FE313" s="9"/>
      <c r="FF313" s="9"/>
    </row>
    <row r="314" spans="1:162" ht="16.75" customHeight="1">
      <c r="A314" s="121" t="s">
        <v>1052</v>
      </c>
      <c r="C314" s="9" t="str">
        <f>'aligning data'!C1078</f>
        <v>S33</v>
      </c>
      <c r="D314" s="9" t="str">
        <f>'aligning data'!C1079</f>
        <v>T33</v>
      </c>
      <c r="E314" s="9" t="str">
        <f>'aligning data'!C1080</f>
        <v>U33</v>
      </c>
      <c r="F314" s="14" t="e">
        <f t="shared" si="32"/>
        <v>#DIV/0!</v>
      </c>
      <c r="G314" s="14">
        <f t="shared" si="33"/>
        <v>0</v>
      </c>
      <c r="I314" s="9" t="str">
        <f>'aligning data'!F1078</f>
        <v>S33</v>
      </c>
      <c r="J314" s="9" t="str">
        <f>'aligning data'!F1079</f>
        <v>T33</v>
      </c>
      <c r="K314" s="9" t="str">
        <f>'aligning data'!F1080</f>
        <v>U33</v>
      </c>
      <c r="L314" s="14" t="e">
        <f t="shared" si="34"/>
        <v>#DIV/0!</v>
      </c>
      <c r="M314" s="14">
        <f t="shared" si="35"/>
        <v>0</v>
      </c>
      <c r="O314" s="9" t="str">
        <f>'aligning data'!I1078</f>
        <v>S33</v>
      </c>
      <c r="P314" s="9" t="str">
        <f>'aligning data'!I1079</f>
        <v>T33</v>
      </c>
      <c r="Q314" s="9" t="str">
        <f>'aligning data'!I1080</f>
        <v>U33</v>
      </c>
      <c r="R314" s="14" t="e">
        <f t="shared" si="36"/>
        <v>#DIV/0!</v>
      </c>
      <c r="S314" s="14">
        <f t="shared" si="37"/>
        <v>0</v>
      </c>
      <c r="U314" s="9" t="str">
        <f>'aligning data'!L1078</f>
        <v>S33</v>
      </c>
      <c r="V314" s="9" t="str">
        <f>'aligning data'!L1079</f>
        <v>T33</v>
      </c>
      <c r="W314" s="9" t="str">
        <f>'aligning data'!L1080</f>
        <v>U33</v>
      </c>
      <c r="X314" s="14" t="e">
        <f t="shared" si="38"/>
        <v>#DIV/0!</v>
      </c>
      <c r="Y314" s="14">
        <f t="shared" si="39"/>
        <v>0</v>
      </c>
      <c r="DJ314" s="10"/>
      <c r="DK314" s="9"/>
      <c r="DL314" s="9"/>
      <c r="DM314" s="9"/>
      <c r="DN314" s="9"/>
      <c r="DO314" s="9"/>
      <c r="DP314" s="9"/>
      <c r="DQ314" s="9"/>
      <c r="DR314" s="9"/>
      <c r="DS314" s="9"/>
      <c r="DT314" s="9"/>
      <c r="DU314" s="9"/>
      <c r="DV314" s="9"/>
      <c r="DW314" s="9"/>
      <c r="DX314" s="9"/>
      <c r="DY314" s="9"/>
      <c r="DZ314" s="9"/>
      <c r="EA314" s="9"/>
      <c r="EB314" s="9"/>
      <c r="EC314" s="9"/>
      <c r="ED314" s="9"/>
      <c r="EE314" s="9"/>
      <c r="EF314" s="9"/>
      <c r="EG314" s="9"/>
      <c r="EH314" s="9"/>
      <c r="EI314" s="9"/>
      <c r="EJ314" s="9"/>
      <c r="EK314" s="9"/>
      <c r="EL314" s="9"/>
      <c r="EM314" s="9"/>
      <c r="EN314" s="9"/>
      <c r="EO314" s="9"/>
      <c r="EP314" s="9"/>
      <c r="EQ314" s="9"/>
      <c r="ER314" s="9"/>
      <c r="ES314" s="9"/>
      <c r="ET314" s="9"/>
      <c r="EU314" s="9"/>
      <c r="EV314" s="9"/>
      <c r="EW314" s="9"/>
      <c r="EX314" s="9"/>
      <c r="EY314" s="9"/>
      <c r="EZ314" s="9"/>
      <c r="FA314" s="9"/>
      <c r="FB314" s="9"/>
      <c r="FC314" s="9"/>
      <c r="FD314" s="9"/>
      <c r="FE314" s="9"/>
      <c r="FF314" s="9"/>
    </row>
    <row r="315" spans="1:162" ht="16.75" customHeight="1">
      <c r="A315" s="121" t="s">
        <v>1053</v>
      </c>
      <c r="C315" s="9" t="str">
        <f>'aligning data'!C1081</f>
        <v>V33</v>
      </c>
      <c r="D315" s="9" t="str">
        <f>'aligning data'!C1082</f>
        <v>W33</v>
      </c>
      <c r="E315" s="9" t="str">
        <f>'aligning data'!C1083</f>
        <v>X33</v>
      </c>
      <c r="F315" s="14" t="e">
        <f t="shared" si="32"/>
        <v>#DIV/0!</v>
      </c>
      <c r="G315" s="14">
        <f t="shared" si="33"/>
        <v>0</v>
      </c>
      <c r="I315" s="9" t="str">
        <f>'aligning data'!F1081</f>
        <v>V33</v>
      </c>
      <c r="J315" s="9" t="str">
        <f>'aligning data'!F1082</f>
        <v>W33</v>
      </c>
      <c r="K315" s="9" t="str">
        <f>'aligning data'!F1083</f>
        <v>X33</v>
      </c>
      <c r="L315" s="14" t="e">
        <f t="shared" si="34"/>
        <v>#DIV/0!</v>
      </c>
      <c r="M315" s="14">
        <f t="shared" si="35"/>
        <v>0</v>
      </c>
      <c r="O315" s="9" t="str">
        <f>'aligning data'!I1081</f>
        <v>V33</v>
      </c>
      <c r="P315" s="9" t="str">
        <f>'aligning data'!I1082</f>
        <v>W33</v>
      </c>
      <c r="Q315" s="9" t="str">
        <f>'aligning data'!I1083</f>
        <v>X33</v>
      </c>
      <c r="R315" s="14" t="e">
        <f t="shared" si="36"/>
        <v>#DIV/0!</v>
      </c>
      <c r="S315" s="14">
        <f t="shared" si="37"/>
        <v>0</v>
      </c>
      <c r="U315" s="9" t="str">
        <f>'aligning data'!L1081</f>
        <v>V33</v>
      </c>
      <c r="V315" s="9" t="str">
        <f>'aligning data'!L1082</f>
        <v>W33</v>
      </c>
      <c r="W315" s="9" t="str">
        <f>'aligning data'!L1083</f>
        <v>X33</v>
      </c>
      <c r="X315" s="14" t="e">
        <f t="shared" si="38"/>
        <v>#DIV/0!</v>
      </c>
      <c r="Y315" s="14">
        <f t="shared" si="39"/>
        <v>0</v>
      </c>
      <c r="DJ315" s="10"/>
      <c r="DK315" s="9"/>
      <c r="DL315" s="9"/>
      <c r="DM315" s="9"/>
      <c r="DN315" s="9"/>
      <c r="DO315" s="9"/>
      <c r="DP315" s="9"/>
      <c r="DQ315" s="9"/>
      <c r="DR315" s="9"/>
      <c r="DS315" s="9"/>
      <c r="DT315" s="9"/>
      <c r="DU315" s="9"/>
      <c r="DV315" s="9"/>
      <c r="DW315" s="9"/>
      <c r="DX315" s="9"/>
      <c r="DY315" s="9"/>
      <c r="DZ315" s="9"/>
      <c r="EA315" s="9"/>
      <c r="EB315" s="9"/>
      <c r="EC315" s="9"/>
      <c r="ED315" s="9"/>
      <c r="EE315" s="9"/>
      <c r="EF315" s="9"/>
      <c r="EG315" s="9"/>
      <c r="EH315" s="9"/>
      <c r="EI315" s="9"/>
      <c r="EJ315" s="9"/>
      <c r="EK315" s="9"/>
      <c r="EL315" s="9"/>
      <c r="EM315" s="9"/>
      <c r="EN315" s="9"/>
      <c r="EO315" s="9"/>
      <c r="EP315" s="9"/>
      <c r="EQ315" s="9"/>
      <c r="ER315" s="9"/>
      <c r="ES315" s="9"/>
      <c r="ET315" s="9"/>
      <c r="EU315" s="9"/>
      <c r="EV315" s="9"/>
      <c r="EW315" s="9"/>
      <c r="EX315" s="9"/>
      <c r="EY315" s="9"/>
      <c r="EZ315" s="9"/>
      <c r="FA315" s="9"/>
      <c r="FB315" s="9"/>
      <c r="FC315" s="9"/>
      <c r="FD315" s="9"/>
      <c r="FE315" s="9"/>
      <c r="FF315" s="9"/>
    </row>
    <row r="316" spans="1:162" ht="16.75" customHeight="1">
      <c r="A316" s="121" t="s">
        <v>1054</v>
      </c>
      <c r="C316" s="9" t="str">
        <f>'aligning data'!C1084</f>
        <v>Y33</v>
      </c>
      <c r="D316" s="9" t="str">
        <f>'aligning data'!C1085</f>
        <v>Z33</v>
      </c>
      <c r="E316" s="9" t="str">
        <f>'aligning data'!C1086</f>
        <v>[33</v>
      </c>
      <c r="F316" s="14" t="e">
        <f t="shared" si="32"/>
        <v>#DIV/0!</v>
      </c>
      <c r="G316" s="14">
        <f t="shared" si="33"/>
        <v>0</v>
      </c>
      <c r="I316" s="9" t="str">
        <f>'aligning data'!F1084</f>
        <v>Y33</v>
      </c>
      <c r="J316" s="9" t="str">
        <f>'aligning data'!F1085</f>
        <v>Z33</v>
      </c>
      <c r="K316" s="9" t="str">
        <f>'aligning data'!F1086</f>
        <v>[33</v>
      </c>
      <c r="L316" s="14" t="e">
        <f t="shared" si="34"/>
        <v>#DIV/0!</v>
      </c>
      <c r="M316" s="14">
        <f t="shared" si="35"/>
        <v>0</v>
      </c>
      <c r="O316" s="9" t="str">
        <f>'aligning data'!I1084</f>
        <v>Y33</v>
      </c>
      <c r="P316" s="9" t="str">
        <f>'aligning data'!I1085</f>
        <v>Z33</v>
      </c>
      <c r="Q316" s="9" t="str">
        <f>'aligning data'!I1086</f>
        <v>[33</v>
      </c>
      <c r="R316" s="14" t="e">
        <f t="shared" si="36"/>
        <v>#DIV/0!</v>
      </c>
      <c r="S316" s="14">
        <f t="shared" si="37"/>
        <v>0</v>
      </c>
      <c r="U316" s="9" t="str">
        <f>'aligning data'!L1084</f>
        <v>Y33</v>
      </c>
      <c r="V316" s="9" t="str">
        <f>'aligning data'!L1085</f>
        <v>Z33</v>
      </c>
      <c r="W316" s="9" t="str">
        <f>'aligning data'!L1086</f>
        <v>[33</v>
      </c>
      <c r="X316" s="14" t="e">
        <f t="shared" si="38"/>
        <v>#DIV/0!</v>
      </c>
      <c r="Y316" s="14">
        <f t="shared" si="39"/>
        <v>0</v>
      </c>
      <c r="DJ316" s="10"/>
      <c r="DK316" s="9"/>
      <c r="DL316" s="9"/>
      <c r="DM316" s="9"/>
      <c r="DN316" s="9"/>
      <c r="DO316" s="9"/>
      <c r="DP316" s="9"/>
      <c r="DQ316" s="9"/>
      <c r="DR316" s="9"/>
      <c r="DS316" s="9"/>
      <c r="DT316" s="9"/>
      <c r="DU316" s="9"/>
      <c r="DV316" s="9"/>
      <c r="DW316" s="9"/>
      <c r="DX316" s="9"/>
      <c r="DY316" s="9"/>
      <c r="DZ316" s="9"/>
      <c r="EA316" s="9"/>
      <c r="EB316" s="9"/>
      <c r="EC316" s="9"/>
      <c r="ED316" s="9"/>
      <c r="EE316" s="9"/>
      <c r="EF316" s="9"/>
      <c r="EG316" s="9"/>
      <c r="EH316" s="9"/>
      <c r="EI316" s="9"/>
      <c r="EJ316" s="9"/>
      <c r="EK316" s="9"/>
      <c r="EL316" s="9"/>
      <c r="EM316" s="9"/>
      <c r="EN316" s="9"/>
      <c r="EO316" s="9"/>
      <c r="EP316" s="9"/>
      <c r="EQ316" s="9"/>
      <c r="ER316" s="9"/>
      <c r="ES316" s="9"/>
      <c r="ET316" s="9"/>
      <c r="EU316" s="9"/>
      <c r="EV316" s="9"/>
      <c r="EW316" s="9"/>
      <c r="EX316" s="9"/>
      <c r="EY316" s="9"/>
      <c r="EZ316" s="9"/>
      <c r="FA316" s="9"/>
      <c r="FB316" s="9"/>
      <c r="FC316" s="9"/>
      <c r="FD316" s="9"/>
      <c r="FE316" s="9"/>
      <c r="FF316" s="9"/>
    </row>
    <row r="317" spans="1:162" ht="16.75" customHeight="1">
      <c r="A317" s="121" t="s">
        <v>1055</v>
      </c>
      <c r="C317" s="9" t="str">
        <f>'aligning data'!C1087</f>
        <v>\33</v>
      </c>
      <c r="D317" s="9" t="str">
        <f>'aligning data'!C1088</f>
        <v>]33</v>
      </c>
      <c r="E317" s="9" t="str">
        <f>'aligning data'!C1089</f>
        <v>^33</v>
      </c>
      <c r="F317" s="14" t="e">
        <f t="shared" si="32"/>
        <v>#DIV/0!</v>
      </c>
      <c r="G317" s="14">
        <f t="shared" si="33"/>
        <v>0</v>
      </c>
      <c r="I317" s="9" t="str">
        <f>'aligning data'!F1087</f>
        <v>\33</v>
      </c>
      <c r="J317" s="9" t="str">
        <f>'aligning data'!F1088</f>
        <v>]33</v>
      </c>
      <c r="K317" s="9" t="str">
        <f>'aligning data'!F1089</f>
        <v>^33</v>
      </c>
      <c r="L317" s="14" t="e">
        <f t="shared" si="34"/>
        <v>#DIV/0!</v>
      </c>
      <c r="M317" s="14">
        <f t="shared" si="35"/>
        <v>0</v>
      </c>
      <c r="O317" s="9" t="str">
        <f>'aligning data'!I1087</f>
        <v>\33</v>
      </c>
      <c r="P317" s="9" t="str">
        <f>'aligning data'!I1088</f>
        <v>]33</v>
      </c>
      <c r="Q317" s="9" t="str">
        <f>'aligning data'!I1089</f>
        <v>^33</v>
      </c>
      <c r="R317" s="14" t="e">
        <f t="shared" si="36"/>
        <v>#DIV/0!</v>
      </c>
      <c r="S317" s="14">
        <f t="shared" si="37"/>
        <v>0</v>
      </c>
      <c r="U317" s="9" t="str">
        <f>'aligning data'!L1087</f>
        <v>\33</v>
      </c>
      <c r="V317" s="9" t="str">
        <f>'aligning data'!L1088</f>
        <v>]33</v>
      </c>
      <c r="W317" s="9" t="str">
        <f>'aligning data'!L1089</f>
        <v>^33</v>
      </c>
      <c r="X317" s="14" t="e">
        <f t="shared" si="38"/>
        <v>#DIV/0!</v>
      </c>
      <c r="Y317" s="14">
        <f t="shared" si="39"/>
        <v>0</v>
      </c>
      <c r="DJ317" s="10"/>
      <c r="DK317" s="9"/>
      <c r="DL317" s="9"/>
      <c r="DM317" s="9"/>
      <c r="DN317" s="9"/>
      <c r="DO317" s="9"/>
      <c r="DP317" s="9"/>
      <c r="DQ317" s="9"/>
      <c r="DR317" s="9"/>
      <c r="DS317" s="9"/>
      <c r="DT317" s="9"/>
      <c r="DU317" s="9"/>
      <c r="DV317" s="9"/>
      <c r="DW317" s="9"/>
      <c r="DX317" s="9"/>
      <c r="DY317" s="9"/>
      <c r="DZ317" s="9"/>
      <c r="EA317" s="9"/>
      <c r="EB317" s="9"/>
      <c r="EC317" s="9"/>
      <c r="ED317" s="9"/>
      <c r="EE317" s="9"/>
      <c r="EF317" s="9"/>
      <c r="EG317" s="9"/>
      <c r="EH317" s="9"/>
      <c r="EI317" s="9"/>
      <c r="EJ317" s="9"/>
      <c r="EK317" s="9"/>
      <c r="EL317" s="9"/>
      <c r="EM317" s="9"/>
      <c r="EN317" s="9"/>
      <c r="EO317" s="9"/>
      <c r="EP317" s="9"/>
      <c r="EQ317" s="9"/>
      <c r="ER317" s="9"/>
      <c r="ES317" s="9"/>
      <c r="ET317" s="9"/>
      <c r="EU317" s="9"/>
      <c r="EV317" s="9"/>
      <c r="EW317" s="9"/>
      <c r="EX317" s="9"/>
      <c r="EY317" s="9"/>
      <c r="EZ317" s="9"/>
      <c r="FA317" s="9"/>
      <c r="FB317" s="9"/>
      <c r="FC317" s="9"/>
      <c r="FD317" s="9"/>
      <c r="FE317" s="9"/>
      <c r="FF317" s="9"/>
    </row>
    <row r="318" spans="1:162" ht="16.75" customHeight="1">
      <c r="A318" s="121" t="s">
        <v>1136</v>
      </c>
      <c r="C318" s="9" t="str">
        <f>'aligning data'!C1093</f>
        <v>A34</v>
      </c>
      <c r="D318" s="9" t="str">
        <f>'aligning data'!C1094</f>
        <v>B34</v>
      </c>
      <c r="E318" s="9" t="str">
        <f>'aligning data'!C1095</f>
        <v>C34</v>
      </c>
      <c r="F318" s="14" t="e">
        <f t="shared" si="32"/>
        <v>#DIV/0!</v>
      </c>
      <c r="G318" s="14">
        <f t="shared" si="33"/>
        <v>0</v>
      </c>
      <c r="I318" s="9" t="str">
        <f>'aligning data'!F1093</f>
        <v>A34</v>
      </c>
      <c r="J318" s="9" t="str">
        <f>'aligning data'!F1094</f>
        <v>B34</v>
      </c>
      <c r="K318" s="9" t="str">
        <f>'aligning data'!F1095</f>
        <v>C34</v>
      </c>
      <c r="L318" s="14" t="e">
        <f t="shared" si="34"/>
        <v>#DIV/0!</v>
      </c>
      <c r="M318" s="14">
        <f t="shared" si="35"/>
        <v>0</v>
      </c>
      <c r="O318" s="9" t="str">
        <f>'aligning data'!I1093</f>
        <v>A34</v>
      </c>
      <c r="P318" s="9" t="str">
        <f>'aligning data'!I1094</f>
        <v>B34</v>
      </c>
      <c r="Q318" s="9" t="str">
        <f>'aligning data'!I1095</f>
        <v>C34</v>
      </c>
      <c r="R318" s="14" t="e">
        <f t="shared" si="36"/>
        <v>#DIV/0!</v>
      </c>
      <c r="S318" s="14">
        <f t="shared" si="37"/>
        <v>0</v>
      </c>
      <c r="U318" s="9" t="str">
        <f>'aligning data'!L1093</f>
        <v>A34</v>
      </c>
      <c r="V318" s="9" t="str">
        <f>'aligning data'!L1094</f>
        <v>B34</v>
      </c>
      <c r="W318" s="9" t="str">
        <f>'aligning data'!L1095</f>
        <v>C34</v>
      </c>
      <c r="X318" s="14" t="e">
        <f t="shared" si="38"/>
        <v>#DIV/0!</v>
      </c>
      <c r="Y318" s="14">
        <f t="shared" si="39"/>
        <v>0</v>
      </c>
      <c r="DJ318" s="10"/>
      <c r="DK318" s="9"/>
      <c r="DL318" s="9"/>
      <c r="DM318" s="9"/>
      <c r="DN318" s="9"/>
      <c r="DO318" s="9"/>
      <c r="DP318" s="9"/>
      <c r="DQ318" s="9"/>
      <c r="DR318" s="9"/>
      <c r="DS318" s="9"/>
      <c r="DT318" s="9"/>
      <c r="DU318" s="9"/>
      <c r="DV318" s="9"/>
      <c r="DW318" s="9"/>
      <c r="DX318" s="9"/>
      <c r="DY318" s="9"/>
      <c r="DZ318" s="9"/>
      <c r="EA318" s="9"/>
      <c r="EB318" s="9"/>
      <c r="EC318" s="9"/>
      <c r="ED318" s="9"/>
      <c r="EE318" s="9"/>
      <c r="EF318" s="9"/>
      <c r="EG318" s="9"/>
      <c r="EH318" s="9"/>
      <c r="EI318" s="9"/>
      <c r="EJ318" s="9"/>
      <c r="EK318" s="9"/>
      <c r="EL318" s="9"/>
      <c r="EM318" s="9"/>
      <c r="EN318" s="9"/>
      <c r="EO318" s="9"/>
      <c r="EP318" s="9"/>
      <c r="EQ318" s="9"/>
      <c r="ER318" s="9"/>
      <c r="ES318" s="9"/>
      <c r="ET318" s="9"/>
      <c r="EU318" s="9"/>
      <c r="EV318" s="9"/>
      <c r="EW318" s="9"/>
      <c r="EX318" s="9"/>
      <c r="EY318" s="9"/>
      <c r="EZ318" s="9"/>
      <c r="FA318" s="9"/>
      <c r="FB318" s="9"/>
      <c r="FC318" s="9"/>
      <c r="FD318" s="9"/>
      <c r="FE318" s="9"/>
      <c r="FF318" s="9"/>
    </row>
    <row r="319" spans="1:162" ht="16.75" customHeight="1">
      <c r="A319" s="121" t="s">
        <v>1134</v>
      </c>
      <c r="C319" s="9" t="str">
        <f>'aligning data'!C1096</f>
        <v>D34</v>
      </c>
      <c r="D319" s="9" t="str">
        <f>'aligning data'!C1097</f>
        <v>E34</v>
      </c>
      <c r="E319" s="9" t="str">
        <f>'aligning data'!C1098</f>
        <v>F34</v>
      </c>
      <c r="F319" s="14" t="e">
        <f t="shared" si="32"/>
        <v>#DIV/0!</v>
      </c>
      <c r="G319" s="14">
        <f t="shared" si="33"/>
        <v>0</v>
      </c>
      <c r="I319" s="9" t="str">
        <f>'aligning data'!F1096</f>
        <v>D34</v>
      </c>
      <c r="J319" s="9" t="str">
        <f>'aligning data'!F1097</f>
        <v>E34</v>
      </c>
      <c r="K319" s="9" t="str">
        <f>'aligning data'!F1098</f>
        <v>F34</v>
      </c>
      <c r="L319" s="14" t="e">
        <f t="shared" si="34"/>
        <v>#DIV/0!</v>
      </c>
      <c r="M319" s="14">
        <f t="shared" si="35"/>
        <v>0</v>
      </c>
      <c r="O319" s="9" t="str">
        <f>'aligning data'!I1096</f>
        <v>D34</v>
      </c>
      <c r="P319" s="9" t="str">
        <f>'aligning data'!I1097</f>
        <v>E34</v>
      </c>
      <c r="Q319" s="9" t="str">
        <f>'aligning data'!I1098</f>
        <v>F34</v>
      </c>
      <c r="R319" s="14" t="e">
        <f t="shared" si="36"/>
        <v>#DIV/0!</v>
      </c>
      <c r="S319" s="14">
        <f t="shared" si="37"/>
        <v>0</v>
      </c>
      <c r="U319" s="9" t="str">
        <f>'aligning data'!L1096</f>
        <v>D34</v>
      </c>
      <c r="V319" s="9" t="str">
        <f>'aligning data'!L1097</f>
        <v>E34</v>
      </c>
      <c r="W319" s="9" t="str">
        <f>'aligning data'!L1098</f>
        <v>F34</v>
      </c>
      <c r="X319" s="14" t="e">
        <f t="shared" si="38"/>
        <v>#DIV/0!</v>
      </c>
      <c r="Y319" s="14">
        <f t="shared" si="39"/>
        <v>0</v>
      </c>
      <c r="DJ319" s="10"/>
      <c r="DK319" s="9"/>
      <c r="DL319" s="9"/>
      <c r="DM319" s="9"/>
      <c r="DN319" s="9"/>
      <c r="DO319" s="9"/>
      <c r="DP319" s="9"/>
      <c r="DQ319" s="9"/>
      <c r="DR319" s="9"/>
      <c r="DS319" s="9"/>
      <c r="DT319" s="9"/>
      <c r="DU319" s="9"/>
      <c r="DV319" s="9"/>
      <c r="DW319" s="9"/>
      <c r="DX319" s="9"/>
      <c r="DY319" s="9"/>
      <c r="DZ319" s="9"/>
      <c r="EA319" s="9"/>
      <c r="EB319" s="9"/>
      <c r="EC319" s="9"/>
      <c r="ED319" s="9"/>
      <c r="EE319" s="9"/>
      <c r="EF319" s="9"/>
      <c r="EG319" s="9"/>
      <c r="EH319" s="9"/>
      <c r="EI319" s="9"/>
      <c r="EJ319" s="9"/>
      <c r="EK319" s="9"/>
      <c r="EL319" s="9"/>
      <c r="EM319" s="9"/>
      <c r="EN319" s="9"/>
      <c r="EO319" s="9"/>
      <c r="EP319" s="9"/>
      <c r="EQ319" s="9"/>
      <c r="ER319" s="9"/>
      <c r="ES319" s="9"/>
      <c r="ET319" s="9"/>
      <c r="EU319" s="9"/>
      <c r="EV319" s="9"/>
      <c r="EW319" s="9"/>
      <c r="EX319" s="9"/>
      <c r="EY319" s="9"/>
      <c r="EZ319" s="9"/>
      <c r="FA319" s="9"/>
      <c r="FB319" s="9"/>
      <c r="FC319" s="9"/>
      <c r="FD319" s="9"/>
      <c r="FE319" s="9"/>
      <c r="FF319" s="9"/>
    </row>
    <row r="320" spans="1:162" ht="16.75" customHeight="1">
      <c r="A320" s="121" t="s">
        <v>1135</v>
      </c>
      <c r="C320" s="9" t="str">
        <f>'aligning data'!C1099</f>
        <v>G34</v>
      </c>
      <c r="D320" s="9" t="str">
        <f>'aligning data'!C1100</f>
        <v>H34</v>
      </c>
      <c r="E320" s="9" t="str">
        <f>'aligning data'!C1101</f>
        <v>I34</v>
      </c>
      <c r="F320" s="14" t="e">
        <f t="shared" si="32"/>
        <v>#DIV/0!</v>
      </c>
      <c r="G320" s="14">
        <f t="shared" si="33"/>
        <v>0</v>
      </c>
      <c r="I320" s="9" t="str">
        <f>'aligning data'!F1099</f>
        <v>G34</v>
      </c>
      <c r="J320" s="9" t="str">
        <f>'aligning data'!F1100</f>
        <v>H34</v>
      </c>
      <c r="K320" s="9" t="str">
        <f>'aligning data'!F1101</f>
        <v>I34</v>
      </c>
      <c r="L320" s="14" t="e">
        <f t="shared" si="34"/>
        <v>#DIV/0!</v>
      </c>
      <c r="M320" s="14">
        <f t="shared" si="35"/>
        <v>0</v>
      </c>
      <c r="O320" s="9" t="str">
        <f>'aligning data'!I1099</f>
        <v>G34</v>
      </c>
      <c r="P320" s="9" t="str">
        <f>'aligning data'!I1100</f>
        <v>H34</v>
      </c>
      <c r="Q320" s="9" t="str">
        <f>'aligning data'!I1101</f>
        <v>I34</v>
      </c>
      <c r="R320" s="14" t="e">
        <f t="shared" si="36"/>
        <v>#DIV/0!</v>
      </c>
      <c r="S320" s="14">
        <f t="shared" si="37"/>
        <v>0</v>
      </c>
      <c r="U320" s="9" t="str">
        <f>'aligning data'!L1099</f>
        <v>G34</v>
      </c>
      <c r="V320" s="9" t="str">
        <f>'aligning data'!L1100</f>
        <v>H34</v>
      </c>
      <c r="W320" s="9" t="str">
        <f>'aligning data'!L1101</f>
        <v>I34</v>
      </c>
      <c r="X320" s="14" t="e">
        <f t="shared" si="38"/>
        <v>#DIV/0!</v>
      </c>
      <c r="Y320" s="14">
        <f t="shared" si="39"/>
        <v>0</v>
      </c>
      <c r="DJ320" s="10"/>
      <c r="DK320" s="9"/>
      <c r="DL320" s="9"/>
      <c r="DM320" s="9"/>
      <c r="DN320" s="9"/>
      <c r="DO320" s="9"/>
      <c r="DP320" s="9"/>
      <c r="DQ320" s="9"/>
      <c r="DR320" s="9"/>
      <c r="DS320" s="9"/>
      <c r="DT320" s="9"/>
      <c r="DU320" s="9"/>
      <c r="DV320" s="9"/>
      <c r="DW320" s="9"/>
      <c r="DX320" s="9"/>
      <c r="DY320" s="9"/>
      <c r="DZ320" s="9"/>
      <c r="EA320" s="9"/>
      <c r="EB320" s="9"/>
      <c r="EC320" s="9"/>
      <c r="ED320" s="9"/>
      <c r="EE320" s="9"/>
      <c r="EF320" s="9"/>
      <c r="EG320" s="9"/>
      <c r="EH320" s="9"/>
      <c r="EI320" s="9"/>
      <c r="EJ320" s="9"/>
      <c r="EK320" s="9"/>
      <c r="EL320" s="9"/>
      <c r="EM320" s="9"/>
      <c r="EN320" s="9"/>
      <c r="EO320" s="9"/>
      <c r="EP320" s="9"/>
      <c r="EQ320" s="9"/>
      <c r="ER320" s="9"/>
      <c r="ES320" s="9"/>
      <c r="ET320" s="9"/>
      <c r="EU320" s="9"/>
      <c r="EV320" s="9"/>
      <c r="EW320" s="9"/>
      <c r="EX320" s="9"/>
      <c r="EY320" s="9"/>
      <c r="EZ320" s="9"/>
      <c r="FA320" s="9"/>
      <c r="FB320" s="9"/>
      <c r="FC320" s="9"/>
      <c r="FD320" s="9"/>
      <c r="FE320" s="9"/>
      <c r="FF320" s="9"/>
    </row>
    <row r="321" spans="1:162" ht="16.75" customHeight="1">
      <c r="A321" s="121" t="s">
        <v>1056</v>
      </c>
      <c r="C321" s="9" t="str">
        <f>'aligning data'!C1102</f>
        <v>J34</v>
      </c>
      <c r="D321" s="9" t="str">
        <f>'aligning data'!C1103</f>
        <v>K34</v>
      </c>
      <c r="E321" s="9" t="str">
        <f>'aligning data'!C1104</f>
        <v>L34</v>
      </c>
      <c r="F321" s="14" t="e">
        <f t="shared" si="32"/>
        <v>#DIV/0!</v>
      </c>
      <c r="G321" s="14">
        <f t="shared" si="33"/>
        <v>0</v>
      </c>
      <c r="I321" s="9" t="str">
        <f>'aligning data'!F1102</f>
        <v>J34</v>
      </c>
      <c r="J321" s="9" t="str">
        <f>'aligning data'!F1103</f>
        <v>K34</v>
      </c>
      <c r="K321" s="9" t="str">
        <f>'aligning data'!F1104</f>
        <v>L34</v>
      </c>
      <c r="L321" s="14" t="e">
        <f t="shared" si="34"/>
        <v>#DIV/0!</v>
      </c>
      <c r="M321" s="14">
        <f t="shared" si="35"/>
        <v>0</v>
      </c>
      <c r="O321" s="9" t="str">
        <f>'aligning data'!I1102</f>
        <v>J34</v>
      </c>
      <c r="P321" s="9" t="str">
        <f>'aligning data'!I1103</f>
        <v>K34</v>
      </c>
      <c r="Q321" s="9" t="str">
        <f>'aligning data'!I1104</f>
        <v>L34</v>
      </c>
      <c r="R321" s="14" t="e">
        <f t="shared" si="36"/>
        <v>#DIV/0!</v>
      </c>
      <c r="S321" s="14">
        <f t="shared" si="37"/>
        <v>0</v>
      </c>
      <c r="U321" s="9" t="str">
        <f>'aligning data'!L1102</f>
        <v>J34</v>
      </c>
      <c r="V321" s="9" t="str">
        <f>'aligning data'!L1103</f>
        <v>K34</v>
      </c>
      <c r="W321" s="9" t="str">
        <f>'aligning data'!L1104</f>
        <v>L34</v>
      </c>
      <c r="X321" s="14" t="e">
        <f t="shared" si="38"/>
        <v>#DIV/0!</v>
      </c>
      <c r="Y321" s="14">
        <f t="shared" si="39"/>
        <v>0</v>
      </c>
      <c r="DJ321" s="10"/>
      <c r="DK321" s="9"/>
      <c r="DL321" s="9"/>
      <c r="DM321" s="9"/>
      <c r="DN321" s="9"/>
      <c r="DO321" s="9"/>
      <c r="DP321" s="9"/>
      <c r="DQ321" s="9"/>
      <c r="DR321" s="9"/>
      <c r="DS321" s="9"/>
      <c r="DT321" s="9"/>
      <c r="DU321" s="9"/>
      <c r="DV321" s="9"/>
      <c r="DW321" s="9"/>
      <c r="DX321" s="9"/>
      <c r="DY321" s="9"/>
      <c r="DZ321" s="9"/>
      <c r="EA321" s="9"/>
      <c r="EB321" s="9"/>
      <c r="EC321" s="9"/>
      <c r="ED321" s="9"/>
      <c r="EE321" s="9"/>
      <c r="EF321" s="9"/>
      <c r="EG321" s="9"/>
      <c r="EH321" s="9"/>
      <c r="EI321" s="9"/>
      <c r="EJ321" s="9"/>
      <c r="EK321" s="9"/>
      <c r="EL321" s="9"/>
      <c r="EM321" s="9"/>
      <c r="EN321" s="9"/>
      <c r="EO321" s="9"/>
      <c r="EP321" s="9"/>
      <c r="EQ321" s="9"/>
      <c r="ER321" s="9"/>
      <c r="ES321" s="9"/>
      <c r="ET321" s="9"/>
      <c r="EU321" s="9"/>
      <c r="EV321" s="9"/>
      <c r="EW321" s="9"/>
      <c r="EX321" s="9"/>
      <c r="EY321" s="9"/>
      <c r="EZ321" s="9"/>
      <c r="FA321" s="9"/>
      <c r="FB321" s="9"/>
      <c r="FC321" s="9"/>
      <c r="FD321" s="9"/>
      <c r="FE321" s="9"/>
      <c r="FF321" s="9"/>
    </row>
    <row r="322" spans="1:162" ht="16.75" customHeight="1">
      <c r="A322" s="121" t="s">
        <v>1057</v>
      </c>
      <c r="C322" s="9" t="str">
        <f>'aligning data'!C1105</f>
        <v>M34</v>
      </c>
      <c r="D322" s="9" t="str">
        <f>'aligning data'!C1106</f>
        <v>N34</v>
      </c>
      <c r="E322" s="9" t="str">
        <f>'aligning data'!C1107</f>
        <v>O34</v>
      </c>
      <c r="F322" s="14" t="e">
        <f t="shared" si="32"/>
        <v>#DIV/0!</v>
      </c>
      <c r="G322" s="14">
        <f t="shared" si="33"/>
        <v>0</v>
      </c>
      <c r="I322" s="9" t="str">
        <f>'aligning data'!F1105</f>
        <v>M34</v>
      </c>
      <c r="J322" s="9" t="str">
        <f>'aligning data'!F1106</f>
        <v>N34</v>
      </c>
      <c r="K322" s="9" t="str">
        <f>'aligning data'!F1107</f>
        <v>O34</v>
      </c>
      <c r="L322" s="14" t="e">
        <f t="shared" si="34"/>
        <v>#DIV/0!</v>
      </c>
      <c r="M322" s="14">
        <f t="shared" si="35"/>
        <v>0</v>
      </c>
      <c r="O322" s="9" t="str">
        <f>'aligning data'!I1105</f>
        <v>M34</v>
      </c>
      <c r="P322" s="9" t="str">
        <f>'aligning data'!I1106</f>
        <v>N34</v>
      </c>
      <c r="Q322" s="9" t="str">
        <f>'aligning data'!I1107</f>
        <v>O34</v>
      </c>
      <c r="R322" s="14" t="e">
        <f t="shared" si="36"/>
        <v>#DIV/0!</v>
      </c>
      <c r="S322" s="14">
        <f t="shared" si="37"/>
        <v>0</v>
      </c>
      <c r="U322" s="9" t="str">
        <f>'aligning data'!L1105</f>
        <v>M34</v>
      </c>
      <c r="V322" s="9" t="str">
        <f>'aligning data'!L1106</f>
        <v>N34</v>
      </c>
      <c r="W322" s="9" t="str">
        <f>'aligning data'!L1107</f>
        <v>O34</v>
      </c>
      <c r="X322" s="14" t="e">
        <f t="shared" si="38"/>
        <v>#DIV/0!</v>
      </c>
      <c r="Y322" s="14">
        <f t="shared" si="39"/>
        <v>0</v>
      </c>
      <c r="DJ322" s="10"/>
      <c r="DK322" s="9"/>
      <c r="DL322" s="9"/>
      <c r="DM322" s="9"/>
      <c r="DN322" s="9"/>
      <c r="DO322" s="9"/>
      <c r="DP322" s="9"/>
      <c r="DQ322" s="9"/>
      <c r="DR322" s="9"/>
      <c r="DS322" s="9"/>
      <c r="DT322" s="9"/>
      <c r="DU322" s="9"/>
      <c r="DV322" s="9"/>
      <c r="DW322" s="9"/>
      <c r="DX322" s="9"/>
      <c r="DY322" s="9"/>
      <c r="DZ322" s="9"/>
      <c r="EA322" s="9"/>
      <c r="EB322" s="9"/>
      <c r="EC322" s="9"/>
      <c r="ED322" s="9"/>
      <c r="EE322" s="9"/>
      <c r="EF322" s="9"/>
      <c r="EG322" s="9"/>
      <c r="EH322" s="9"/>
      <c r="EI322" s="9"/>
      <c r="EJ322" s="9"/>
      <c r="EK322" s="9"/>
      <c r="EL322" s="9"/>
      <c r="EM322" s="9"/>
      <c r="EN322" s="9"/>
      <c r="EO322" s="9"/>
      <c r="EP322" s="9"/>
      <c r="EQ322" s="9"/>
      <c r="ER322" s="9"/>
      <c r="ES322" s="9"/>
      <c r="ET322" s="9"/>
      <c r="EU322" s="9"/>
      <c r="EV322" s="9"/>
      <c r="EW322" s="9"/>
      <c r="EX322" s="9"/>
      <c r="EY322" s="9"/>
      <c r="EZ322" s="9"/>
      <c r="FA322" s="9"/>
      <c r="FB322" s="9"/>
      <c r="FC322" s="9"/>
      <c r="FD322" s="9"/>
      <c r="FE322" s="9"/>
      <c r="FF322" s="9"/>
    </row>
    <row r="323" spans="1:162" ht="16.75" customHeight="1">
      <c r="A323" s="121" t="s">
        <v>1058</v>
      </c>
      <c r="C323" s="9" t="str">
        <f>'aligning data'!C1108</f>
        <v>P34</v>
      </c>
      <c r="D323" s="9" t="str">
        <f>'aligning data'!C1109</f>
        <v>Q34</v>
      </c>
      <c r="E323" s="9" t="str">
        <f>'aligning data'!C1110</f>
        <v>R34</v>
      </c>
      <c r="F323" s="14" t="e">
        <f t="shared" si="32"/>
        <v>#DIV/0!</v>
      </c>
      <c r="G323" s="14">
        <f t="shared" si="33"/>
        <v>0</v>
      </c>
      <c r="I323" s="9" t="str">
        <f>'aligning data'!F1108</f>
        <v>P34</v>
      </c>
      <c r="J323" s="9" t="str">
        <f>'aligning data'!F1109</f>
        <v>Q34</v>
      </c>
      <c r="K323" s="9" t="str">
        <f>'aligning data'!F1110</f>
        <v>R34</v>
      </c>
      <c r="L323" s="14" t="e">
        <f t="shared" si="34"/>
        <v>#DIV/0!</v>
      </c>
      <c r="M323" s="14">
        <f t="shared" si="35"/>
        <v>0</v>
      </c>
      <c r="O323" s="9" t="str">
        <f>'aligning data'!I1108</f>
        <v>P34</v>
      </c>
      <c r="P323" s="9" t="str">
        <f>'aligning data'!I1109</f>
        <v>Q34</v>
      </c>
      <c r="Q323" s="9" t="str">
        <f>'aligning data'!I1110</f>
        <v>R34</v>
      </c>
      <c r="R323" s="14" t="e">
        <f t="shared" si="36"/>
        <v>#DIV/0!</v>
      </c>
      <c r="S323" s="14">
        <f t="shared" si="37"/>
        <v>0</v>
      </c>
      <c r="U323" s="9" t="str">
        <f>'aligning data'!L1108</f>
        <v>P34</v>
      </c>
      <c r="V323" s="9" t="str">
        <f>'aligning data'!L1109</f>
        <v>Q34</v>
      </c>
      <c r="W323" s="9" t="str">
        <f>'aligning data'!L1110</f>
        <v>R34</v>
      </c>
      <c r="X323" s="14" t="e">
        <f t="shared" si="38"/>
        <v>#DIV/0!</v>
      </c>
      <c r="Y323" s="14">
        <f t="shared" si="39"/>
        <v>0</v>
      </c>
      <c r="DJ323" s="10"/>
      <c r="DK323" s="9"/>
      <c r="DL323" s="9"/>
      <c r="DM323" s="9"/>
      <c r="DN323" s="9"/>
      <c r="DO323" s="9"/>
      <c r="DP323" s="9"/>
      <c r="DQ323" s="9"/>
      <c r="DR323" s="9"/>
      <c r="DS323" s="9"/>
      <c r="DT323" s="9"/>
      <c r="DU323" s="9"/>
      <c r="DV323" s="9"/>
      <c r="DW323" s="9"/>
      <c r="DX323" s="9"/>
      <c r="DY323" s="9"/>
      <c r="DZ323" s="9"/>
      <c r="EA323" s="9"/>
      <c r="EB323" s="9"/>
      <c r="EC323" s="9"/>
      <c r="ED323" s="9"/>
      <c r="EE323" s="9"/>
      <c r="EF323" s="9"/>
      <c r="EG323" s="9"/>
      <c r="EH323" s="9"/>
      <c r="EI323" s="9"/>
      <c r="EJ323" s="9"/>
      <c r="EK323" s="9"/>
      <c r="EL323" s="9"/>
      <c r="EM323" s="9"/>
      <c r="EN323" s="9"/>
      <c r="EO323" s="9"/>
      <c r="EP323" s="9"/>
      <c r="EQ323" s="9"/>
      <c r="ER323" s="9"/>
      <c r="ES323" s="9"/>
      <c r="ET323" s="9"/>
      <c r="EU323" s="9"/>
      <c r="EV323" s="9"/>
      <c r="EW323" s="9"/>
      <c r="EX323" s="9"/>
      <c r="EY323" s="9"/>
      <c r="EZ323" s="9"/>
      <c r="FA323" s="9"/>
      <c r="FB323" s="9"/>
      <c r="FC323" s="9"/>
      <c r="FD323" s="9"/>
      <c r="FE323" s="9"/>
      <c r="FF323" s="9"/>
    </row>
    <row r="324" spans="1:162" ht="16.75" customHeight="1">
      <c r="A324" s="121" t="s">
        <v>1059</v>
      </c>
      <c r="C324" s="9" t="str">
        <f>'aligning data'!C1111</f>
        <v>S34</v>
      </c>
      <c r="D324" s="9" t="str">
        <f>'aligning data'!C1112</f>
        <v>T34</v>
      </c>
      <c r="E324" s="9" t="str">
        <f>'aligning data'!C1113</f>
        <v>U34</v>
      </c>
      <c r="F324" s="14" t="e">
        <f t="shared" si="32"/>
        <v>#DIV/0!</v>
      </c>
      <c r="G324" s="14">
        <f t="shared" si="33"/>
        <v>0</v>
      </c>
      <c r="I324" s="9" t="str">
        <f>'aligning data'!F1111</f>
        <v>S34</v>
      </c>
      <c r="J324" s="9" t="str">
        <f>'aligning data'!F1112</f>
        <v>T34</v>
      </c>
      <c r="K324" s="9" t="str">
        <f>'aligning data'!F1113</f>
        <v>U34</v>
      </c>
      <c r="L324" s="14" t="e">
        <f t="shared" si="34"/>
        <v>#DIV/0!</v>
      </c>
      <c r="M324" s="14">
        <f t="shared" si="35"/>
        <v>0</v>
      </c>
      <c r="O324" s="9" t="str">
        <f>'aligning data'!I1111</f>
        <v>S34</v>
      </c>
      <c r="P324" s="9" t="str">
        <f>'aligning data'!I1112</f>
        <v>T34</v>
      </c>
      <c r="Q324" s="9" t="str">
        <f>'aligning data'!I1113</f>
        <v>U34</v>
      </c>
      <c r="R324" s="14" t="e">
        <f t="shared" si="36"/>
        <v>#DIV/0!</v>
      </c>
      <c r="S324" s="14">
        <f t="shared" si="37"/>
        <v>0</v>
      </c>
      <c r="U324" s="9" t="str">
        <f>'aligning data'!L1111</f>
        <v>S34</v>
      </c>
      <c r="V324" s="9" t="str">
        <f>'aligning data'!L1112</f>
        <v>T34</v>
      </c>
      <c r="W324" s="9" t="str">
        <f>'aligning data'!L1113</f>
        <v>U34</v>
      </c>
      <c r="X324" s="14" t="e">
        <f t="shared" si="38"/>
        <v>#DIV/0!</v>
      </c>
      <c r="Y324" s="14">
        <f t="shared" si="39"/>
        <v>0</v>
      </c>
      <c r="DJ324" s="10"/>
      <c r="DK324" s="9"/>
      <c r="DL324" s="9"/>
      <c r="DM324" s="9"/>
      <c r="DN324" s="9"/>
      <c r="DO324" s="9"/>
      <c r="DP324" s="9"/>
      <c r="DQ324" s="9"/>
      <c r="DR324" s="9"/>
      <c r="DS324" s="9"/>
      <c r="DT324" s="9"/>
      <c r="DU324" s="9"/>
      <c r="DV324" s="9"/>
      <c r="DW324" s="9"/>
      <c r="DX324" s="9"/>
      <c r="DY324" s="9"/>
      <c r="DZ324" s="9"/>
      <c r="EA324" s="9"/>
      <c r="EB324" s="9"/>
      <c r="EC324" s="9"/>
      <c r="ED324" s="9"/>
      <c r="EE324" s="9"/>
      <c r="EF324" s="9"/>
      <c r="EG324" s="9"/>
      <c r="EH324" s="9"/>
      <c r="EI324" s="9"/>
      <c r="EJ324" s="9"/>
      <c r="EK324" s="9"/>
      <c r="EL324" s="9"/>
      <c r="EM324" s="9"/>
      <c r="EN324" s="9"/>
      <c r="EO324" s="9"/>
      <c r="EP324" s="9"/>
      <c r="EQ324" s="9"/>
      <c r="ER324" s="9"/>
      <c r="ES324" s="9"/>
      <c r="ET324" s="9"/>
      <c r="EU324" s="9"/>
      <c r="EV324" s="9"/>
      <c r="EW324" s="9"/>
      <c r="EX324" s="9"/>
      <c r="EY324" s="9"/>
      <c r="EZ324" s="9"/>
      <c r="FA324" s="9"/>
      <c r="FB324" s="9"/>
      <c r="FC324" s="9"/>
      <c r="FD324" s="9"/>
      <c r="FE324" s="9"/>
      <c r="FF324" s="9"/>
    </row>
    <row r="325" spans="1:162" ht="16.75" customHeight="1">
      <c r="A325" s="121" t="s">
        <v>1060</v>
      </c>
      <c r="C325" s="9" t="str">
        <f>'aligning data'!C1114</f>
        <v>V34</v>
      </c>
      <c r="D325" s="9" t="str">
        <f>'aligning data'!C1115</f>
        <v>W34</v>
      </c>
      <c r="E325" s="9" t="str">
        <f>'aligning data'!C1116</f>
        <v>X34</v>
      </c>
      <c r="F325" s="14" t="e">
        <f t="shared" si="32"/>
        <v>#DIV/0!</v>
      </c>
      <c r="G325" s="14">
        <f t="shared" si="33"/>
        <v>0</v>
      </c>
      <c r="I325" s="9" t="str">
        <f>'aligning data'!F1114</f>
        <v>V34</v>
      </c>
      <c r="J325" s="9" t="str">
        <f>'aligning data'!F1115</f>
        <v>W34</v>
      </c>
      <c r="K325" s="9" t="str">
        <f>'aligning data'!F1116</f>
        <v>X34</v>
      </c>
      <c r="L325" s="14" t="e">
        <f t="shared" si="34"/>
        <v>#DIV/0!</v>
      </c>
      <c r="M325" s="14">
        <f t="shared" si="35"/>
        <v>0</v>
      </c>
      <c r="O325" s="9" t="str">
        <f>'aligning data'!I1114</f>
        <v>V34</v>
      </c>
      <c r="P325" s="9" t="str">
        <f>'aligning data'!I1115</f>
        <v>W34</v>
      </c>
      <c r="Q325" s="9" t="str">
        <f>'aligning data'!I1116</f>
        <v>X34</v>
      </c>
      <c r="R325" s="14" t="e">
        <f t="shared" si="36"/>
        <v>#DIV/0!</v>
      </c>
      <c r="S325" s="14">
        <f t="shared" si="37"/>
        <v>0</v>
      </c>
      <c r="U325" s="9" t="str">
        <f>'aligning data'!L1114</f>
        <v>V34</v>
      </c>
      <c r="V325" s="9" t="str">
        <f>'aligning data'!L1115</f>
        <v>W34</v>
      </c>
      <c r="W325" s="9" t="str">
        <f>'aligning data'!L1116</f>
        <v>X34</v>
      </c>
      <c r="X325" s="14" t="e">
        <f t="shared" si="38"/>
        <v>#DIV/0!</v>
      </c>
      <c r="Y325" s="14">
        <f t="shared" si="39"/>
        <v>0</v>
      </c>
      <c r="DJ325" s="10"/>
      <c r="DK325" s="9"/>
      <c r="DL325" s="9"/>
      <c r="DM325" s="9"/>
      <c r="DN325" s="9"/>
      <c r="DO325" s="9"/>
      <c r="DP325" s="9"/>
      <c r="DQ325" s="9"/>
      <c r="DR325" s="9"/>
      <c r="DS325" s="9"/>
      <c r="DT325" s="9"/>
      <c r="DU325" s="9"/>
      <c r="DV325" s="9"/>
      <c r="DW325" s="9"/>
      <c r="DX325" s="9"/>
      <c r="DY325" s="9"/>
      <c r="DZ325" s="9"/>
      <c r="EA325" s="9"/>
      <c r="EB325" s="9"/>
      <c r="EC325" s="9"/>
      <c r="ED325" s="9"/>
      <c r="EE325" s="9"/>
      <c r="EF325" s="9"/>
      <c r="EG325" s="9"/>
      <c r="EH325" s="9"/>
      <c r="EI325" s="9"/>
      <c r="EJ325" s="9"/>
      <c r="EK325" s="9"/>
      <c r="EL325" s="9"/>
      <c r="EM325" s="9"/>
      <c r="EN325" s="9"/>
      <c r="EO325" s="9"/>
      <c r="EP325" s="9"/>
      <c r="EQ325" s="9"/>
      <c r="ER325" s="9"/>
      <c r="ES325" s="9"/>
      <c r="ET325" s="9"/>
      <c r="EU325" s="9"/>
      <c r="EV325" s="9"/>
      <c r="EW325" s="9"/>
      <c r="EX325" s="9"/>
      <c r="EY325" s="9"/>
      <c r="EZ325" s="9"/>
      <c r="FA325" s="9"/>
      <c r="FB325" s="9"/>
      <c r="FC325" s="9"/>
      <c r="FD325" s="9"/>
      <c r="FE325" s="9"/>
      <c r="FF325" s="9"/>
    </row>
    <row r="326" spans="1:162" ht="16.75" customHeight="1">
      <c r="A326" s="121" t="s">
        <v>1061</v>
      </c>
      <c r="C326" s="9" t="str">
        <f>'aligning data'!C1117</f>
        <v>Y34</v>
      </c>
      <c r="D326" s="9" t="str">
        <f>'aligning data'!C1118</f>
        <v>Z34</v>
      </c>
      <c r="E326" s="9" t="str">
        <f>'aligning data'!C1119</f>
        <v>[34</v>
      </c>
      <c r="F326" s="14" t="e">
        <f t="shared" si="32"/>
        <v>#DIV/0!</v>
      </c>
      <c r="G326" s="14">
        <f t="shared" si="33"/>
        <v>0</v>
      </c>
      <c r="I326" s="9" t="str">
        <f>'aligning data'!F1117</f>
        <v>Y34</v>
      </c>
      <c r="J326" s="9" t="str">
        <f>'aligning data'!F1118</f>
        <v>Z34</v>
      </c>
      <c r="K326" s="9" t="str">
        <f>'aligning data'!F1119</f>
        <v>[34</v>
      </c>
      <c r="L326" s="14" t="e">
        <f t="shared" si="34"/>
        <v>#DIV/0!</v>
      </c>
      <c r="M326" s="14">
        <f t="shared" si="35"/>
        <v>0</v>
      </c>
      <c r="O326" s="9" t="str">
        <f>'aligning data'!I1117</f>
        <v>Y34</v>
      </c>
      <c r="P326" s="9" t="str">
        <f>'aligning data'!I1118</f>
        <v>Z34</v>
      </c>
      <c r="Q326" s="9" t="str">
        <f>'aligning data'!I1119</f>
        <v>[34</v>
      </c>
      <c r="R326" s="14" t="e">
        <f t="shared" si="36"/>
        <v>#DIV/0!</v>
      </c>
      <c r="S326" s="14">
        <f t="shared" si="37"/>
        <v>0</v>
      </c>
      <c r="U326" s="9" t="str">
        <f>'aligning data'!L1117</f>
        <v>Y34</v>
      </c>
      <c r="V326" s="9" t="str">
        <f>'aligning data'!L1118</f>
        <v>Z34</v>
      </c>
      <c r="W326" s="9" t="str">
        <f>'aligning data'!L1119</f>
        <v>[34</v>
      </c>
      <c r="X326" s="14" t="e">
        <f t="shared" si="38"/>
        <v>#DIV/0!</v>
      </c>
      <c r="Y326" s="14">
        <f t="shared" si="39"/>
        <v>0</v>
      </c>
      <c r="DJ326" s="10"/>
      <c r="DK326" s="9"/>
      <c r="DL326" s="9"/>
      <c r="DM326" s="9"/>
      <c r="DN326" s="9"/>
      <c r="DO326" s="9"/>
      <c r="DP326" s="9"/>
      <c r="DQ326" s="9"/>
      <c r="DR326" s="9"/>
      <c r="DS326" s="9"/>
      <c r="DT326" s="9"/>
      <c r="DU326" s="9"/>
      <c r="DV326" s="9"/>
      <c r="DW326" s="9"/>
      <c r="DX326" s="9"/>
      <c r="DY326" s="9"/>
      <c r="DZ326" s="9"/>
      <c r="EA326" s="9"/>
      <c r="EB326" s="9"/>
      <c r="EC326" s="9"/>
      <c r="ED326" s="9"/>
      <c r="EE326" s="9"/>
      <c r="EF326" s="9"/>
      <c r="EG326" s="9"/>
      <c r="EH326" s="9"/>
      <c r="EI326" s="9"/>
      <c r="EJ326" s="9"/>
      <c r="EK326" s="9"/>
      <c r="EL326" s="9"/>
      <c r="EM326" s="9"/>
      <c r="EN326" s="9"/>
      <c r="EO326" s="9"/>
      <c r="EP326" s="9"/>
      <c r="EQ326" s="9"/>
      <c r="ER326" s="9"/>
      <c r="ES326" s="9"/>
      <c r="ET326" s="9"/>
      <c r="EU326" s="9"/>
      <c r="EV326" s="9"/>
      <c r="EW326" s="9"/>
      <c r="EX326" s="9"/>
      <c r="EY326" s="9"/>
      <c r="EZ326" s="9"/>
      <c r="FA326" s="9"/>
      <c r="FB326" s="9"/>
      <c r="FC326" s="9"/>
      <c r="FD326" s="9"/>
      <c r="FE326" s="9"/>
      <c r="FF326" s="9"/>
    </row>
    <row r="327" spans="1:162" ht="16.75" customHeight="1">
      <c r="A327" s="121" t="s">
        <v>1062</v>
      </c>
      <c r="C327" s="9" t="str">
        <f>'aligning data'!C1120</f>
        <v>\34</v>
      </c>
      <c r="D327" s="9" t="str">
        <f>'aligning data'!C1121</f>
        <v>]34</v>
      </c>
      <c r="E327" s="9" t="str">
        <f>'aligning data'!C1122</f>
        <v>^34</v>
      </c>
      <c r="F327" s="14" t="e">
        <f t="shared" si="32"/>
        <v>#DIV/0!</v>
      </c>
      <c r="G327" s="14">
        <f t="shared" si="33"/>
        <v>0</v>
      </c>
      <c r="I327" s="9" t="str">
        <f>'aligning data'!F1120</f>
        <v>\34</v>
      </c>
      <c r="J327" s="9" t="str">
        <f>'aligning data'!F1121</f>
        <v>]34</v>
      </c>
      <c r="K327" s="9" t="str">
        <f>'aligning data'!F1122</f>
        <v>^34</v>
      </c>
      <c r="L327" s="14" t="e">
        <f t="shared" si="34"/>
        <v>#DIV/0!</v>
      </c>
      <c r="M327" s="14">
        <f t="shared" si="35"/>
        <v>0</v>
      </c>
      <c r="O327" s="9" t="str">
        <f>'aligning data'!I1120</f>
        <v>\34</v>
      </c>
      <c r="P327" s="9" t="str">
        <f>'aligning data'!I1121</f>
        <v>]34</v>
      </c>
      <c r="Q327" s="9" t="str">
        <f>'aligning data'!I1122</f>
        <v>^34</v>
      </c>
      <c r="R327" s="14" t="e">
        <f t="shared" si="36"/>
        <v>#DIV/0!</v>
      </c>
      <c r="S327" s="14">
        <f t="shared" si="37"/>
        <v>0</v>
      </c>
      <c r="U327" s="9" t="str">
        <f>'aligning data'!L1120</f>
        <v>\34</v>
      </c>
      <c r="V327" s="9" t="str">
        <f>'aligning data'!L1121</f>
        <v>]34</v>
      </c>
      <c r="W327" s="9" t="str">
        <f>'aligning data'!L1122</f>
        <v>^34</v>
      </c>
      <c r="X327" s="14" t="e">
        <f t="shared" si="38"/>
        <v>#DIV/0!</v>
      </c>
      <c r="Y327" s="14">
        <f t="shared" si="39"/>
        <v>0</v>
      </c>
      <c r="DJ327" s="10"/>
      <c r="DK327" s="9"/>
      <c r="DL327" s="9"/>
      <c r="DM327" s="9"/>
      <c r="DN327" s="9"/>
      <c r="DO327" s="9"/>
      <c r="DP327" s="9"/>
      <c r="DQ327" s="9"/>
      <c r="DR327" s="9"/>
      <c r="DS327" s="9"/>
      <c r="DT327" s="9"/>
      <c r="DU327" s="9"/>
      <c r="DV327" s="9"/>
      <c r="DW327" s="9"/>
      <c r="DX327" s="9"/>
      <c r="DY327" s="9"/>
      <c r="DZ327" s="9"/>
      <c r="EA327" s="9"/>
      <c r="EB327" s="9"/>
      <c r="EC327" s="9"/>
      <c r="ED327" s="9"/>
      <c r="EE327" s="9"/>
      <c r="EF327" s="9"/>
      <c r="EG327" s="9"/>
      <c r="EH327" s="9"/>
      <c r="EI327" s="9"/>
      <c r="EJ327" s="9"/>
      <c r="EK327" s="9"/>
      <c r="EL327" s="9"/>
      <c r="EM327" s="9"/>
      <c r="EN327" s="9"/>
      <c r="EO327" s="9"/>
      <c r="EP327" s="9"/>
      <c r="EQ327" s="9"/>
      <c r="ER327" s="9"/>
      <c r="ES327" s="9"/>
      <c r="ET327" s="9"/>
      <c r="EU327" s="9"/>
      <c r="EV327" s="9"/>
      <c r="EW327" s="9"/>
      <c r="EX327" s="9"/>
      <c r="EY327" s="9"/>
      <c r="EZ327" s="9"/>
      <c r="FA327" s="9"/>
      <c r="FB327" s="9"/>
      <c r="FC327" s="9"/>
      <c r="FD327" s="9"/>
      <c r="FE327" s="9"/>
      <c r="FF327" s="9"/>
    </row>
    <row r="328" spans="1:162" ht="16.75" customHeight="1">
      <c r="A328" s="121" t="s">
        <v>1139</v>
      </c>
      <c r="C328" s="9" t="str">
        <f>'aligning data'!C1126</f>
        <v>A35</v>
      </c>
      <c r="D328" s="9" t="str">
        <f>'aligning data'!C1127</f>
        <v>B35</v>
      </c>
      <c r="E328" s="9" t="str">
        <f>'aligning data'!C1128</f>
        <v>C35</v>
      </c>
      <c r="F328" s="14" t="e">
        <f t="shared" si="32"/>
        <v>#DIV/0!</v>
      </c>
      <c r="G328" s="14">
        <f t="shared" si="33"/>
        <v>0</v>
      </c>
      <c r="I328" s="9" t="str">
        <f>'aligning data'!F1126</f>
        <v>A35</v>
      </c>
      <c r="J328" s="9" t="str">
        <f>'aligning data'!F1127</f>
        <v>B35</v>
      </c>
      <c r="K328" s="9" t="str">
        <f>'aligning data'!F1128</f>
        <v>C35</v>
      </c>
      <c r="L328" s="14" t="e">
        <f t="shared" si="34"/>
        <v>#DIV/0!</v>
      </c>
      <c r="M328" s="14">
        <f t="shared" si="35"/>
        <v>0</v>
      </c>
      <c r="O328" s="9" t="str">
        <f>'aligning data'!I1126</f>
        <v>A35</v>
      </c>
      <c r="P328" s="9" t="str">
        <f>'aligning data'!I1127</f>
        <v>B35</v>
      </c>
      <c r="Q328" s="9" t="str">
        <f>'aligning data'!I1128</f>
        <v>C35</v>
      </c>
      <c r="R328" s="14" t="e">
        <f t="shared" si="36"/>
        <v>#DIV/0!</v>
      </c>
      <c r="S328" s="14">
        <f t="shared" si="37"/>
        <v>0</v>
      </c>
      <c r="U328" s="9" t="str">
        <f>'aligning data'!L1126</f>
        <v>A35</v>
      </c>
      <c r="V328" s="9" t="str">
        <f>'aligning data'!L1127</f>
        <v>B35</v>
      </c>
      <c r="W328" s="9" t="str">
        <f>'aligning data'!L1128</f>
        <v>C35</v>
      </c>
      <c r="X328" s="14" t="e">
        <f t="shared" si="38"/>
        <v>#DIV/0!</v>
      </c>
      <c r="Y328" s="14">
        <f t="shared" si="39"/>
        <v>0</v>
      </c>
      <c r="DJ328" s="10"/>
      <c r="DK328" s="9"/>
      <c r="DL328" s="9"/>
      <c r="DM328" s="9"/>
      <c r="DN328" s="9"/>
      <c r="DO328" s="9"/>
      <c r="DP328" s="9"/>
      <c r="DQ328" s="9"/>
      <c r="DR328" s="9"/>
      <c r="DS328" s="9"/>
      <c r="DT328" s="9"/>
      <c r="DU328" s="9"/>
      <c r="DV328" s="9"/>
      <c r="DW328" s="9"/>
      <c r="DX328" s="9"/>
      <c r="DY328" s="9"/>
      <c r="DZ328" s="9"/>
      <c r="EA328" s="9"/>
      <c r="EB328" s="9"/>
      <c r="EC328" s="9"/>
      <c r="ED328" s="9"/>
      <c r="EE328" s="9"/>
      <c r="EF328" s="9"/>
      <c r="EG328" s="9"/>
      <c r="EH328" s="9"/>
      <c r="EI328" s="9"/>
      <c r="EJ328" s="9"/>
      <c r="EK328" s="9"/>
      <c r="EL328" s="9"/>
      <c r="EM328" s="9"/>
      <c r="EN328" s="9"/>
      <c r="EO328" s="9"/>
      <c r="EP328" s="9"/>
      <c r="EQ328" s="9"/>
      <c r="ER328" s="9"/>
      <c r="ES328" s="9"/>
      <c r="ET328" s="9"/>
      <c r="EU328" s="9"/>
      <c r="EV328" s="9"/>
      <c r="EW328" s="9"/>
      <c r="EX328" s="9"/>
      <c r="EY328" s="9"/>
      <c r="EZ328" s="9"/>
      <c r="FA328" s="9"/>
      <c r="FB328" s="9"/>
      <c r="FC328" s="9"/>
      <c r="FD328" s="9"/>
      <c r="FE328" s="9"/>
      <c r="FF328" s="9"/>
    </row>
    <row r="329" spans="1:162" ht="16.75" customHeight="1">
      <c r="A329" s="121" t="s">
        <v>1138</v>
      </c>
      <c r="C329" s="9" t="str">
        <f>'aligning data'!C1132</f>
        <v>G35</v>
      </c>
      <c r="D329" s="9" t="str">
        <f>'aligning data'!C1133</f>
        <v>H35</v>
      </c>
      <c r="E329" s="9" t="str">
        <f>'aligning data'!C1134</f>
        <v>I35</v>
      </c>
      <c r="F329" s="14" t="e">
        <f t="shared" ref="F329:F332" si="40">AVERAGE(C329:E329)</f>
        <v>#DIV/0!</v>
      </c>
      <c r="G329" s="14">
        <f t="shared" ref="G329:G332" si="41">STDEVA(C329:E329)</f>
        <v>0</v>
      </c>
      <c r="I329" s="9" t="str">
        <f>'aligning data'!F1132</f>
        <v>G35</v>
      </c>
      <c r="J329" s="9" t="str">
        <f>'aligning data'!F1133</f>
        <v>H35</v>
      </c>
      <c r="K329" s="9" t="str">
        <f>'aligning data'!F1134</f>
        <v>I35</v>
      </c>
      <c r="L329" s="14" t="e">
        <f t="shared" ref="L329:L332" si="42">AVERAGE(I329:K329)</f>
        <v>#DIV/0!</v>
      </c>
      <c r="M329" s="14">
        <f t="shared" ref="M329:M332" si="43">STDEVA(I329:K329)</f>
        <v>0</v>
      </c>
      <c r="O329" s="9" t="str">
        <f>'aligning data'!I1132</f>
        <v>G35</v>
      </c>
      <c r="P329" s="9" t="str">
        <f>'aligning data'!I1133</f>
        <v>H35</v>
      </c>
      <c r="Q329" s="9" t="str">
        <f>'aligning data'!I1134</f>
        <v>I35</v>
      </c>
      <c r="R329" s="14" t="e">
        <f t="shared" ref="R329:R332" si="44">AVERAGE(O329:Q329)</f>
        <v>#DIV/0!</v>
      </c>
      <c r="S329" s="14">
        <f t="shared" ref="S329:S332" si="45">STDEVA(O329:Q329)</f>
        <v>0</v>
      </c>
      <c r="U329" s="9" t="str">
        <f>'aligning data'!L1132</f>
        <v>G35</v>
      </c>
      <c r="V329" s="9" t="str">
        <f>'aligning data'!L1133</f>
        <v>H35</v>
      </c>
      <c r="W329" s="9" t="str">
        <f>'aligning data'!L1134</f>
        <v>I35</v>
      </c>
      <c r="X329" s="14" t="e">
        <f t="shared" ref="X329:X332" si="46">AVERAGE(U329:W329)</f>
        <v>#DIV/0!</v>
      </c>
      <c r="Y329" s="14">
        <f t="shared" ref="Y329:Y332" si="47">STDEVA(U329:W329)</f>
        <v>0</v>
      </c>
      <c r="DJ329" s="10"/>
      <c r="DK329" s="9"/>
      <c r="DL329" s="9"/>
      <c r="DM329" s="9"/>
      <c r="DN329" s="9"/>
      <c r="DO329" s="9"/>
      <c r="DP329" s="9"/>
      <c r="DQ329" s="9"/>
      <c r="DR329" s="9"/>
      <c r="DS329" s="9"/>
      <c r="DT329" s="9"/>
      <c r="DU329" s="9"/>
      <c r="DV329" s="9"/>
      <c r="DW329" s="9"/>
      <c r="DX329" s="9"/>
      <c r="DY329" s="9"/>
      <c r="DZ329" s="9"/>
      <c r="EA329" s="9"/>
      <c r="EB329" s="9"/>
      <c r="EC329" s="9"/>
      <c r="ED329" s="9"/>
      <c r="EE329" s="9"/>
      <c r="EF329" s="9"/>
      <c r="EG329" s="9"/>
      <c r="EH329" s="9"/>
      <c r="EI329" s="9"/>
      <c r="EJ329" s="9"/>
      <c r="EK329" s="9"/>
      <c r="EL329" s="9"/>
      <c r="EM329" s="9"/>
      <c r="EN329" s="9"/>
      <c r="EO329" s="9"/>
      <c r="EP329" s="9"/>
      <c r="EQ329" s="9"/>
      <c r="ER329" s="9"/>
      <c r="ES329" s="9"/>
      <c r="ET329" s="9"/>
      <c r="EU329" s="9"/>
      <c r="EV329" s="9"/>
      <c r="EW329" s="9"/>
      <c r="EX329" s="9"/>
      <c r="EY329" s="9"/>
      <c r="EZ329" s="9"/>
      <c r="FA329" s="9"/>
      <c r="FB329" s="9"/>
      <c r="FC329" s="9"/>
      <c r="FD329" s="9"/>
      <c r="FE329" s="9"/>
      <c r="FF329" s="9"/>
    </row>
    <row r="330" spans="1:162" ht="16.75" customHeight="1">
      <c r="A330" s="121" t="s">
        <v>1064</v>
      </c>
      <c r="C330" s="9" t="str">
        <f>'aligning data'!C1138</f>
        <v>M35</v>
      </c>
      <c r="D330" s="9" t="str">
        <f>'aligning data'!C1139</f>
        <v>N35</v>
      </c>
      <c r="E330" s="9" t="str">
        <f>'aligning data'!C1140</f>
        <v>O35</v>
      </c>
      <c r="F330" s="14" t="e">
        <f t="shared" si="40"/>
        <v>#DIV/0!</v>
      </c>
      <c r="G330" s="14">
        <f t="shared" si="41"/>
        <v>0</v>
      </c>
      <c r="I330" s="9" t="str">
        <f>'aligning data'!F1138</f>
        <v>M35</v>
      </c>
      <c r="J330" s="9" t="str">
        <f>'aligning data'!F1139</f>
        <v>N35</v>
      </c>
      <c r="K330" s="9" t="str">
        <f>'aligning data'!F1140</f>
        <v>O35</v>
      </c>
      <c r="L330" s="14" t="e">
        <f t="shared" si="42"/>
        <v>#DIV/0!</v>
      </c>
      <c r="M330" s="14">
        <f t="shared" si="43"/>
        <v>0</v>
      </c>
      <c r="O330" s="9" t="str">
        <f>'aligning data'!I1138</f>
        <v>M35</v>
      </c>
      <c r="P330" s="9" t="str">
        <f>'aligning data'!I1139</f>
        <v>N35</v>
      </c>
      <c r="Q330" s="9" t="str">
        <f>'aligning data'!I1140</f>
        <v>O35</v>
      </c>
      <c r="R330" s="14" t="e">
        <f t="shared" si="44"/>
        <v>#DIV/0!</v>
      </c>
      <c r="S330" s="14">
        <f t="shared" si="45"/>
        <v>0</v>
      </c>
      <c r="U330" s="9" t="str">
        <f>'aligning data'!L1138</f>
        <v>M35</v>
      </c>
      <c r="V330" s="9" t="str">
        <f>'aligning data'!L1139</f>
        <v>N35</v>
      </c>
      <c r="W330" s="9" t="str">
        <f>'aligning data'!L1140</f>
        <v>O35</v>
      </c>
      <c r="X330" s="14" t="e">
        <f t="shared" si="46"/>
        <v>#DIV/0!</v>
      </c>
      <c r="Y330" s="14">
        <f t="shared" si="47"/>
        <v>0</v>
      </c>
      <c r="DJ330" s="10"/>
      <c r="DK330" s="9"/>
      <c r="DL330" s="9"/>
      <c r="DM330" s="9"/>
      <c r="DN330" s="9"/>
      <c r="DO330" s="9"/>
      <c r="DP330" s="9"/>
      <c r="DQ330" s="9"/>
      <c r="DR330" s="9"/>
      <c r="DS330" s="9"/>
      <c r="DT330" s="9"/>
      <c r="DU330" s="9"/>
      <c r="DV330" s="9"/>
      <c r="DW330" s="9"/>
      <c r="DX330" s="9"/>
      <c r="DY330" s="9"/>
      <c r="DZ330" s="9"/>
      <c r="EA330" s="9"/>
      <c r="EB330" s="9"/>
      <c r="EC330" s="9"/>
      <c r="ED330" s="9"/>
      <c r="EE330" s="9"/>
      <c r="EF330" s="9"/>
      <c r="EG330" s="9"/>
      <c r="EH330" s="9"/>
      <c r="EI330" s="9"/>
      <c r="EJ330" s="9"/>
      <c r="EK330" s="9"/>
      <c r="EL330" s="9"/>
      <c r="EM330" s="9"/>
      <c r="EN330" s="9"/>
      <c r="EO330" s="9"/>
      <c r="EP330" s="9"/>
      <c r="EQ330" s="9"/>
      <c r="ER330" s="9"/>
      <c r="ES330" s="9"/>
      <c r="ET330" s="9"/>
      <c r="EU330" s="9"/>
      <c r="EV330" s="9"/>
      <c r="EW330" s="9"/>
      <c r="EX330" s="9"/>
      <c r="EY330" s="9"/>
      <c r="EZ330" s="9"/>
      <c r="FA330" s="9"/>
      <c r="FB330" s="9"/>
      <c r="FC330" s="9"/>
      <c r="FD330" s="9"/>
      <c r="FE330" s="9"/>
      <c r="FF330" s="9"/>
    </row>
    <row r="331" spans="1:162" ht="16.75" customHeight="1">
      <c r="A331" s="121" t="s">
        <v>1066</v>
      </c>
      <c r="C331" s="9" t="str">
        <f>'aligning data'!C1144</f>
        <v>S35</v>
      </c>
      <c r="D331" s="9" t="str">
        <f>'aligning data'!C1145</f>
        <v>T35</v>
      </c>
      <c r="E331" s="9" t="str">
        <f>'aligning data'!C1146</f>
        <v>U35</v>
      </c>
      <c r="F331" s="14" t="e">
        <f t="shared" si="40"/>
        <v>#DIV/0!</v>
      </c>
      <c r="G331" s="14">
        <f t="shared" si="41"/>
        <v>0</v>
      </c>
      <c r="I331" s="9" t="str">
        <f>'aligning data'!F1144</f>
        <v>S35</v>
      </c>
      <c r="J331" s="9" t="str">
        <f>'aligning data'!F1145</f>
        <v>T35</v>
      </c>
      <c r="K331" s="9" t="str">
        <f>'aligning data'!F1146</f>
        <v>U35</v>
      </c>
      <c r="L331" s="14" t="e">
        <f t="shared" si="42"/>
        <v>#DIV/0!</v>
      </c>
      <c r="M331" s="14">
        <f t="shared" si="43"/>
        <v>0</v>
      </c>
      <c r="O331" s="9" t="str">
        <f>'aligning data'!I1144</f>
        <v>S35</v>
      </c>
      <c r="P331" s="9" t="str">
        <f>'aligning data'!I1145</f>
        <v>T35</v>
      </c>
      <c r="Q331" s="9" t="str">
        <f>'aligning data'!I1146</f>
        <v>U35</v>
      </c>
      <c r="R331" s="14" t="e">
        <f t="shared" si="44"/>
        <v>#DIV/0!</v>
      </c>
      <c r="S331" s="14">
        <f t="shared" si="45"/>
        <v>0</v>
      </c>
      <c r="U331" s="9" t="str">
        <f>'aligning data'!L1144</f>
        <v>S35</v>
      </c>
      <c r="V331" s="9" t="str">
        <f>'aligning data'!L1145</f>
        <v>T35</v>
      </c>
      <c r="W331" s="9" t="str">
        <f>'aligning data'!L1146</f>
        <v>U35</v>
      </c>
      <c r="X331" s="14" t="e">
        <f t="shared" si="46"/>
        <v>#DIV/0!</v>
      </c>
      <c r="Y331" s="14">
        <f t="shared" si="47"/>
        <v>0</v>
      </c>
      <c r="DJ331" s="10"/>
      <c r="DK331" s="9"/>
      <c r="DL331" s="9"/>
      <c r="DM331" s="9"/>
      <c r="DN331" s="9"/>
      <c r="DO331" s="9"/>
      <c r="DP331" s="9"/>
      <c r="DQ331" s="9"/>
      <c r="DR331" s="9"/>
      <c r="DS331" s="9"/>
      <c r="DT331" s="9"/>
      <c r="DU331" s="9"/>
      <c r="DV331" s="9"/>
      <c r="DW331" s="9"/>
      <c r="DX331" s="9"/>
      <c r="DY331" s="9"/>
      <c r="DZ331" s="9"/>
      <c r="EA331" s="9"/>
      <c r="EB331" s="9"/>
      <c r="EC331" s="9"/>
      <c r="ED331" s="9"/>
      <c r="EE331" s="9"/>
      <c r="EF331" s="9"/>
      <c r="EG331" s="9"/>
      <c r="EH331" s="9"/>
      <c r="EI331" s="9"/>
      <c r="EJ331" s="9"/>
      <c r="EK331" s="9"/>
      <c r="EL331" s="9"/>
      <c r="EM331" s="9"/>
      <c r="EN331" s="9"/>
      <c r="EO331" s="9"/>
      <c r="EP331" s="9"/>
      <c r="EQ331" s="9"/>
      <c r="ER331" s="9"/>
      <c r="ES331" s="9"/>
      <c r="ET331" s="9"/>
      <c r="EU331" s="9"/>
      <c r="EV331" s="9"/>
      <c r="EW331" s="9"/>
      <c r="EX331" s="9"/>
      <c r="EY331" s="9"/>
      <c r="EZ331" s="9"/>
      <c r="FA331" s="9"/>
      <c r="FB331" s="9"/>
      <c r="FC331" s="9"/>
      <c r="FD331" s="9"/>
      <c r="FE331" s="9"/>
      <c r="FF331" s="9"/>
    </row>
    <row r="332" spans="1:162" ht="16.75" customHeight="1">
      <c r="A332" s="121" t="s">
        <v>1068</v>
      </c>
      <c r="C332" s="9" t="str">
        <f>'aligning data'!C1150</f>
        <v>Y35</v>
      </c>
      <c r="D332" s="9" t="str">
        <f>'aligning data'!C1151</f>
        <v>Z35</v>
      </c>
      <c r="E332" s="9" t="str">
        <f>'aligning data'!C1152</f>
        <v>[35</v>
      </c>
      <c r="F332" s="14" t="e">
        <f t="shared" si="40"/>
        <v>#DIV/0!</v>
      </c>
      <c r="G332" s="14">
        <f t="shared" si="41"/>
        <v>0</v>
      </c>
      <c r="I332" s="9" t="str">
        <f>'aligning data'!F1150</f>
        <v>Y35</v>
      </c>
      <c r="J332" s="9" t="str">
        <f>'aligning data'!F1151</f>
        <v>Z35</v>
      </c>
      <c r="K332" s="9" t="str">
        <f>'aligning data'!F1152</f>
        <v>[35</v>
      </c>
      <c r="L332" s="14" t="e">
        <f t="shared" si="42"/>
        <v>#DIV/0!</v>
      </c>
      <c r="M332" s="14">
        <f t="shared" si="43"/>
        <v>0</v>
      </c>
      <c r="O332" s="9" t="str">
        <f>'aligning data'!I1150</f>
        <v>Y35</v>
      </c>
      <c r="P332" s="9" t="str">
        <f>'aligning data'!I1151</f>
        <v>Z35</v>
      </c>
      <c r="Q332" s="9" t="str">
        <f>'aligning data'!I1152</f>
        <v>[35</v>
      </c>
      <c r="R332" s="14" t="e">
        <f t="shared" si="44"/>
        <v>#DIV/0!</v>
      </c>
      <c r="S332" s="14">
        <f t="shared" si="45"/>
        <v>0</v>
      </c>
      <c r="U332" s="9" t="str">
        <f>'aligning data'!L1150</f>
        <v>Y35</v>
      </c>
      <c r="V332" s="9" t="str">
        <f>'aligning data'!L1151</f>
        <v>Z35</v>
      </c>
      <c r="W332" s="9" t="str">
        <f>'aligning data'!L1152</f>
        <v>[35</v>
      </c>
      <c r="X332" s="14" t="e">
        <f t="shared" si="46"/>
        <v>#DIV/0!</v>
      </c>
      <c r="Y332" s="14">
        <f t="shared" si="47"/>
        <v>0</v>
      </c>
      <c r="DJ332" s="10"/>
      <c r="DK332" s="9"/>
      <c r="DL332" s="9"/>
      <c r="DM332" s="9"/>
      <c r="DN332" s="9"/>
      <c r="DO332" s="9"/>
      <c r="DP332" s="9"/>
      <c r="DQ332" s="9"/>
      <c r="DR332" s="9"/>
      <c r="DS332" s="9"/>
      <c r="DT332" s="9"/>
      <c r="DU332" s="9"/>
      <c r="DV332" s="9"/>
      <c r="DW332" s="9"/>
      <c r="DX332" s="9"/>
      <c r="DY332" s="9"/>
      <c r="DZ332" s="9"/>
      <c r="EA332" s="9"/>
      <c r="EB332" s="9"/>
      <c r="EC332" s="9"/>
      <c r="ED332" s="9"/>
      <c r="EE332" s="9"/>
      <c r="EF332" s="9"/>
      <c r="EG332" s="9"/>
      <c r="EH332" s="9"/>
      <c r="EI332" s="9"/>
      <c r="EJ332" s="9"/>
      <c r="EK332" s="9"/>
      <c r="EL332" s="9"/>
      <c r="EM332" s="9"/>
      <c r="EN332" s="9"/>
      <c r="EO332" s="9"/>
      <c r="EP332" s="9"/>
      <c r="EQ332" s="9"/>
      <c r="ER332" s="9"/>
      <c r="ES332" s="9"/>
      <c r="ET332" s="9"/>
      <c r="EU332" s="9"/>
      <c r="EV332" s="9"/>
      <c r="EW332" s="9"/>
      <c r="EX332" s="9"/>
      <c r="EY332" s="9"/>
      <c r="EZ332" s="9"/>
      <c r="FA332" s="9"/>
      <c r="FB332" s="9"/>
      <c r="FC332" s="9"/>
      <c r="FD332" s="9"/>
      <c r="FE332" s="9"/>
      <c r="FF332" s="9"/>
    </row>
    <row r="333" spans="1:162" ht="16.75" customHeight="1">
      <c r="DJ333" s="10"/>
      <c r="DK333" s="9"/>
      <c r="DL333" s="9"/>
      <c r="DM333" s="9"/>
      <c r="DN333" s="9"/>
      <c r="DO333" s="9"/>
      <c r="DP333" s="9"/>
      <c r="DQ333" s="9"/>
      <c r="DR333" s="9"/>
      <c r="DS333" s="9"/>
      <c r="DT333" s="9"/>
      <c r="DU333" s="9"/>
      <c r="DV333" s="9"/>
      <c r="DW333" s="9"/>
      <c r="DX333" s="9"/>
      <c r="DY333" s="9"/>
      <c r="DZ333" s="9"/>
      <c r="EA333" s="9"/>
      <c r="EB333" s="9"/>
      <c r="EC333" s="9"/>
      <c r="ED333" s="9"/>
      <c r="EE333" s="9"/>
      <c r="EF333" s="9"/>
      <c r="EG333" s="9"/>
      <c r="EH333" s="9"/>
      <c r="EI333" s="9"/>
      <c r="EJ333" s="9"/>
      <c r="EK333" s="9"/>
      <c r="EL333" s="9"/>
      <c r="EM333" s="9"/>
      <c r="EN333" s="9"/>
      <c r="EO333" s="9"/>
      <c r="EP333" s="9"/>
      <c r="EQ333" s="9"/>
      <c r="ER333" s="9"/>
      <c r="ES333" s="9"/>
      <c r="ET333" s="9"/>
      <c r="EU333" s="9"/>
      <c r="EV333" s="9"/>
      <c r="EW333" s="9"/>
      <c r="EX333" s="9"/>
      <c r="EY333" s="9"/>
      <c r="EZ333" s="9"/>
      <c r="FA333" s="9"/>
      <c r="FB333" s="9"/>
      <c r="FC333" s="9"/>
      <c r="FD333" s="9"/>
      <c r="FE333" s="9"/>
      <c r="FF333" s="9"/>
    </row>
    <row r="334" spans="1:162" ht="16.75" customHeight="1">
      <c r="DJ334" s="10"/>
      <c r="DK334" s="9"/>
      <c r="DL334" s="9"/>
      <c r="DM334" s="9"/>
      <c r="DN334" s="9"/>
      <c r="DO334" s="9"/>
      <c r="DP334" s="9"/>
      <c r="DQ334" s="9"/>
      <c r="DR334" s="9"/>
      <c r="DS334" s="9"/>
      <c r="DT334" s="9"/>
      <c r="DU334" s="9"/>
      <c r="DV334" s="9"/>
      <c r="DW334" s="9"/>
      <c r="DX334" s="9"/>
      <c r="DY334" s="9"/>
      <c r="DZ334" s="9"/>
      <c r="EA334" s="9"/>
      <c r="EB334" s="9"/>
      <c r="EC334" s="9"/>
      <c r="ED334" s="9"/>
      <c r="EE334" s="9"/>
      <c r="EF334" s="9"/>
      <c r="EG334" s="9"/>
      <c r="EH334" s="9"/>
      <c r="EI334" s="9"/>
      <c r="EJ334" s="9"/>
      <c r="EK334" s="9"/>
      <c r="EL334" s="9"/>
      <c r="EM334" s="9"/>
      <c r="EN334" s="9"/>
      <c r="EO334" s="9"/>
      <c r="EP334" s="9"/>
      <c r="EQ334" s="9"/>
      <c r="ER334" s="9"/>
      <c r="ES334" s="9"/>
      <c r="ET334" s="9"/>
      <c r="EU334" s="9"/>
      <c r="EV334" s="9"/>
      <c r="EW334" s="9"/>
      <c r="EX334" s="9"/>
      <c r="EY334" s="9"/>
      <c r="EZ334" s="9"/>
      <c r="FA334" s="9"/>
      <c r="FB334" s="9"/>
      <c r="FC334" s="9"/>
      <c r="FD334" s="9"/>
      <c r="FE334" s="9"/>
      <c r="FF334" s="9"/>
    </row>
    <row r="335" spans="1:162" ht="16.75" customHeight="1">
      <c r="DJ335" s="10"/>
      <c r="DK335" s="9"/>
      <c r="DL335" s="9"/>
      <c r="DM335" s="9"/>
      <c r="DN335" s="9"/>
      <c r="DO335" s="9"/>
      <c r="DP335" s="9"/>
      <c r="DQ335" s="9"/>
      <c r="DR335" s="9"/>
      <c r="DS335" s="9"/>
      <c r="DT335" s="9"/>
      <c r="DU335" s="9"/>
      <c r="DV335" s="9"/>
      <c r="DW335" s="9"/>
      <c r="DX335" s="9"/>
      <c r="DY335" s="9"/>
      <c r="DZ335" s="9"/>
      <c r="EA335" s="9"/>
      <c r="EB335" s="9"/>
      <c r="EC335" s="9"/>
      <c r="ED335" s="9"/>
      <c r="EE335" s="9"/>
      <c r="EF335" s="9"/>
      <c r="EG335" s="9"/>
      <c r="EH335" s="9"/>
      <c r="EI335" s="9"/>
      <c r="EJ335" s="9"/>
      <c r="EK335" s="9"/>
      <c r="EL335" s="9"/>
      <c r="EM335" s="9"/>
      <c r="EN335" s="9"/>
      <c r="EO335" s="9"/>
      <c r="EP335" s="9"/>
      <c r="EQ335" s="9"/>
      <c r="ER335" s="9"/>
      <c r="ES335" s="9"/>
      <c r="ET335" s="9"/>
      <c r="EU335" s="9"/>
      <c r="EV335" s="9"/>
      <c r="EW335" s="9"/>
      <c r="EX335" s="9"/>
      <c r="EY335" s="9"/>
      <c r="EZ335" s="9"/>
      <c r="FA335" s="9"/>
      <c r="FB335" s="9"/>
      <c r="FC335" s="9"/>
      <c r="FD335" s="9"/>
      <c r="FE335" s="9"/>
      <c r="FF335" s="9"/>
    </row>
    <row r="336" spans="1:162" ht="16.75" customHeight="1">
      <c r="DJ336" s="10"/>
      <c r="DK336" s="9"/>
      <c r="DL336" s="9"/>
      <c r="DM336" s="9"/>
      <c r="DN336" s="9"/>
      <c r="DO336" s="9"/>
      <c r="DP336" s="9"/>
      <c r="DQ336" s="9"/>
      <c r="DR336" s="9"/>
      <c r="DS336" s="9"/>
      <c r="DT336" s="9"/>
      <c r="DU336" s="9"/>
      <c r="DV336" s="9"/>
      <c r="DW336" s="9"/>
      <c r="DX336" s="9"/>
      <c r="DY336" s="9"/>
      <c r="DZ336" s="9"/>
      <c r="EA336" s="9"/>
      <c r="EB336" s="9"/>
      <c r="EC336" s="9"/>
      <c r="ED336" s="9"/>
      <c r="EE336" s="9"/>
      <c r="EF336" s="9"/>
      <c r="EG336" s="9"/>
      <c r="EH336" s="9"/>
      <c r="EI336" s="9"/>
      <c r="EJ336" s="9"/>
      <c r="EK336" s="9"/>
      <c r="EL336" s="9"/>
      <c r="EM336" s="9"/>
      <c r="EN336" s="9"/>
      <c r="EO336" s="9"/>
      <c r="EP336" s="9"/>
      <c r="EQ336" s="9"/>
      <c r="ER336" s="9"/>
      <c r="ES336" s="9"/>
      <c r="ET336" s="9"/>
      <c r="EU336" s="9"/>
      <c r="EV336" s="9"/>
      <c r="EW336" s="9"/>
      <c r="EX336" s="9"/>
      <c r="EY336" s="9"/>
      <c r="EZ336" s="9"/>
      <c r="FA336" s="9"/>
      <c r="FB336" s="9"/>
      <c r="FC336" s="9"/>
      <c r="FD336" s="9"/>
      <c r="FE336" s="9"/>
      <c r="FF336" s="9"/>
    </row>
    <row r="337" spans="114:162" ht="16.75" customHeight="1">
      <c r="DJ337" s="10"/>
      <c r="DK337" s="9"/>
      <c r="DL337" s="9"/>
      <c r="DM337" s="9"/>
      <c r="DN337" s="9"/>
      <c r="DO337" s="9"/>
      <c r="DP337" s="9"/>
      <c r="DQ337" s="9"/>
      <c r="DR337" s="9"/>
      <c r="DS337" s="9"/>
      <c r="DT337" s="9"/>
      <c r="DU337" s="9"/>
      <c r="DV337" s="9"/>
      <c r="DW337" s="9"/>
      <c r="DX337" s="9"/>
      <c r="DY337" s="9"/>
      <c r="DZ337" s="9"/>
      <c r="EA337" s="9"/>
      <c r="EB337" s="9"/>
      <c r="EC337" s="9"/>
      <c r="ED337" s="9"/>
      <c r="EE337" s="9"/>
      <c r="EF337" s="9"/>
      <c r="EG337" s="9"/>
      <c r="EH337" s="9"/>
      <c r="EI337" s="9"/>
      <c r="EJ337" s="9"/>
      <c r="EK337" s="9"/>
      <c r="EL337" s="9"/>
      <c r="EM337" s="9"/>
      <c r="EN337" s="9"/>
      <c r="EO337" s="9"/>
      <c r="EP337" s="9"/>
      <c r="EQ337" s="9"/>
      <c r="ER337" s="9"/>
      <c r="ES337" s="9"/>
      <c r="ET337" s="9"/>
      <c r="EU337" s="9"/>
      <c r="EV337" s="9"/>
      <c r="EW337" s="9"/>
      <c r="EX337" s="9"/>
      <c r="EY337" s="9"/>
      <c r="EZ337" s="9"/>
      <c r="FA337" s="9"/>
      <c r="FB337" s="9"/>
      <c r="FC337" s="9"/>
      <c r="FD337" s="9"/>
      <c r="FE337" s="9"/>
      <c r="FF337" s="9"/>
    </row>
    <row r="338" spans="114:162" ht="16.75" customHeight="1">
      <c r="DJ338" s="10"/>
      <c r="DK338" s="9"/>
      <c r="DL338" s="9"/>
      <c r="DM338" s="9"/>
      <c r="DN338" s="9"/>
      <c r="DO338" s="9"/>
      <c r="DP338" s="9"/>
      <c r="DQ338" s="9"/>
      <c r="DR338" s="9"/>
      <c r="DS338" s="9"/>
      <c r="DT338" s="9"/>
      <c r="DU338" s="9"/>
      <c r="DV338" s="9"/>
      <c r="DW338" s="9"/>
      <c r="DX338" s="9"/>
      <c r="DY338" s="9"/>
      <c r="DZ338" s="9"/>
      <c r="EA338" s="9"/>
      <c r="EB338" s="9"/>
      <c r="EC338" s="9"/>
      <c r="ED338" s="9"/>
      <c r="EE338" s="9"/>
      <c r="EF338" s="9"/>
      <c r="EG338" s="9"/>
      <c r="EH338" s="9"/>
      <c r="EI338" s="9"/>
      <c r="EJ338" s="9"/>
      <c r="EK338" s="9"/>
      <c r="EL338" s="9"/>
      <c r="EM338" s="9"/>
      <c r="EN338" s="9"/>
      <c r="EO338" s="9"/>
      <c r="EP338" s="9"/>
      <c r="EQ338" s="9"/>
      <c r="ER338" s="9"/>
      <c r="ES338" s="9"/>
      <c r="ET338" s="9"/>
      <c r="EU338" s="9"/>
      <c r="EV338" s="9"/>
      <c r="EW338" s="9"/>
      <c r="EX338" s="9"/>
      <c r="EY338" s="9"/>
      <c r="EZ338" s="9"/>
      <c r="FA338" s="9"/>
      <c r="FB338" s="9"/>
      <c r="FC338" s="9"/>
      <c r="FD338" s="9"/>
      <c r="FE338" s="9"/>
      <c r="FF338" s="9"/>
    </row>
    <row r="339" spans="114:162" ht="16.75" customHeight="1">
      <c r="DJ339" s="10"/>
      <c r="DK339" s="9"/>
      <c r="DL339" s="9"/>
      <c r="DM339" s="9"/>
      <c r="DN339" s="9"/>
      <c r="DO339" s="9"/>
      <c r="DP339" s="9"/>
      <c r="DQ339" s="9"/>
      <c r="DR339" s="9"/>
      <c r="DS339" s="9"/>
      <c r="DT339" s="9"/>
      <c r="DU339" s="9"/>
      <c r="DV339" s="9"/>
      <c r="DW339" s="9"/>
      <c r="DX339" s="9"/>
      <c r="DY339" s="9"/>
      <c r="DZ339" s="9"/>
      <c r="EA339" s="9"/>
      <c r="EB339" s="9"/>
      <c r="EC339" s="9"/>
      <c r="ED339" s="9"/>
      <c r="EE339" s="9"/>
      <c r="EF339" s="9"/>
      <c r="EG339" s="9"/>
      <c r="EH339" s="9"/>
      <c r="EI339" s="9"/>
      <c r="EJ339" s="9"/>
      <c r="EK339" s="9"/>
      <c r="EL339" s="9"/>
      <c r="EM339" s="9"/>
      <c r="EN339" s="9"/>
      <c r="EO339" s="9"/>
      <c r="EP339" s="9"/>
      <c r="EQ339" s="9"/>
      <c r="ER339" s="9"/>
      <c r="ES339" s="9"/>
      <c r="ET339" s="9"/>
      <c r="EU339" s="9"/>
      <c r="EV339" s="9"/>
      <c r="EW339" s="9"/>
      <c r="EX339" s="9"/>
      <c r="EY339" s="9"/>
      <c r="EZ339" s="9"/>
      <c r="FA339" s="9"/>
      <c r="FB339" s="9"/>
      <c r="FC339" s="9"/>
      <c r="FD339" s="9"/>
      <c r="FE339" s="9"/>
      <c r="FF339" s="9"/>
    </row>
    <row r="340" spans="114:162" ht="16.75" customHeight="1">
      <c r="DJ340" s="10"/>
      <c r="DK340" s="9"/>
      <c r="DL340" s="9"/>
      <c r="DM340" s="9"/>
      <c r="DN340" s="9"/>
      <c r="DO340" s="9"/>
      <c r="DP340" s="9"/>
      <c r="DQ340" s="9"/>
      <c r="DR340" s="9"/>
      <c r="DS340" s="9"/>
      <c r="DT340" s="9"/>
      <c r="DU340" s="9"/>
      <c r="DV340" s="9"/>
      <c r="DW340" s="9"/>
      <c r="DX340" s="9"/>
      <c r="DY340" s="9"/>
      <c r="DZ340" s="9"/>
      <c r="EA340" s="9"/>
      <c r="EB340" s="9"/>
      <c r="EC340" s="9"/>
      <c r="ED340" s="9"/>
      <c r="EE340" s="9"/>
      <c r="EF340" s="9"/>
      <c r="EG340" s="9"/>
      <c r="EH340" s="9"/>
      <c r="EI340" s="9"/>
      <c r="EJ340" s="9"/>
      <c r="EK340" s="9"/>
      <c r="EL340" s="9"/>
      <c r="EM340" s="9"/>
      <c r="EN340" s="9"/>
      <c r="EO340" s="9"/>
      <c r="EP340" s="9"/>
      <c r="EQ340" s="9"/>
      <c r="ER340" s="9"/>
      <c r="ES340" s="9"/>
      <c r="ET340" s="9"/>
      <c r="EU340" s="9"/>
      <c r="EV340" s="9"/>
      <c r="EW340" s="9"/>
      <c r="EX340" s="9"/>
      <c r="EY340" s="9"/>
      <c r="EZ340" s="9"/>
      <c r="FA340" s="9"/>
      <c r="FB340" s="9"/>
      <c r="FC340" s="9"/>
      <c r="FD340" s="9"/>
      <c r="FE340" s="9"/>
      <c r="FF340" s="9"/>
    </row>
    <row r="341" spans="114:162" ht="16.75" customHeight="1">
      <c r="DJ341" s="10"/>
      <c r="DK341" s="9"/>
      <c r="DL341" s="9"/>
      <c r="DM341" s="9"/>
      <c r="DN341" s="9"/>
      <c r="DO341" s="9"/>
      <c r="DP341" s="9"/>
      <c r="DQ341" s="9"/>
      <c r="DR341" s="9"/>
      <c r="DS341" s="9"/>
      <c r="DT341" s="9"/>
      <c r="DU341" s="9"/>
      <c r="DV341" s="9"/>
      <c r="DW341" s="9"/>
      <c r="DX341" s="9"/>
      <c r="DY341" s="9"/>
      <c r="DZ341" s="9"/>
      <c r="EA341" s="9"/>
      <c r="EB341" s="9"/>
      <c r="EC341" s="9"/>
      <c r="ED341" s="9"/>
      <c r="EE341" s="9"/>
      <c r="EF341" s="9"/>
      <c r="EG341" s="9"/>
      <c r="EH341" s="9"/>
      <c r="EI341" s="9"/>
      <c r="EJ341" s="9"/>
      <c r="EK341" s="9"/>
      <c r="EL341" s="9"/>
      <c r="EM341" s="9"/>
      <c r="EN341" s="9"/>
      <c r="EO341" s="9"/>
      <c r="EP341" s="9"/>
      <c r="EQ341" s="9"/>
      <c r="ER341" s="9"/>
      <c r="ES341" s="9"/>
      <c r="ET341" s="9"/>
      <c r="EU341" s="9"/>
      <c r="EV341" s="9"/>
      <c r="EW341" s="9"/>
      <c r="EX341" s="9"/>
      <c r="EY341" s="9"/>
      <c r="EZ341" s="9"/>
      <c r="FA341" s="9"/>
      <c r="FB341" s="9"/>
      <c r="FC341" s="9"/>
      <c r="FD341" s="9"/>
      <c r="FE341" s="9"/>
      <c r="FF341" s="9"/>
    </row>
    <row r="342" spans="114:162" ht="16.75" customHeight="1">
      <c r="DJ342" s="10"/>
      <c r="DK342" s="9"/>
      <c r="DL342" s="9"/>
      <c r="DM342" s="9"/>
      <c r="DN342" s="9"/>
      <c r="DO342" s="9"/>
      <c r="DP342" s="9"/>
      <c r="DQ342" s="9"/>
      <c r="DR342" s="9"/>
      <c r="DS342" s="9"/>
      <c r="DT342" s="9"/>
      <c r="DU342" s="9"/>
      <c r="DV342" s="9"/>
      <c r="DW342" s="9"/>
      <c r="DX342" s="9"/>
      <c r="DY342" s="9"/>
      <c r="DZ342" s="9"/>
      <c r="EA342" s="9"/>
      <c r="EB342" s="9"/>
      <c r="EC342" s="9"/>
      <c r="ED342" s="9"/>
      <c r="EE342" s="9"/>
      <c r="EF342" s="9"/>
      <c r="EG342" s="9"/>
      <c r="EH342" s="9"/>
      <c r="EI342" s="9"/>
      <c r="EJ342" s="9"/>
      <c r="EK342" s="9"/>
      <c r="EL342" s="9"/>
      <c r="EM342" s="9"/>
      <c r="EN342" s="9"/>
      <c r="EO342" s="9"/>
      <c r="EP342" s="9"/>
      <c r="EQ342" s="9"/>
      <c r="ER342" s="9"/>
      <c r="ES342" s="9"/>
      <c r="ET342" s="9"/>
      <c r="EU342" s="9"/>
      <c r="EV342" s="9"/>
      <c r="EW342" s="9"/>
      <c r="EX342" s="9"/>
      <c r="EY342" s="9"/>
      <c r="EZ342" s="9"/>
      <c r="FA342" s="9"/>
      <c r="FB342" s="9"/>
      <c r="FC342" s="9"/>
      <c r="FD342" s="9"/>
      <c r="FE342" s="9"/>
      <c r="FF342" s="9"/>
    </row>
    <row r="343" spans="114:162" ht="16.75" customHeight="1">
      <c r="DJ343" s="10"/>
      <c r="DK343" s="9"/>
      <c r="DL343" s="9"/>
      <c r="DM343" s="9"/>
      <c r="DN343" s="9"/>
      <c r="DO343" s="9"/>
      <c r="DP343" s="9"/>
      <c r="DQ343" s="9"/>
      <c r="DR343" s="9"/>
      <c r="DS343" s="9"/>
      <c r="DT343" s="9"/>
      <c r="DU343" s="9"/>
      <c r="DV343" s="9"/>
      <c r="DW343" s="9"/>
      <c r="DX343" s="9"/>
      <c r="DY343" s="9"/>
      <c r="DZ343" s="9"/>
      <c r="EA343" s="9"/>
      <c r="EB343" s="9"/>
      <c r="EC343" s="9"/>
      <c r="ED343" s="9"/>
      <c r="EE343" s="9"/>
      <c r="EF343" s="9"/>
      <c r="EG343" s="9"/>
      <c r="EH343" s="9"/>
      <c r="EI343" s="9"/>
      <c r="EJ343" s="9"/>
      <c r="EK343" s="9"/>
      <c r="EL343" s="9"/>
      <c r="EM343" s="9"/>
      <c r="EN343" s="9"/>
      <c r="EO343" s="9"/>
      <c r="EP343" s="9"/>
      <c r="EQ343" s="9"/>
      <c r="ER343" s="9"/>
      <c r="ES343" s="9"/>
      <c r="ET343" s="9"/>
      <c r="EU343" s="9"/>
      <c r="EV343" s="9"/>
      <c r="EW343" s="9"/>
      <c r="EX343" s="9"/>
      <c r="EY343" s="9"/>
      <c r="EZ343" s="9"/>
      <c r="FA343" s="9"/>
      <c r="FB343" s="9"/>
      <c r="FC343" s="9"/>
      <c r="FD343" s="9"/>
      <c r="FE343" s="9"/>
      <c r="FF343" s="9"/>
    </row>
    <row r="344" spans="114:162" ht="16.75" customHeight="1">
      <c r="DJ344" s="10"/>
      <c r="DK344" s="9"/>
      <c r="DL344" s="9"/>
      <c r="DM344" s="9"/>
      <c r="DN344" s="9"/>
      <c r="DO344" s="9"/>
      <c r="DP344" s="9"/>
      <c r="DQ344" s="9"/>
      <c r="DR344" s="9"/>
      <c r="DS344" s="9"/>
      <c r="DT344" s="9"/>
      <c r="DU344" s="9"/>
      <c r="DV344" s="9"/>
      <c r="DW344" s="9"/>
      <c r="DX344" s="9"/>
      <c r="DY344" s="9"/>
      <c r="DZ344" s="9"/>
      <c r="EA344" s="9"/>
      <c r="EB344" s="9"/>
      <c r="EC344" s="9"/>
      <c r="ED344" s="9"/>
      <c r="EE344" s="9"/>
      <c r="EF344" s="9"/>
      <c r="EG344" s="9"/>
      <c r="EH344" s="9"/>
      <c r="EI344" s="9"/>
      <c r="EJ344" s="9"/>
      <c r="EK344" s="9"/>
      <c r="EL344" s="9"/>
      <c r="EM344" s="9"/>
      <c r="EN344" s="9"/>
      <c r="EO344" s="9"/>
      <c r="EP344" s="9"/>
      <c r="EQ344" s="9"/>
      <c r="ER344" s="9"/>
      <c r="ES344" s="9"/>
      <c r="ET344" s="9"/>
      <c r="EU344" s="9"/>
      <c r="EV344" s="9"/>
      <c r="EW344" s="9"/>
      <c r="EX344" s="9"/>
      <c r="EY344" s="9"/>
      <c r="EZ344" s="9"/>
      <c r="FA344" s="9"/>
      <c r="FB344" s="9"/>
      <c r="FC344" s="9"/>
      <c r="FD344" s="9"/>
      <c r="FE344" s="9"/>
      <c r="FF344" s="9"/>
    </row>
    <row r="345" spans="114:162" ht="16.75" customHeight="1">
      <c r="DJ345" s="10"/>
      <c r="DK345" s="9"/>
      <c r="DL345" s="9"/>
      <c r="DM345" s="9"/>
      <c r="DN345" s="9"/>
      <c r="DO345" s="9"/>
      <c r="DP345" s="9"/>
      <c r="DQ345" s="9"/>
      <c r="DR345" s="9"/>
      <c r="DS345" s="9"/>
      <c r="DT345" s="9"/>
      <c r="DU345" s="9"/>
      <c r="DV345" s="9"/>
      <c r="DW345" s="9"/>
      <c r="DX345" s="9"/>
      <c r="DY345" s="9"/>
      <c r="DZ345" s="9"/>
      <c r="EA345" s="9"/>
      <c r="EB345" s="9"/>
      <c r="EC345" s="9"/>
      <c r="ED345" s="9"/>
      <c r="EE345" s="9"/>
      <c r="EF345" s="9"/>
      <c r="EG345" s="9"/>
      <c r="EH345" s="9"/>
      <c r="EI345" s="9"/>
      <c r="EJ345" s="9"/>
      <c r="EK345" s="9"/>
      <c r="EL345" s="9"/>
      <c r="EM345" s="9"/>
      <c r="EN345" s="9"/>
      <c r="EO345" s="9"/>
      <c r="EP345" s="9"/>
      <c r="EQ345" s="9"/>
      <c r="ER345" s="9"/>
      <c r="ES345" s="9"/>
      <c r="ET345" s="9"/>
      <c r="EU345" s="9"/>
      <c r="EV345" s="9"/>
      <c r="EW345" s="9"/>
      <c r="EX345" s="9"/>
      <c r="EY345" s="9"/>
      <c r="EZ345" s="9"/>
      <c r="FA345" s="9"/>
      <c r="FB345" s="9"/>
      <c r="FC345" s="9"/>
      <c r="FD345" s="9"/>
      <c r="FE345" s="9"/>
      <c r="FF345" s="9"/>
    </row>
    <row r="346" spans="114:162" ht="16.75" customHeight="1">
      <c r="DJ346" s="10"/>
      <c r="DK346" s="9"/>
      <c r="DL346" s="9"/>
      <c r="DM346" s="9"/>
      <c r="DN346" s="9"/>
      <c r="DO346" s="9"/>
      <c r="DP346" s="9"/>
      <c r="DQ346" s="9"/>
      <c r="DR346" s="9"/>
      <c r="DS346" s="9"/>
      <c r="DT346" s="9"/>
      <c r="DU346" s="9"/>
      <c r="DV346" s="9"/>
      <c r="DW346" s="9"/>
      <c r="DX346" s="9"/>
      <c r="DY346" s="9"/>
      <c r="DZ346" s="9"/>
      <c r="EA346" s="9"/>
      <c r="EB346" s="9"/>
      <c r="EC346" s="9"/>
      <c r="ED346" s="9"/>
      <c r="EE346" s="9"/>
      <c r="EF346" s="9"/>
      <c r="EG346" s="9"/>
      <c r="EH346" s="9"/>
      <c r="EI346" s="9"/>
      <c r="EJ346" s="9"/>
      <c r="EK346" s="9"/>
      <c r="EL346" s="9"/>
      <c r="EM346" s="9"/>
      <c r="EN346" s="9"/>
      <c r="EO346" s="9"/>
      <c r="EP346" s="9"/>
      <c r="EQ346" s="9"/>
      <c r="ER346" s="9"/>
      <c r="ES346" s="9"/>
      <c r="ET346" s="9"/>
      <c r="EU346" s="9"/>
      <c r="EV346" s="9"/>
      <c r="EW346" s="9"/>
      <c r="EX346" s="9"/>
      <c r="EY346" s="9"/>
      <c r="EZ346" s="9"/>
      <c r="FA346" s="9"/>
      <c r="FB346" s="9"/>
      <c r="FC346" s="9"/>
      <c r="FD346" s="9"/>
      <c r="FE346" s="9"/>
      <c r="FF346" s="9"/>
    </row>
    <row r="347" spans="114:162" ht="16.75" customHeight="1">
      <c r="DJ347" s="10"/>
      <c r="DK347" s="9"/>
      <c r="DL347" s="9"/>
      <c r="DM347" s="9"/>
      <c r="DN347" s="9"/>
      <c r="DO347" s="9"/>
      <c r="DP347" s="9"/>
      <c r="DQ347" s="9"/>
      <c r="DR347" s="9"/>
      <c r="DS347" s="9"/>
      <c r="DT347" s="9"/>
      <c r="DU347" s="9"/>
      <c r="DV347" s="9"/>
      <c r="DW347" s="9"/>
      <c r="DX347" s="9"/>
      <c r="DY347" s="9"/>
      <c r="DZ347" s="9"/>
      <c r="EA347" s="9"/>
      <c r="EB347" s="9"/>
      <c r="EC347" s="9"/>
      <c r="ED347" s="9"/>
      <c r="EE347" s="9"/>
      <c r="EF347" s="9"/>
      <c r="EG347" s="9"/>
      <c r="EH347" s="9"/>
      <c r="EI347" s="9"/>
      <c r="EJ347" s="9"/>
      <c r="EK347" s="9"/>
      <c r="EL347" s="9"/>
      <c r="EM347" s="9"/>
      <c r="EN347" s="9"/>
      <c r="EO347" s="9"/>
      <c r="EP347" s="9"/>
      <c r="EQ347" s="9"/>
      <c r="ER347" s="9"/>
      <c r="ES347" s="9"/>
      <c r="ET347" s="9"/>
      <c r="EU347" s="9"/>
      <c r="EV347" s="9"/>
      <c r="EW347" s="9"/>
      <c r="EX347" s="9"/>
      <c r="EY347" s="9"/>
      <c r="EZ347" s="9"/>
      <c r="FA347" s="9"/>
      <c r="FB347" s="9"/>
      <c r="FC347" s="9"/>
      <c r="FD347" s="9"/>
      <c r="FE347" s="9"/>
      <c r="FF347" s="9"/>
    </row>
    <row r="348" spans="114:162" ht="16.75" customHeight="1">
      <c r="DJ348" s="10"/>
      <c r="DK348" s="9"/>
      <c r="DL348" s="9"/>
      <c r="DM348" s="9"/>
      <c r="DN348" s="9"/>
      <c r="DO348" s="9"/>
      <c r="DP348" s="9"/>
      <c r="DQ348" s="9"/>
      <c r="DR348" s="9"/>
      <c r="DS348" s="9"/>
      <c r="DT348" s="9"/>
      <c r="DU348" s="9"/>
      <c r="DV348" s="9"/>
      <c r="DW348" s="9"/>
      <c r="DX348" s="9"/>
      <c r="DY348" s="9"/>
      <c r="DZ348" s="9"/>
      <c r="EA348" s="9"/>
      <c r="EB348" s="9"/>
      <c r="EC348" s="9"/>
      <c r="ED348" s="9"/>
      <c r="EE348" s="9"/>
      <c r="EF348" s="9"/>
      <c r="EG348" s="9"/>
      <c r="EH348" s="9"/>
      <c r="EI348" s="9"/>
      <c r="EJ348" s="9"/>
      <c r="EK348" s="9"/>
      <c r="EL348" s="9"/>
      <c r="EM348" s="9"/>
      <c r="EN348" s="9"/>
      <c r="EO348" s="9"/>
      <c r="EP348" s="9"/>
      <c r="EQ348" s="9"/>
      <c r="ER348" s="9"/>
      <c r="ES348" s="9"/>
      <c r="ET348" s="9"/>
      <c r="EU348" s="9"/>
      <c r="EV348" s="9"/>
      <c r="EW348" s="9"/>
      <c r="EX348" s="9"/>
      <c r="EY348" s="9"/>
      <c r="EZ348" s="9"/>
      <c r="FA348" s="9"/>
      <c r="FB348" s="9"/>
      <c r="FC348" s="9"/>
      <c r="FD348" s="9"/>
      <c r="FE348" s="9"/>
      <c r="FF348" s="9"/>
    </row>
    <row r="349" spans="114:162" ht="16.75" customHeight="1">
      <c r="DJ349" s="10"/>
      <c r="DK349" s="9"/>
      <c r="DL349" s="9"/>
      <c r="DM349" s="9"/>
      <c r="DN349" s="9"/>
      <c r="DO349" s="9"/>
      <c r="DP349" s="9"/>
      <c r="DQ349" s="9"/>
      <c r="DR349" s="9"/>
      <c r="DS349" s="9"/>
      <c r="DT349" s="9"/>
      <c r="DU349" s="9"/>
      <c r="DV349" s="9"/>
      <c r="DW349" s="9"/>
      <c r="DX349" s="9"/>
      <c r="DY349" s="9"/>
      <c r="DZ349" s="9"/>
      <c r="EA349" s="9"/>
      <c r="EB349" s="9"/>
      <c r="EC349" s="9"/>
      <c r="ED349" s="9"/>
      <c r="EE349" s="9"/>
      <c r="EF349" s="9"/>
      <c r="EG349" s="9"/>
      <c r="EH349" s="9"/>
      <c r="EI349" s="9"/>
      <c r="EJ349" s="9"/>
      <c r="EK349" s="9"/>
      <c r="EL349" s="9"/>
      <c r="EM349" s="9"/>
      <c r="EN349" s="9"/>
      <c r="EO349" s="9"/>
      <c r="EP349" s="9"/>
      <c r="EQ349" s="9"/>
      <c r="ER349" s="9"/>
      <c r="ES349" s="9"/>
      <c r="ET349" s="9"/>
      <c r="EU349" s="9"/>
      <c r="EV349" s="9"/>
      <c r="EW349" s="9"/>
      <c r="EX349" s="9"/>
      <c r="EY349" s="9"/>
      <c r="EZ349" s="9"/>
      <c r="FA349" s="9"/>
      <c r="FB349" s="9"/>
      <c r="FC349" s="9"/>
      <c r="FD349" s="9"/>
      <c r="FE349" s="9"/>
      <c r="FF349" s="9"/>
    </row>
    <row r="350" spans="114:162" ht="16.75" customHeight="1">
      <c r="DJ350" s="10"/>
      <c r="DK350" s="9"/>
      <c r="DL350" s="9"/>
      <c r="DM350" s="9"/>
      <c r="DN350" s="9"/>
      <c r="DO350" s="9"/>
      <c r="DP350" s="9"/>
      <c r="DQ350" s="9"/>
      <c r="DR350" s="9"/>
      <c r="DS350" s="9"/>
      <c r="DT350" s="9"/>
      <c r="DU350" s="9"/>
      <c r="DV350" s="9"/>
      <c r="DW350" s="9"/>
      <c r="DX350" s="9"/>
      <c r="DY350" s="9"/>
      <c r="DZ350" s="9"/>
      <c r="EA350" s="9"/>
      <c r="EB350" s="9"/>
      <c r="EC350" s="9"/>
      <c r="ED350" s="9"/>
      <c r="EE350" s="9"/>
      <c r="EF350" s="9"/>
      <c r="EG350" s="9"/>
      <c r="EH350" s="9"/>
      <c r="EI350" s="9"/>
      <c r="EJ350" s="9"/>
      <c r="EK350" s="9"/>
      <c r="EL350" s="9"/>
      <c r="EM350" s="9"/>
      <c r="EN350" s="9"/>
      <c r="EO350" s="9"/>
      <c r="EP350" s="9"/>
      <c r="EQ350" s="9"/>
      <c r="ER350" s="9"/>
      <c r="ES350" s="9"/>
      <c r="ET350" s="9"/>
      <c r="EU350" s="9"/>
      <c r="EV350" s="9"/>
      <c r="EW350" s="9"/>
      <c r="EX350" s="9"/>
      <c r="EY350" s="9"/>
      <c r="EZ350" s="9"/>
      <c r="FA350" s="9"/>
      <c r="FB350" s="9"/>
      <c r="FC350" s="9"/>
      <c r="FD350" s="9"/>
      <c r="FE350" s="9"/>
      <c r="FF350" s="9"/>
    </row>
    <row r="351" spans="114:162" ht="16.75" customHeight="1">
      <c r="DJ351" s="10"/>
      <c r="DK351" s="9"/>
      <c r="DL351" s="9"/>
      <c r="DM351" s="9"/>
      <c r="DN351" s="9"/>
      <c r="DO351" s="9"/>
      <c r="DP351" s="9"/>
      <c r="DQ351" s="9"/>
      <c r="DR351" s="9"/>
      <c r="DS351" s="9"/>
      <c r="DT351" s="9"/>
      <c r="DU351" s="9"/>
      <c r="DV351" s="9"/>
      <c r="DW351" s="9"/>
      <c r="DX351" s="9"/>
      <c r="DY351" s="9"/>
      <c r="DZ351" s="9"/>
      <c r="EA351" s="9"/>
      <c r="EB351" s="9"/>
      <c r="EC351" s="9"/>
      <c r="ED351" s="9"/>
      <c r="EE351" s="9"/>
      <c r="EF351" s="9"/>
      <c r="EG351" s="9"/>
      <c r="EH351" s="9"/>
      <c r="EI351" s="9"/>
      <c r="EJ351" s="9"/>
      <c r="EK351" s="9"/>
      <c r="EL351" s="9"/>
      <c r="EM351" s="9"/>
      <c r="EN351" s="9"/>
      <c r="EO351" s="9"/>
      <c r="EP351" s="9"/>
      <c r="EQ351" s="9"/>
      <c r="ER351" s="9"/>
      <c r="ES351" s="9"/>
      <c r="ET351" s="9"/>
      <c r="EU351" s="9"/>
      <c r="EV351" s="9"/>
      <c r="EW351" s="9"/>
      <c r="EX351" s="9"/>
      <c r="EY351" s="9"/>
      <c r="EZ351" s="9"/>
      <c r="FA351" s="9"/>
      <c r="FB351" s="9"/>
      <c r="FC351" s="9"/>
      <c r="FD351" s="9"/>
      <c r="FE351" s="9"/>
      <c r="FF351" s="9"/>
    </row>
    <row r="352" spans="114:162" ht="16.75" customHeight="1">
      <c r="DJ352" s="10"/>
      <c r="DK352" s="9"/>
      <c r="DL352" s="9"/>
      <c r="DM352" s="9"/>
      <c r="DN352" s="9"/>
      <c r="DO352" s="9"/>
      <c r="DP352" s="9"/>
      <c r="DQ352" s="9"/>
      <c r="DR352" s="9"/>
      <c r="DS352" s="9"/>
      <c r="DT352" s="9"/>
      <c r="DU352" s="9"/>
      <c r="DV352" s="9"/>
      <c r="DW352" s="9"/>
      <c r="DX352" s="9"/>
      <c r="DY352" s="9"/>
      <c r="DZ352" s="9"/>
      <c r="EA352" s="9"/>
      <c r="EB352" s="9"/>
      <c r="EC352" s="9"/>
      <c r="ED352" s="9"/>
      <c r="EE352" s="9"/>
      <c r="EF352" s="9"/>
      <c r="EG352" s="9"/>
      <c r="EH352" s="9"/>
      <c r="EI352" s="9"/>
      <c r="EJ352" s="9"/>
      <c r="EK352" s="9"/>
      <c r="EL352" s="9"/>
      <c r="EM352" s="9"/>
      <c r="EN352" s="9"/>
      <c r="EO352" s="9"/>
      <c r="EP352" s="9"/>
      <c r="EQ352" s="9"/>
      <c r="ER352" s="9"/>
      <c r="ES352" s="9"/>
      <c r="ET352" s="9"/>
      <c r="EU352" s="9"/>
      <c r="EV352" s="9"/>
      <c r="EW352" s="9"/>
      <c r="EX352" s="9"/>
      <c r="EY352" s="9"/>
      <c r="EZ352" s="9"/>
      <c r="FA352" s="9"/>
      <c r="FB352" s="9"/>
      <c r="FC352" s="9"/>
      <c r="FD352" s="9"/>
      <c r="FE352" s="9"/>
      <c r="FF352" s="9"/>
    </row>
    <row r="353" spans="114:162" ht="16.75" customHeight="1">
      <c r="DJ353" s="10"/>
      <c r="DK353" s="9"/>
      <c r="DL353" s="9"/>
      <c r="DM353" s="9"/>
      <c r="DN353" s="9"/>
      <c r="DO353" s="9"/>
      <c r="DP353" s="9"/>
      <c r="DQ353" s="9"/>
      <c r="DR353" s="9"/>
      <c r="DS353" s="9"/>
      <c r="DT353" s="9"/>
      <c r="DU353" s="9"/>
      <c r="DV353" s="9"/>
      <c r="DW353" s="9"/>
      <c r="DX353" s="9"/>
      <c r="DY353" s="9"/>
      <c r="DZ353" s="9"/>
      <c r="EA353" s="9"/>
      <c r="EB353" s="9"/>
      <c r="EC353" s="9"/>
      <c r="ED353" s="9"/>
      <c r="EE353" s="9"/>
      <c r="EF353" s="9"/>
      <c r="EG353" s="9"/>
      <c r="EH353" s="9"/>
      <c r="EI353" s="9"/>
      <c r="EJ353" s="9"/>
      <c r="EK353" s="9"/>
      <c r="EL353" s="9"/>
      <c r="EM353" s="9"/>
      <c r="EN353" s="9"/>
      <c r="EO353" s="9"/>
      <c r="EP353" s="9"/>
      <c r="EQ353" s="9"/>
      <c r="ER353" s="9"/>
      <c r="ES353" s="9"/>
      <c r="ET353" s="9"/>
      <c r="EU353" s="9"/>
      <c r="EV353" s="9"/>
      <c r="EW353" s="9"/>
      <c r="EX353" s="9"/>
      <c r="EY353" s="9"/>
      <c r="EZ353" s="9"/>
      <c r="FA353" s="9"/>
      <c r="FB353" s="9"/>
      <c r="FC353" s="9"/>
      <c r="FD353" s="9"/>
      <c r="FE353" s="9"/>
      <c r="FF353" s="9"/>
    </row>
    <row r="354" spans="114:162" ht="16.75" customHeight="1">
      <c r="DJ354" s="10"/>
      <c r="DK354" s="9"/>
      <c r="DL354" s="9"/>
      <c r="DM354" s="9"/>
      <c r="DN354" s="9"/>
      <c r="DO354" s="9"/>
      <c r="DP354" s="9"/>
      <c r="DQ354" s="9"/>
      <c r="DR354" s="9"/>
      <c r="DS354" s="9"/>
      <c r="DT354" s="9"/>
      <c r="DU354" s="9"/>
      <c r="DV354" s="9"/>
      <c r="DW354" s="9"/>
      <c r="DX354" s="9"/>
      <c r="DY354" s="9"/>
      <c r="DZ354" s="9"/>
      <c r="EA354" s="9"/>
      <c r="EB354" s="9"/>
      <c r="EC354" s="9"/>
      <c r="ED354" s="9"/>
      <c r="EE354" s="9"/>
      <c r="EF354" s="9"/>
      <c r="EG354" s="9"/>
      <c r="EH354" s="9"/>
      <c r="EI354" s="9"/>
      <c r="EJ354" s="9"/>
      <c r="EK354" s="9"/>
      <c r="EL354" s="9"/>
      <c r="EM354" s="9"/>
      <c r="EN354" s="9"/>
      <c r="EO354" s="9"/>
      <c r="EP354" s="9"/>
      <c r="EQ354" s="9"/>
      <c r="ER354" s="9"/>
      <c r="ES354" s="9"/>
      <c r="ET354" s="9"/>
      <c r="EU354" s="9"/>
      <c r="EV354" s="9"/>
      <c r="EW354" s="9"/>
      <c r="EX354" s="9"/>
      <c r="EY354" s="9"/>
      <c r="EZ354" s="9"/>
      <c r="FA354" s="9"/>
      <c r="FB354" s="9"/>
      <c r="FC354" s="9"/>
      <c r="FD354" s="9"/>
      <c r="FE354" s="9"/>
      <c r="FF354" s="9"/>
    </row>
    <row r="355" spans="114:162" ht="16.75" customHeight="1">
      <c r="DJ355" s="10"/>
      <c r="DK355" s="9"/>
      <c r="DL355" s="9"/>
      <c r="DM355" s="9"/>
      <c r="DN355" s="9"/>
      <c r="DO355" s="9"/>
      <c r="DP355" s="9"/>
      <c r="DQ355" s="9"/>
      <c r="DR355" s="9"/>
      <c r="DS355" s="9"/>
      <c r="DT355" s="9"/>
      <c r="DU355" s="9"/>
      <c r="DV355" s="9"/>
      <c r="DW355" s="9"/>
      <c r="DX355" s="9"/>
      <c r="DY355" s="9"/>
      <c r="DZ355" s="9"/>
      <c r="EA355" s="9"/>
      <c r="EB355" s="9"/>
      <c r="EC355" s="9"/>
      <c r="ED355" s="9"/>
      <c r="EE355" s="9"/>
      <c r="EF355" s="9"/>
      <c r="EG355" s="9"/>
      <c r="EH355" s="9"/>
      <c r="EI355" s="9"/>
      <c r="EJ355" s="9"/>
      <c r="EK355" s="9"/>
      <c r="EL355" s="9"/>
      <c r="EM355" s="9"/>
      <c r="EN355" s="9"/>
      <c r="EO355" s="9"/>
      <c r="EP355" s="9"/>
      <c r="EQ355" s="9"/>
      <c r="ER355" s="9"/>
      <c r="ES355" s="9"/>
      <c r="ET355" s="9"/>
      <c r="EU355" s="9"/>
      <c r="EV355" s="9"/>
      <c r="EW355" s="9"/>
      <c r="EX355" s="9"/>
      <c r="EY355" s="9"/>
      <c r="EZ355" s="9"/>
      <c r="FA355" s="9"/>
      <c r="FB355" s="9"/>
      <c r="FC355" s="9"/>
      <c r="FD355" s="9"/>
      <c r="FE355" s="9"/>
      <c r="FF355" s="9"/>
    </row>
    <row r="356" spans="114:162" ht="16.75" customHeight="1">
      <c r="DJ356" s="10"/>
      <c r="DK356" s="9"/>
      <c r="DL356" s="9"/>
      <c r="DM356" s="9"/>
      <c r="DN356" s="9"/>
      <c r="DO356" s="9"/>
      <c r="DP356" s="9"/>
      <c r="DQ356" s="9"/>
      <c r="DR356" s="9"/>
      <c r="DS356" s="9"/>
      <c r="DT356" s="9"/>
      <c r="DU356" s="9"/>
      <c r="DV356" s="9"/>
      <c r="DW356" s="9"/>
      <c r="DX356" s="9"/>
      <c r="DY356" s="9"/>
      <c r="DZ356" s="9"/>
      <c r="EA356" s="9"/>
      <c r="EB356" s="9"/>
      <c r="EC356" s="9"/>
      <c r="ED356" s="9"/>
      <c r="EE356" s="9"/>
      <c r="EF356" s="9"/>
      <c r="EG356" s="9"/>
      <c r="EH356" s="9"/>
      <c r="EI356" s="9"/>
      <c r="EJ356" s="9"/>
      <c r="EK356" s="9"/>
      <c r="EL356" s="9"/>
      <c r="EM356" s="9"/>
      <c r="EN356" s="9"/>
      <c r="EO356" s="9"/>
      <c r="EP356" s="9"/>
      <c r="EQ356" s="9"/>
      <c r="ER356" s="9"/>
      <c r="ES356" s="9"/>
      <c r="ET356" s="9"/>
      <c r="EU356" s="9"/>
      <c r="EV356" s="9"/>
      <c r="EW356" s="9"/>
      <c r="EX356" s="9"/>
      <c r="EY356" s="9"/>
      <c r="EZ356" s="9"/>
      <c r="FA356" s="9"/>
      <c r="FB356" s="9"/>
      <c r="FC356" s="9"/>
      <c r="FD356" s="9"/>
      <c r="FE356" s="9"/>
      <c r="FF356" s="9"/>
    </row>
    <row r="357" spans="114:162" ht="16.75" customHeight="1">
      <c r="DJ357" s="10"/>
      <c r="DK357" s="9"/>
      <c r="DL357" s="9"/>
      <c r="DM357" s="9"/>
      <c r="DN357" s="9"/>
      <c r="DO357" s="9"/>
      <c r="DP357" s="9"/>
      <c r="DQ357" s="9"/>
      <c r="DR357" s="9"/>
      <c r="DS357" s="9"/>
      <c r="DT357" s="9"/>
      <c r="DU357" s="9"/>
      <c r="DV357" s="9"/>
      <c r="DW357" s="9"/>
      <c r="DX357" s="9"/>
      <c r="DY357" s="9"/>
      <c r="DZ357" s="9"/>
      <c r="EA357" s="9"/>
      <c r="EB357" s="9"/>
      <c r="EC357" s="9"/>
      <c r="ED357" s="9"/>
      <c r="EE357" s="9"/>
      <c r="EF357" s="9"/>
      <c r="EG357" s="9"/>
      <c r="EH357" s="9"/>
      <c r="EI357" s="9"/>
      <c r="EJ357" s="9"/>
      <c r="EK357" s="9"/>
      <c r="EL357" s="9"/>
      <c r="EM357" s="9"/>
      <c r="EN357" s="9"/>
      <c r="EO357" s="9"/>
      <c r="EP357" s="9"/>
      <c r="EQ357" s="9"/>
      <c r="ER357" s="9"/>
      <c r="ES357" s="9"/>
      <c r="ET357" s="9"/>
      <c r="EU357" s="9"/>
      <c r="EV357" s="9"/>
      <c r="EW357" s="9"/>
      <c r="EX357" s="9"/>
      <c r="EY357" s="9"/>
      <c r="EZ357" s="9"/>
      <c r="FA357" s="9"/>
      <c r="FB357" s="9"/>
      <c r="FC357" s="9"/>
      <c r="FD357" s="9"/>
      <c r="FE357" s="9"/>
      <c r="FF357" s="9"/>
    </row>
    <row r="358" spans="114:162" ht="16.75" customHeight="1">
      <c r="DJ358" s="10"/>
      <c r="DK358" s="9"/>
      <c r="DL358" s="9"/>
      <c r="DM358" s="9"/>
      <c r="DN358" s="9"/>
      <c r="DO358" s="9"/>
      <c r="DP358" s="9"/>
      <c r="DQ358" s="9"/>
      <c r="DR358" s="9"/>
      <c r="DS358" s="9"/>
      <c r="DT358" s="9"/>
      <c r="DU358" s="9"/>
      <c r="DV358" s="9"/>
      <c r="DW358" s="9"/>
      <c r="DX358" s="9"/>
      <c r="DY358" s="9"/>
      <c r="DZ358" s="9"/>
      <c r="EA358" s="9"/>
      <c r="EB358" s="9"/>
      <c r="EC358" s="9"/>
      <c r="ED358" s="9"/>
      <c r="EE358" s="9"/>
      <c r="EF358" s="9"/>
      <c r="EG358" s="9"/>
      <c r="EH358" s="9"/>
      <c r="EI358" s="9"/>
      <c r="EJ358" s="9"/>
      <c r="EK358" s="9"/>
      <c r="EL358" s="9"/>
      <c r="EM358" s="9"/>
      <c r="EN358" s="9"/>
      <c r="EO358" s="9"/>
      <c r="EP358" s="9"/>
      <c r="EQ358" s="9"/>
      <c r="ER358" s="9"/>
      <c r="ES358" s="9"/>
      <c r="ET358" s="9"/>
      <c r="EU358" s="9"/>
      <c r="EV358" s="9"/>
      <c r="EW358" s="9"/>
      <c r="EX358" s="9"/>
      <c r="EY358" s="9"/>
      <c r="EZ358" s="9"/>
      <c r="FA358" s="9"/>
      <c r="FB358" s="9"/>
      <c r="FC358" s="9"/>
      <c r="FD358" s="9"/>
      <c r="FE358" s="9"/>
      <c r="FF358" s="9"/>
    </row>
    <row r="359" spans="114:162" ht="16.75" customHeight="1">
      <c r="DJ359" s="10"/>
      <c r="DK359" s="9"/>
      <c r="DL359" s="9"/>
      <c r="DM359" s="9"/>
      <c r="DN359" s="9"/>
      <c r="DO359" s="9"/>
      <c r="DP359" s="9"/>
      <c r="DQ359" s="9"/>
      <c r="DR359" s="9"/>
      <c r="DS359" s="9"/>
      <c r="DT359" s="9"/>
      <c r="DU359" s="9"/>
      <c r="DV359" s="9"/>
      <c r="DW359" s="9"/>
      <c r="DX359" s="9"/>
      <c r="DY359" s="9"/>
      <c r="DZ359" s="9"/>
      <c r="EA359" s="9"/>
      <c r="EB359" s="9"/>
      <c r="EC359" s="9"/>
      <c r="ED359" s="9"/>
      <c r="EE359" s="9"/>
      <c r="EF359" s="9"/>
      <c r="EG359" s="9"/>
      <c r="EH359" s="9"/>
      <c r="EI359" s="9"/>
      <c r="EJ359" s="9"/>
      <c r="EK359" s="9"/>
      <c r="EL359" s="9"/>
      <c r="EM359" s="9"/>
      <c r="EN359" s="9"/>
      <c r="EO359" s="9"/>
      <c r="EP359" s="9"/>
      <c r="EQ359" s="9"/>
      <c r="ER359" s="9"/>
      <c r="ES359" s="9"/>
      <c r="ET359" s="9"/>
      <c r="EU359" s="9"/>
      <c r="EV359" s="9"/>
      <c r="EW359" s="9"/>
      <c r="EX359" s="9"/>
      <c r="EY359" s="9"/>
      <c r="EZ359" s="9"/>
      <c r="FA359" s="9"/>
      <c r="FB359" s="9"/>
      <c r="FC359" s="9"/>
      <c r="FD359" s="9"/>
      <c r="FE359" s="9"/>
      <c r="FF359" s="9"/>
    </row>
    <row r="360" spans="114:162" ht="16.75" customHeight="1">
      <c r="DJ360" s="10"/>
      <c r="DK360" s="9"/>
      <c r="DL360" s="9"/>
      <c r="DM360" s="9"/>
      <c r="DN360" s="9"/>
      <c r="DO360" s="9"/>
      <c r="DP360" s="9"/>
      <c r="DQ360" s="9"/>
      <c r="DR360" s="9"/>
      <c r="DS360" s="9"/>
      <c r="DT360" s="9"/>
      <c r="DU360" s="9"/>
      <c r="DV360" s="9"/>
      <c r="DW360" s="9"/>
      <c r="DX360" s="9"/>
      <c r="DY360" s="9"/>
      <c r="DZ360" s="9"/>
      <c r="EA360" s="9"/>
      <c r="EB360" s="9"/>
      <c r="EC360" s="9"/>
      <c r="ED360" s="9"/>
      <c r="EE360" s="9"/>
      <c r="EF360" s="9"/>
      <c r="EG360" s="9"/>
      <c r="EH360" s="9"/>
      <c r="EI360" s="9"/>
      <c r="EJ360" s="9"/>
      <c r="EK360" s="9"/>
      <c r="EL360" s="9"/>
      <c r="EM360" s="9"/>
      <c r="EN360" s="9"/>
      <c r="EO360" s="9"/>
      <c r="EP360" s="9"/>
      <c r="EQ360" s="9"/>
      <c r="ER360" s="9"/>
      <c r="ES360" s="9"/>
      <c r="ET360" s="9"/>
      <c r="EU360" s="9"/>
      <c r="EV360" s="9"/>
      <c r="EW360" s="9"/>
      <c r="EX360" s="9"/>
      <c r="EY360" s="9"/>
      <c r="EZ360" s="9"/>
      <c r="FA360" s="9"/>
      <c r="FB360" s="9"/>
      <c r="FC360" s="9"/>
      <c r="FD360" s="9"/>
      <c r="FE360" s="9"/>
      <c r="FF360" s="9"/>
    </row>
    <row r="361" spans="114:162" ht="16.75" customHeight="1">
      <c r="DJ361" s="10"/>
      <c r="DK361" s="9"/>
      <c r="DL361" s="9"/>
      <c r="DM361" s="9"/>
      <c r="DN361" s="9"/>
      <c r="DO361" s="9"/>
      <c r="DP361" s="9"/>
      <c r="DQ361" s="9"/>
      <c r="DR361" s="9"/>
      <c r="DS361" s="9"/>
      <c r="DT361" s="9"/>
      <c r="DU361" s="9"/>
      <c r="DV361" s="9"/>
      <c r="DW361" s="9"/>
      <c r="DX361" s="9"/>
      <c r="DY361" s="9"/>
      <c r="DZ361" s="9"/>
      <c r="EA361" s="9"/>
      <c r="EB361" s="9"/>
      <c r="EC361" s="9"/>
      <c r="ED361" s="9"/>
      <c r="EE361" s="9"/>
      <c r="EF361" s="9"/>
      <c r="EG361" s="9"/>
      <c r="EH361" s="9"/>
      <c r="EI361" s="9"/>
      <c r="EJ361" s="9"/>
      <c r="EK361" s="9"/>
      <c r="EL361" s="9"/>
      <c r="EM361" s="9"/>
      <c r="EN361" s="9"/>
      <c r="EO361" s="9"/>
      <c r="EP361" s="9"/>
      <c r="EQ361" s="9"/>
      <c r="ER361" s="9"/>
      <c r="ES361" s="9"/>
      <c r="ET361" s="9"/>
      <c r="EU361" s="9"/>
      <c r="EV361" s="9"/>
      <c r="EW361" s="9"/>
      <c r="EX361" s="9"/>
      <c r="EY361" s="9"/>
      <c r="EZ361" s="9"/>
      <c r="FA361" s="9"/>
      <c r="FB361" s="9"/>
      <c r="FC361" s="9"/>
      <c r="FD361" s="9"/>
      <c r="FE361" s="9"/>
      <c r="FF361" s="9"/>
    </row>
    <row r="362" spans="114:162" ht="16.75" customHeight="1">
      <c r="DJ362" s="10"/>
      <c r="DK362" s="9"/>
      <c r="DL362" s="9"/>
      <c r="DM362" s="9"/>
      <c r="DN362" s="9"/>
      <c r="DO362" s="9"/>
      <c r="DP362" s="9"/>
      <c r="DQ362" s="9"/>
      <c r="DR362" s="9"/>
      <c r="DS362" s="9"/>
      <c r="DT362" s="9"/>
      <c r="DU362" s="9"/>
      <c r="DV362" s="9"/>
      <c r="DW362" s="9"/>
      <c r="DX362" s="9"/>
      <c r="DY362" s="9"/>
      <c r="DZ362" s="9"/>
      <c r="EA362" s="9"/>
      <c r="EB362" s="9"/>
      <c r="EC362" s="9"/>
      <c r="ED362" s="9"/>
      <c r="EE362" s="9"/>
      <c r="EF362" s="9"/>
      <c r="EG362" s="9"/>
      <c r="EH362" s="9"/>
      <c r="EI362" s="9"/>
      <c r="EJ362" s="9"/>
      <c r="EK362" s="9"/>
      <c r="EL362" s="9"/>
      <c r="EM362" s="9"/>
      <c r="EN362" s="9"/>
      <c r="EO362" s="9"/>
      <c r="EP362" s="9"/>
      <c r="EQ362" s="9"/>
      <c r="ER362" s="9"/>
      <c r="ES362" s="9"/>
      <c r="ET362" s="9"/>
      <c r="EU362" s="9"/>
      <c r="EV362" s="9"/>
      <c r="EW362" s="9"/>
      <c r="EX362" s="9"/>
      <c r="EY362" s="9"/>
      <c r="EZ362" s="9"/>
      <c r="FA362" s="9"/>
      <c r="FB362" s="9"/>
      <c r="FC362" s="9"/>
      <c r="FD362" s="9"/>
      <c r="FE362" s="9"/>
      <c r="FF362" s="9"/>
    </row>
    <row r="363" spans="114:162" ht="16.75" customHeight="1">
      <c r="DJ363" s="10"/>
      <c r="DK363" s="9"/>
      <c r="DL363" s="9"/>
      <c r="DM363" s="9"/>
      <c r="DN363" s="9"/>
      <c r="DO363" s="9"/>
      <c r="DP363" s="9"/>
      <c r="DQ363" s="9"/>
      <c r="DR363" s="9"/>
      <c r="DS363" s="9"/>
      <c r="DT363" s="9"/>
      <c r="DU363" s="9"/>
      <c r="DV363" s="9"/>
      <c r="DW363" s="9"/>
      <c r="DX363" s="9"/>
      <c r="DY363" s="9"/>
      <c r="DZ363" s="9"/>
      <c r="EA363" s="9"/>
      <c r="EB363" s="9"/>
      <c r="EC363" s="9"/>
      <c r="ED363" s="9"/>
      <c r="EE363" s="9"/>
      <c r="EF363" s="9"/>
      <c r="EG363" s="9"/>
      <c r="EH363" s="9"/>
      <c r="EI363" s="9"/>
      <c r="EJ363" s="9"/>
      <c r="EK363" s="9"/>
      <c r="EL363" s="9"/>
      <c r="EM363" s="9"/>
      <c r="EN363" s="9"/>
      <c r="EO363" s="9"/>
      <c r="EP363" s="9"/>
      <c r="EQ363" s="9"/>
      <c r="ER363" s="9"/>
      <c r="ES363" s="9"/>
      <c r="ET363" s="9"/>
      <c r="EU363" s="9"/>
      <c r="EV363" s="9"/>
      <c r="EW363" s="9"/>
      <c r="EX363" s="9"/>
      <c r="EY363" s="9"/>
      <c r="EZ363" s="9"/>
      <c r="FA363" s="9"/>
      <c r="FB363" s="9"/>
      <c r="FC363" s="9"/>
      <c r="FD363" s="9"/>
      <c r="FE363" s="9"/>
      <c r="FF363" s="9"/>
    </row>
    <row r="364" spans="114:162" ht="16.75" customHeight="1">
      <c r="DJ364" s="10"/>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row>
    <row r="365" spans="114:162" ht="16.75" customHeight="1">
      <c r="DJ365" s="10"/>
      <c r="DK365" s="9"/>
      <c r="DL365" s="9"/>
      <c r="DM365" s="9"/>
      <c r="DN365" s="9"/>
      <c r="DO365" s="9"/>
      <c r="DP365" s="9"/>
      <c r="DQ365" s="9"/>
      <c r="DR365" s="9"/>
      <c r="DS365" s="9"/>
      <c r="DT365" s="9"/>
      <c r="DU365" s="9"/>
      <c r="DV365" s="9"/>
      <c r="DW365" s="9"/>
      <c r="DX365" s="9"/>
      <c r="DY365" s="9"/>
      <c r="DZ365" s="9"/>
      <c r="EA365" s="9"/>
      <c r="EB365" s="9"/>
      <c r="EC365" s="9"/>
      <c r="ED365" s="9"/>
      <c r="EE365" s="9"/>
      <c r="EF365" s="9"/>
      <c r="EG365" s="9"/>
      <c r="EH365" s="9"/>
      <c r="EI365" s="9"/>
      <c r="EJ365" s="9"/>
      <c r="EK365" s="9"/>
      <c r="EL365" s="9"/>
      <c r="EM365" s="9"/>
      <c r="EN365" s="9"/>
      <c r="EO365" s="9"/>
      <c r="EP365" s="9"/>
      <c r="EQ365" s="9"/>
      <c r="ER365" s="9"/>
      <c r="ES365" s="9"/>
      <c r="ET365" s="9"/>
      <c r="EU365" s="9"/>
      <c r="EV365" s="9"/>
      <c r="EW365" s="9"/>
      <c r="EX365" s="9"/>
      <c r="EY365" s="9"/>
      <c r="EZ365" s="9"/>
      <c r="FA365" s="9"/>
      <c r="FB365" s="9"/>
      <c r="FC365" s="9"/>
      <c r="FD365" s="9"/>
      <c r="FE365" s="9"/>
      <c r="FF365" s="9"/>
    </row>
    <row r="366" spans="114:162" ht="16.75" customHeight="1">
      <c r="DJ366" s="10"/>
      <c r="DK366" s="9"/>
      <c r="DL366" s="9"/>
      <c r="DM366" s="9"/>
      <c r="DN366" s="9"/>
      <c r="DO366" s="9"/>
      <c r="DP366" s="9"/>
      <c r="DQ366" s="9"/>
      <c r="DR366" s="9"/>
      <c r="DS366" s="9"/>
      <c r="DT366" s="9"/>
      <c r="DU366" s="9"/>
      <c r="DV366" s="9"/>
      <c r="DW366" s="9"/>
      <c r="DX366" s="9"/>
      <c r="DY366" s="9"/>
      <c r="DZ366" s="9"/>
      <c r="EA366" s="9"/>
      <c r="EB366" s="9"/>
      <c r="EC366" s="9"/>
      <c r="ED366" s="9"/>
      <c r="EE366" s="9"/>
      <c r="EF366" s="9"/>
      <c r="EG366" s="9"/>
      <c r="EH366" s="9"/>
      <c r="EI366" s="9"/>
      <c r="EJ366" s="9"/>
      <c r="EK366" s="9"/>
      <c r="EL366" s="9"/>
      <c r="EM366" s="9"/>
      <c r="EN366" s="9"/>
      <c r="EO366" s="9"/>
      <c r="EP366" s="9"/>
      <c r="EQ366" s="9"/>
      <c r="ER366" s="9"/>
      <c r="ES366" s="9"/>
      <c r="ET366" s="9"/>
      <c r="EU366" s="9"/>
      <c r="EV366" s="9"/>
      <c r="EW366" s="9"/>
      <c r="EX366" s="9"/>
      <c r="EY366" s="9"/>
      <c r="EZ366" s="9"/>
      <c r="FA366" s="9"/>
      <c r="FB366" s="9"/>
      <c r="FC366" s="9"/>
      <c r="FD366" s="9"/>
      <c r="FE366" s="9"/>
      <c r="FF366" s="9"/>
    </row>
    <row r="367" spans="114:162" ht="16.75" customHeight="1">
      <c r="DJ367" s="10"/>
      <c r="DK367" s="9"/>
      <c r="DL367" s="9"/>
      <c r="DM367" s="9"/>
      <c r="DN367" s="9"/>
      <c r="DO367" s="9"/>
      <c r="DP367" s="9"/>
      <c r="DQ367" s="9"/>
      <c r="DR367" s="9"/>
      <c r="DS367" s="9"/>
      <c r="DT367" s="9"/>
      <c r="DU367" s="9"/>
      <c r="DV367" s="9"/>
      <c r="DW367" s="9"/>
      <c r="DX367" s="9"/>
      <c r="DY367" s="9"/>
      <c r="DZ367" s="9"/>
      <c r="EA367" s="9"/>
      <c r="EB367" s="9"/>
      <c r="EC367" s="9"/>
      <c r="ED367" s="9"/>
      <c r="EE367" s="9"/>
      <c r="EF367" s="9"/>
      <c r="EG367" s="9"/>
      <c r="EH367" s="9"/>
      <c r="EI367" s="9"/>
      <c r="EJ367" s="9"/>
      <c r="EK367" s="9"/>
      <c r="EL367" s="9"/>
      <c r="EM367" s="9"/>
      <c r="EN367" s="9"/>
      <c r="EO367" s="9"/>
      <c r="EP367" s="9"/>
      <c r="EQ367" s="9"/>
      <c r="ER367" s="9"/>
      <c r="ES367" s="9"/>
      <c r="ET367" s="9"/>
      <c r="EU367" s="9"/>
      <c r="EV367" s="9"/>
      <c r="EW367" s="9"/>
      <c r="EX367" s="9"/>
      <c r="EY367" s="9"/>
      <c r="EZ367" s="9"/>
      <c r="FA367" s="9"/>
      <c r="FB367" s="9"/>
      <c r="FC367" s="9"/>
      <c r="FD367" s="9"/>
      <c r="FE367" s="9"/>
      <c r="FF367" s="9"/>
    </row>
    <row r="368" spans="114:162" ht="16.75" customHeight="1">
      <c r="DJ368" s="10"/>
      <c r="DK368" s="9"/>
      <c r="DL368" s="9"/>
      <c r="DM368" s="9"/>
      <c r="DN368" s="9"/>
      <c r="DO368" s="9"/>
      <c r="DP368" s="9"/>
      <c r="DQ368" s="9"/>
      <c r="DR368" s="9"/>
      <c r="DS368" s="9"/>
      <c r="DT368" s="9"/>
      <c r="DU368" s="9"/>
      <c r="DV368" s="9"/>
      <c r="DW368" s="9"/>
      <c r="DX368" s="9"/>
      <c r="DY368" s="9"/>
      <c r="DZ368" s="9"/>
      <c r="EA368" s="9"/>
      <c r="EB368" s="9"/>
      <c r="EC368" s="9"/>
      <c r="ED368" s="9"/>
      <c r="EE368" s="9"/>
      <c r="EF368" s="9"/>
      <c r="EG368" s="9"/>
      <c r="EH368" s="9"/>
      <c r="EI368" s="9"/>
      <c r="EJ368" s="9"/>
      <c r="EK368" s="9"/>
      <c r="EL368" s="9"/>
      <c r="EM368" s="9"/>
      <c r="EN368" s="9"/>
      <c r="EO368" s="9"/>
      <c r="EP368" s="9"/>
      <c r="EQ368" s="9"/>
      <c r="ER368" s="9"/>
      <c r="ES368" s="9"/>
      <c r="ET368" s="9"/>
      <c r="EU368" s="9"/>
      <c r="EV368" s="9"/>
      <c r="EW368" s="9"/>
      <c r="EX368" s="9"/>
      <c r="EY368" s="9"/>
      <c r="EZ368" s="9"/>
      <c r="FA368" s="9"/>
      <c r="FB368" s="9"/>
      <c r="FC368" s="9"/>
      <c r="FD368" s="9"/>
      <c r="FE368" s="9"/>
      <c r="FF368" s="9"/>
    </row>
    <row r="369" spans="114:162" ht="16.75" customHeight="1">
      <c r="DJ369" s="10"/>
      <c r="DK369" s="9"/>
      <c r="DL369" s="9"/>
      <c r="DM369" s="9"/>
      <c r="DN369" s="9"/>
      <c r="DO369" s="9"/>
      <c r="DP369" s="9"/>
      <c r="DQ369" s="9"/>
      <c r="DR369" s="9"/>
      <c r="DS369" s="9"/>
      <c r="DT369" s="9"/>
      <c r="DU369" s="9"/>
      <c r="DV369" s="9"/>
      <c r="DW369" s="9"/>
      <c r="DX369" s="9"/>
      <c r="DY369" s="9"/>
      <c r="DZ369" s="9"/>
      <c r="EA369" s="9"/>
      <c r="EB369" s="9"/>
      <c r="EC369" s="9"/>
      <c r="ED369" s="9"/>
      <c r="EE369" s="9"/>
      <c r="EF369" s="9"/>
      <c r="EG369" s="9"/>
      <c r="EH369" s="9"/>
      <c r="EI369" s="9"/>
      <c r="EJ369" s="9"/>
      <c r="EK369" s="9"/>
      <c r="EL369" s="9"/>
      <c r="EM369" s="9"/>
      <c r="EN369" s="9"/>
      <c r="EO369" s="9"/>
      <c r="EP369" s="9"/>
      <c r="EQ369" s="9"/>
      <c r="ER369" s="9"/>
      <c r="ES369" s="9"/>
      <c r="ET369" s="9"/>
      <c r="EU369" s="9"/>
      <c r="EV369" s="9"/>
      <c r="EW369" s="9"/>
      <c r="EX369" s="9"/>
      <c r="EY369" s="9"/>
      <c r="EZ369" s="9"/>
      <c r="FA369" s="9"/>
      <c r="FB369" s="9"/>
      <c r="FC369" s="9"/>
      <c r="FD369" s="9"/>
      <c r="FE369" s="9"/>
      <c r="FF369" s="9"/>
    </row>
    <row r="370" spans="114:162" ht="16.75" customHeight="1">
      <c r="DJ370" s="10"/>
      <c r="DK370" s="9"/>
      <c r="DL370" s="9"/>
      <c r="DM370" s="9"/>
      <c r="DN370" s="9"/>
      <c r="DO370" s="9"/>
      <c r="DP370" s="9"/>
      <c r="DQ370" s="9"/>
      <c r="DR370" s="9"/>
      <c r="DS370" s="9"/>
      <c r="DT370" s="9"/>
      <c r="DU370" s="9"/>
      <c r="DV370" s="9"/>
      <c r="DW370" s="9"/>
      <c r="DX370" s="9"/>
      <c r="DY370" s="9"/>
      <c r="DZ370" s="9"/>
      <c r="EA370" s="9"/>
      <c r="EB370" s="9"/>
      <c r="EC370" s="9"/>
      <c r="ED370" s="9"/>
      <c r="EE370" s="9"/>
      <c r="EF370" s="9"/>
      <c r="EG370" s="9"/>
      <c r="EH370" s="9"/>
      <c r="EI370" s="9"/>
      <c r="EJ370" s="9"/>
      <c r="EK370" s="9"/>
      <c r="EL370" s="9"/>
      <c r="EM370" s="9"/>
      <c r="EN370" s="9"/>
      <c r="EO370" s="9"/>
      <c r="EP370" s="9"/>
      <c r="EQ370" s="9"/>
      <c r="ER370" s="9"/>
      <c r="ES370" s="9"/>
      <c r="ET370" s="9"/>
      <c r="EU370" s="9"/>
      <c r="EV370" s="9"/>
      <c r="EW370" s="9"/>
      <c r="EX370" s="9"/>
      <c r="EY370" s="9"/>
      <c r="EZ370" s="9"/>
      <c r="FA370" s="9"/>
      <c r="FB370" s="9"/>
      <c r="FC370" s="9"/>
      <c r="FD370" s="9"/>
      <c r="FE370" s="9"/>
      <c r="FF370" s="9"/>
    </row>
    <row r="371" spans="114:162" ht="16.75" customHeight="1">
      <c r="DJ371" s="10"/>
      <c r="DK371" s="9"/>
      <c r="DL371" s="9"/>
      <c r="DM371" s="9"/>
      <c r="DN371" s="9"/>
      <c r="DO371" s="9"/>
      <c r="DP371" s="9"/>
      <c r="DQ371" s="9"/>
      <c r="DR371" s="9"/>
      <c r="DS371" s="9"/>
      <c r="DT371" s="9"/>
      <c r="DU371" s="9"/>
      <c r="DV371" s="9"/>
      <c r="DW371" s="9"/>
      <c r="DX371" s="9"/>
      <c r="DY371" s="9"/>
      <c r="DZ371" s="9"/>
      <c r="EA371" s="9"/>
      <c r="EB371" s="9"/>
      <c r="EC371" s="9"/>
      <c r="ED371" s="9"/>
      <c r="EE371" s="9"/>
      <c r="EF371" s="9"/>
      <c r="EG371" s="9"/>
      <c r="EH371" s="9"/>
      <c r="EI371" s="9"/>
      <c r="EJ371" s="9"/>
      <c r="EK371" s="9"/>
      <c r="EL371" s="9"/>
      <c r="EM371" s="9"/>
      <c r="EN371" s="9"/>
      <c r="EO371" s="9"/>
      <c r="EP371" s="9"/>
      <c r="EQ371" s="9"/>
      <c r="ER371" s="9"/>
      <c r="ES371" s="9"/>
      <c r="ET371" s="9"/>
      <c r="EU371" s="9"/>
      <c r="EV371" s="9"/>
      <c r="EW371" s="9"/>
      <c r="EX371" s="9"/>
      <c r="EY371" s="9"/>
      <c r="EZ371" s="9"/>
      <c r="FA371" s="9"/>
      <c r="FB371" s="9"/>
      <c r="FC371" s="9"/>
      <c r="FD371" s="9"/>
      <c r="FE371" s="9"/>
      <c r="FF371" s="9"/>
    </row>
    <row r="372" spans="114:162" ht="16.75" customHeight="1">
      <c r="DJ372" s="10"/>
      <c r="DK372" s="9"/>
      <c r="DL372" s="9"/>
      <c r="DM372" s="9"/>
      <c r="DN372" s="9"/>
      <c r="DO372" s="9"/>
      <c r="DP372" s="9"/>
      <c r="DQ372" s="9"/>
      <c r="DR372" s="9"/>
      <c r="DS372" s="9"/>
      <c r="DT372" s="9"/>
      <c r="DU372" s="9"/>
      <c r="DV372" s="9"/>
      <c r="DW372" s="9"/>
      <c r="DX372" s="9"/>
      <c r="DY372" s="9"/>
      <c r="DZ372" s="9"/>
      <c r="EA372" s="9"/>
      <c r="EB372" s="9"/>
      <c r="EC372" s="9"/>
      <c r="ED372" s="9"/>
      <c r="EE372" s="9"/>
      <c r="EF372" s="9"/>
      <c r="EG372" s="9"/>
      <c r="EH372" s="9"/>
      <c r="EI372" s="9"/>
      <c r="EJ372" s="9"/>
      <c r="EK372" s="9"/>
      <c r="EL372" s="9"/>
      <c r="EM372" s="9"/>
      <c r="EN372" s="9"/>
      <c r="EO372" s="9"/>
      <c r="EP372" s="9"/>
      <c r="EQ372" s="9"/>
      <c r="ER372" s="9"/>
      <c r="ES372" s="9"/>
      <c r="ET372" s="9"/>
      <c r="EU372" s="9"/>
      <c r="EV372" s="9"/>
      <c r="EW372" s="9"/>
      <c r="EX372" s="9"/>
      <c r="EY372" s="9"/>
      <c r="EZ372" s="9"/>
      <c r="FA372" s="9"/>
      <c r="FB372" s="9"/>
      <c r="FC372" s="9"/>
      <c r="FD372" s="9"/>
      <c r="FE372" s="9"/>
      <c r="FF372" s="9"/>
    </row>
    <row r="373" spans="114:162" ht="16.75" customHeight="1">
      <c r="DJ373" s="10"/>
      <c r="DK373" s="9"/>
      <c r="DL373" s="9"/>
      <c r="DM373" s="9"/>
      <c r="DN373" s="9"/>
      <c r="DO373" s="9"/>
      <c r="DP373" s="9"/>
      <c r="DQ373" s="9"/>
      <c r="DR373" s="9"/>
      <c r="DS373" s="9"/>
      <c r="DT373" s="9"/>
      <c r="DU373" s="9"/>
      <c r="DV373" s="9"/>
      <c r="DW373" s="9"/>
      <c r="DX373" s="9"/>
      <c r="DY373" s="9"/>
      <c r="DZ373" s="9"/>
      <c r="EA373" s="9"/>
      <c r="EB373" s="9"/>
      <c r="EC373" s="9"/>
      <c r="ED373" s="9"/>
      <c r="EE373" s="9"/>
      <c r="EF373" s="9"/>
      <c r="EG373" s="9"/>
      <c r="EH373" s="9"/>
      <c r="EI373" s="9"/>
      <c r="EJ373" s="9"/>
      <c r="EK373" s="9"/>
      <c r="EL373" s="9"/>
      <c r="EM373" s="9"/>
      <c r="EN373" s="9"/>
      <c r="EO373" s="9"/>
      <c r="EP373" s="9"/>
      <c r="EQ373" s="9"/>
      <c r="ER373" s="9"/>
      <c r="ES373" s="9"/>
      <c r="ET373" s="9"/>
      <c r="EU373" s="9"/>
      <c r="EV373" s="9"/>
      <c r="EW373" s="9"/>
      <c r="EX373" s="9"/>
      <c r="EY373" s="9"/>
      <c r="EZ373" s="9"/>
      <c r="FA373" s="9"/>
      <c r="FB373" s="9"/>
      <c r="FC373" s="9"/>
      <c r="FD373" s="9"/>
      <c r="FE373" s="9"/>
      <c r="FF373" s="9"/>
    </row>
    <row r="374" spans="114:162" ht="16.75" customHeight="1">
      <c r="DJ374" s="10"/>
      <c r="DK374" s="9"/>
      <c r="DL374" s="9"/>
      <c r="DM374" s="9"/>
      <c r="DN374" s="9"/>
      <c r="DO374" s="9"/>
      <c r="DP374" s="9"/>
      <c r="DQ374" s="9"/>
      <c r="DR374" s="9"/>
      <c r="DS374" s="9"/>
      <c r="DT374" s="9"/>
      <c r="DU374" s="9"/>
      <c r="DV374" s="9"/>
      <c r="DW374" s="9"/>
      <c r="DX374" s="9"/>
      <c r="DY374" s="9"/>
      <c r="DZ374" s="9"/>
      <c r="EA374" s="9"/>
      <c r="EB374" s="9"/>
      <c r="EC374" s="9"/>
      <c r="ED374" s="9"/>
      <c r="EE374" s="9"/>
      <c r="EF374" s="9"/>
      <c r="EG374" s="9"/>
      <c r="EH374" s="9"/>
      <c r="EI374" s="9"/>
      <c r="EJ374" s="9"/>
      <c r="EK374" s="9"/>
      <c r="EL374" s="9"/>
      <c r="EM374" s="9"/>
      <c r="EN374" s="9"/>
      <c r="EO374" s="9"/>
      <c r="EP374" s="9"/>
      <c r="EQ374" s="9"/>
      <c r="ER374" s="9"/>
      <c r="ES374" s="9"/>
      <c r="ET374" s="9"/>
      <c r="EU374" s="9"/>
      <c r="EV374" s="9"/>
      <c r="EW374" s="9"/>
      <c r="EX374" s="9"/>
      <c r="EY374" s="9"/>
      <c r="EZ374" s="9"/>
      <c r="FA374" s="9"/>
      <c r="FB374" s="9"/>
      <c r="FC374" s="9"/>
      <c r="FD374" s="9"/>
      <c r="FE374" s="9"/>
      <c r="FF374" s="9"/>
    </row>
    <row r="375" spans="114:162" ht="16.75" customHeight="1">
      <c r="DJ375" s="10"/>
      <c r="DK375" s="9"/>
      <c r="DL375" s="9"/>
      <c r="DM375" s="9"/>
      <c r="DN375" s="9"/>
      <c r="DO375" s="9"/>
      <c r="DP375" s="9"/>
      <c r="DQ375" s="9"/>
      <c r="DR375" s="9"/>
      <c r="DS375" s="9"/>
      <c r="DT375" s="9"/>
      <c r="DU375" s="9"/>
      <c r="DV375" s="9"/>
      <c r="DW375" s="9"/>
      <c r="DX375" s="9"/>
      <c r="DY375" s="9"/>
      <c r="DZ375" s="9"/>
      <c r="EA375" s="9"/>
      <c r="EB375" s="9"/>
      <c r="EC375" s="9"/>
      <c r="ED375" s="9"/>
      <c r="EE375" s="9"/>
      <c r="EF375" s="9"/>
      <c r="EG375" s="9"/>
      <c r="EH375" s="9"/>
      <c r="EI375" s="9"/>
      <c r="EJ375" s="9"/>
      <c r="EK375" s="9"/>
      <c r="EL375" s="9"/>
      <c r="EM375" s="9"/>
      <c r="EN375" s="9"/>
      <c r="EO375" s="9"/>
      <c r="EP375" s="9"/>
      <c r="EQ375" s="9"/>
      <c r="ER375" s="9"/>
      <c r="ES375" s="9"/>
      <c r="ET375" s="9"/>
      <c r="EU375" s="9"/>
      <c r="EV375" s="9"/>
      <c r="EW375" s="9"/>
      <c r="EX375" s="9"/>
      <c r="EY375" s="9"/>
      <c r="EZ375" s="9"/>
      <c r="FA375" s="9"/>
      <c r="FB375" s="9"/>
      <c r="FC375" s="9"/>
      <c r="FD375" s="9"/>
      <c r="FE375" s="9"/>
      <c r="FF375" s="9"/>
    </row>
    <row r="376" spans="114:162" ht="16.75" customHeight="1">
      <c r="DJ376" s="10"/>
      <c r="DK376" s="9"/>
      <c r="DL376" s="9"/>
      <c r="DM376" s="9"/>
      <c r="DN376" s="9"/>
      <c r="DO376" s="9"/>
      <c r="DP376" s="9"/>
      <c r="DQ376" s="9"/>
      <c r="DR376" s="9"/>
      <c r="DS376" s="9"/>
      <c r="DT376" s="9"/>
      <c r="DU376" s="9"/>
      <c r="DV376" s="9"/>
      <c r="DW376" s="9"/>
      <c r="DX376" s="9"/>
      <c r="DY376" s="9"/>
      <c r="DZ376" s="9"/>
      <c r="EA376" s="9"/>
      <c r="EB376" s="9"/>
      <c r="EC376" s="9"/>
      <c r="ED376" s="9"/>
      <c r="EE376" s="9"/>
      <c r="EF376" s="9"/>
      <c r="EG376" s="9"/>
      <c r="EH376" s="9"/>
      <c r="EI376" s="9"/>
      <c r="EJ376" s="9"/>
      <c r="EK376" s="9"/>
      <c r="EL376" s="9"/>
      <c r="EM376" s="9"/>
      <c r="EN376" s="9"/>
      <c r="EO376" s="9"/>
      <c r="EP376" s="9"/>
      <c r="EQ376" s="9"/>
      <c r="ER376" s="9"/>
      <c r="ES376" s="9"/>
      <c r="ET376" s="9"/>
      <c r="EU376" s="9"/>
      <c r="EV376" s="9"/>
      <c r="EW376" s="9"/>
      <c r="EX376" s="9"/>
      <c r="EY376" s="9"/>
      <c r="EZ376" s="9"/>
      <c r="FA376" s="9"/>
      <c r="FB376" s="9"/>
      <c r="FC376" s="9"/>
      <c r="FD376" s="9"/>
      <c r="FE376" s="9"/>
      <c r="FF376" s="9"/>
    </row>
    <row r="377" spans="114:162" ht="16.75" customHeight="1">
      <c r="DJ377" s="10"/>
      <c r="DK377" s="9"/>
      <c r="DL377" s="9"/>
      <c r="DM377" s="9"/>
      <c r="DN377" s="9"/>
      <c r="DO377" s="9"/>
      <c r="DP377" s="9"/>
      <c r="DQ377" s="9"/>
      <c r="DR377" s="9"/>
      <c r="DS377" s="9"/>
      <c r="DT377" s="9"/>
      <c r="DU377" s="9"/>
      <c r="DV377" s="9"/>
      <c r="DW377" s="9"/>
      <c r="DX377" s="9"/>
      <c r="DY377" s="9"/>
      <c r="DZ377" s="9"/>
      <c r="EA377" s="9"/>
      <c r="EB377" s="9"/>
      <c r="EC377" s="9"/>
      <c r="ED377" s="9"/>
      <c r="EE377" s="9"/>
      <c r="EF377" s="9"/>
      <c r="EG377" s="9"/>
      <c r="EH377" s="9"/>
      <c r="EI377" s="9"/>
      <c r="EJ377" s="9"/>
      <c r="EK377" s="9"/>
      <c r="EL377" s="9"/>
      <c r="EM377" s="9"/>
      <c r="EN377" s="9"/>
      <c r="EO377" s="9"/>
      <c r="EP377" s="9"/>
      <c r="EQ377" s="9"/>
      <c r="ER377" s="9"/>
      <c r="ES377" s="9"/>
      <c r="ET377" s="9"/>
      <c r="EU377" s="9"/>
      <c r="EV377" s="9"/>
      <c r="EW377" s="9"/>
      <c r="EX377" s="9"/>
      <c r="EY377" s="9"/>
      <c r="EZ377" s="9"/>
      <c r="FA377" s="9"/>
      <c r="FB377" s="9"/>
      <c r="FC377" s="9"/>
      <c r="FD377" s="9"/>
      <c r="FE377" s="9"/>
      <c r="FF377" s="9"/>
    </row>
    <row r="378" spans="114:162" ht="16.75" customHeight="1">
      <c r="DJ378" s="10"/>
      <c r="DK378" s="9"/>
      <c r="DL378" s="9"/>
      <c r="DM378" s="9"/>
      <c r="DN378" s="9"/>
      <c r="DO378" s="9"/>
      <c r="DP378" s="9"/>
      <c r="DQ378" s="9"/>
      <c r="DR378" s="9"/>
      <c r="DS378" s="9"/>
      <c r="DT378" s="9"/>
      <c r="DU378" s="9"/>
      <c r="DV378" s="9"/>
      <c r="DW378" s="9"/>
      <c r="DX378" s="9"/>
      <c r="DY378" s="9"/>
      <c r="DZ378" s="9"/>
      <c r="EA378" s="9"/>
      <c r="EB378" s="9"/>
      <c r="EC378" s="9"/>
      <c r="ED378" s="9"/>
      <c r="EE378" s="9"/>
      <c r="EF378" s="9"/>
      <c r="EG378" s="9"/>
      <c r="EH378" s="9"/>
      <c r="EI378" s="9"/>
      <c r="EJ378" s="9"/>
      <c r="EK378" s="9"/>
      <c r="EL378" s="9"/>
      <c r="EM378" s="9"/>
      <c r="EN378" s="9"/>
      <c r="EO378" s="9"/>
      <c r="EP378" s="9"/>
      <c r="EQ378" s="9"/>
      <c r="ER378" s="9"/>
      <c r="ES378" s="9"/>
      <c r="ET378" s="9"/>
      <c r="EU378" s="9"/>
      <c r="EV378" s="9"/>
      <c r="EW378" s="9"/>
      <c r="EX378" s="9"/>
      <c r="EY378" s="9"/>
      <c r="EZ378" s="9"/>
      <c r="FA378" s="9"/>
      <c r="FB378" s="9"/>
      <c r="FC378" s="9"/>
      <c r="FD378" s="9"/>
      <c r="FE378" s="9"/>
      <c r="FF378" s="9"/>
    </row>
    <row r="379" spans="114:162" ht="16.75" customHeight="1">
      <c r="DJ379" s="10"/>
      <c r="DK379" s="9"/>
      <c r="DL379" s="9"/>
      <c r="DM379" s="9"/>
      <c r="DN379" s="9"/>
      <c r="DO379" s="9"/>
      <c r="DP379" s="9"/>
      <c r="DQ379" s="9"/>
      <c r="DR379" s="9"/>
      <c r="DS379" s="9"/>
      <c r="DT379" s="9"/>
      <c r="DU379" s="9"/>
      <c r="DV379" s="9"/>
      <c r="DW379" s="9"/>
      <c r="DX379" s="9"/>
      <c r="DY379" s="9"/>
      <c r="DZ379" s="9"/>
      <c r="EA379" s="9"/>
      <c r="EB379" s="9"/>
      <c r="EC379" s="9"/>
      <c r="ED379" s="9"/>
      <c r="EE379" s="9"/>
      <c r="EF379" s="9"/>
      <c r="EG379" s="9"/>
      <c r="EH379" s="9"/>
      <c r="EI379" s="9"/>
      <c r="EJ379" s="9"/>
      <c r="EK379" s="9"/>
      <c r="EL379" s="9"/>
      <c r="EM379" s="9"/>
      <c r="EN379" s="9"/>
      <c r="EO379" s="9"/>
      <c r="EP379" s="9"/>
      <c r="EQ379" s="9"/>
      <c r="ER379" s="9"/>
      <c r="ES379" s="9"/>
      <c r="ET379" s="9"/>
      <c r="EU379" s="9"/>
      <c r="EV379" s="9"/>
      <c r="EW379" s="9"/>
      <c r="EX379" s="9"/>
      <c r="EY379" s="9"/>
      <c r="EZ379" s="9"/>
      <c r="FA379" s="9"/>
      <c r="FB379" s="9"/>
      <c r="FC379" s="9"/>
      <c r="FD379" s="9"/>
      <c r="FE379" s="9"/>
      <c r="FF379" s="9"/>
    </row>
    <row r="380" spans="114:162" ht="16.75" customHeight="1">
      <c r="DJ380" s="10"/>
      <c r="DK380" s="9"/>
      <c r="DL380" s="9"/>
      <c r="DM380" s="9"/>
      <c r="DN380" s="9"/>
      <c r="DO380" s="9"/>
      <c r="DP380" s="9"/>
      <c r="DQ380" s="9"/>
      <c r="DR380" s="9"/>
      <c r="DS380" s="9"/>
      <c r="DT380" s="9"/>
      <c r="DU380" s="9"/>
      <c r="DV380" s="9"/>
      <c r="DW380" s="9"/>
      <c r="DX380" s="9"/>
      <c r="DY380" s="9"/>
      <c r="DZ380" s="9"/>
      <c r="EA380" s="9"/>
      <c r="EB380" s="9"/>
      <c r="EC380" s="9"/>
      <c r="ED380" s="9"/>
      <c r="EE380" s="9"/>
      <c r="EF380" s="9"/>
      <c r="EG380" s="9"/>
      <c r="EH380" s="9"/>
      <c r="EI380" s="9"/>
      <c r="EJ380" s="9"/>
      <c r="EK380" s="9"/>
      <c r="EL380" s="9"/>
      <c r="EM380" s="9"/>
      <c r="EN380" s="9"/>
      <c r="EO380" s="9"/>
      <c r="EP380" s="9"/>
      <c r="EQ380" s="9"/>
      <c r="ER380" s="9"/>
      <c r="ES380" s="9"/>
      <c r="ET380" s="9"/>
      <c r="EU380" s="9"/>
      <c r="EV380" s="9"/>
      <c r="EW380" s="9"/>
      <c r="EX380" s="9"/>
      <c r="EY380" s="9"/>
      <c r="EZ380" s="9"/>
      <c r="FA380" s="9"/>
      <c r="FB380" s="9"/>
      <c r="FC380" s="9"/>
      <c r="FD380" s="9"/>
      <c r="FE380" s="9"/>
      <c r="FF380" s="9"/>
    </row>
    <row r="381" spans="114:162" ht="16.75" customHeight="1">
      <c r="DJ381" s="10"/>
      <c r="DK381" s="9"/>
      <c r="DL381" s="9"/>
      <c r="DM381" s="9"/>
      <c r="DN381" s="9"/>
      <c r="DO381" s="9"/>
      <c r="DP381" s="9"/>
      <c r="DQ381" s="9"/>
      <c r="DR381" s="9"/>
      <c r="DS381" s="9"/>
      <c r="DT381" s="9"/>
      <c r="DU381" s="9"/>
      <c r="DV381" s="9"/>
      <c r="DW381" s="9"/>
      <c r="DX381" s="9"/>
      <c r="DY381" s="9"/>
      <c r="DZ381" s="9"/>
      <c r="EA381" s="9"/>
      <c r="EB381" s="9"/>
      <c r="EC381" s="9"/>
      <c r="ED381" s="9"/>
      <c r="EE381" s="9"/>
      <c r="EF381" s="9"/>
      <c r="EG381" s="9"/>
      <c r="EH381" s="9"/>
      <c r="EI381" s="9"/>
      <c r="EJ381" s="9"/>
      <c r="EK381" s="9"/>
      <c r="EL381" s="9"/>
      <c r="EM381" s="9"/>
      <c r="EN381" s="9"/>
      <c r="EO381" s="9"/>
      <c r="EP381" s="9"/>
      <c r="EQ381" s="9"/>
      <c r="ER381" s="9"/>
      <c r="ES381" s="9"/>
      <c r="ET381" s="9"/>
      <c r="EU381" s="9"/>
      <c r="EV381" s="9"/>
      <c r="EW381" s="9"/>
      <c r="EX381" s="9"/>
      <c r="EY381" s="9"/>
      <c r="EZ381" s="9"/>
      <c r="FA381" s="9"/>
      <c r="FB381" s="9"/>
      <c r="FC381" s="9"/>
      <c r="FD381" s="9"/>
      <c r="FE381" s="9"/>
      <c r="FF381" s="9"/>
    </row>
    <row r="382" spans="114:162" ht="16.75" customHeight="1">
      <c r="DJ382" s="10"/>
      <c r="DK382" s="9"/>
      <c r="DL382" s="9"/>
      <c r="DM382" s="9"/>
      <c r="DN382" s="9"/>
      <c r="DO382" s="9"/>
      <c r="DP382" s="9"/>
      <c r="DQ382" s="9"/>
      <c r="DR382" s="9"/>
      <c r="DS382" s="9"/>
      <c r="DT382" s="9"/>
      <c r="DU382" s="9"/>
      <c r="DV382" s="9"/>
      <c r="DW382" s="9"/>
      <c r="DX382" s="9"/>
      <c r="DY382" s="9"/>
      <c r="DZ382" s="9"/>
      <c r="EA382" s="9"/>
      <c r="EB382" s="9"/>
      <c r="EC382" s="9"/>
      <c r="ED382" s="9"/>
      <c r="EE382" s="9"/>
      <c r="EF382" s="9"/>
      <c r="EG382" s="9"/>
      <c r="EH382" s="9"/>
      <c r="EI382" s="9"/>
      <c r="EJ382" s="9"/>
      <c r="EK382" s="9"/>
      <c r="EL382" s="9"/>
      <c r="EM382" s="9"/>
      <c r="EN382" s="9"/>
      <c r="EO382" s="9"/>
      <c r="EP382" s="9"/>
      <c r="EQ382" s="9"/>
      <c r="ER382" s="9"/>
      <c r="ES382" s="9"/>
      <c r="ET382" s="9"/>
      <c r="EU382" s="9"/>
      <c r="EV382" s="9"/>
      <c r="EW382" s="9"/>
      <c r="EX382" s="9"/>
      <c r="EY382" s="9"/>
      <c r="EZ382" s="9"/>
      <c r="FA382" s="9"/>
      <c r="FB382" s="9"/>
      <c r="FC382" s="9"/>
      <c r="FD382" s="9"/>
      <c r="FE382" s="9"/>
      <c r="FF382" s="9"/>
    </row>
    <row r="383" spans="114:162" ht="16.75" customHeight="1">
      <c r="DJ383" s="10"/>
      <c r="DK383" s="9"/>
      <c r="DL383" s="9"/>
      <c r="DM383" s="9"/>
      <c r="DN383" s="9"/>
      <c r="DO383" s="9"/>
      <c r="DP383" s="9"/>
      <c r="DQ383" s="9"/>
      <c r="DR383" s="9"/>
      <c r="DS383" s="9"/>
      <c r="DT383" s="9"/>
      <c r="DU383" s="9"/>
      <c r="DV383" s="9"/>
      <c r="DW383" s="9"/>
      <c r="DX383" s="9"/>
      <c r="DY383" s="9"/>
      <c r="DZ383" s="9"/>
      <c r="EA383" s="9"/>
      <c r="EB383" s="9"/>
      <c r="EC383" s="9"/>
      <c r="ED383" s="9"/>
      <c r="EE383" s="9"/>
      <c r="EF383" s="9"/>
      <c r="EG383" s="9"/>
      <c r="EH383" s="9"/>
      <c r="EI383" s="9"/>
      <c r="EJ383" s="9"/>
      <c r="EK383" s="9"/>
      <c r="EL383" s="9"/>
      <c r="EM383" s="9"/>
      <c r="EN383" s="9"/>
      <c r="EO383" s="9"/>
      <c r="EP383" s="9"/>
      <c r="EQ383" s="9"/>
      <c r="ER383" s="9"/>
      <c r="ES383" s="9"/>
      <c r="ET383" s="9"/>
      <c r="EU383" s="9"/>
      <c r="EV383" s="9"/>
      <c r="EW383" s="9"/>
      <c r="EX383" s="9"/>
      <c r="EY383" s="9"/>
      <c r="EZ383" s="9"/>
      <c r="FA383" s="9"/>
      <c r="FB383" s="9"/>
      <c r="FC383" s="9"/>
      <c r="FD383" s="9"/>
      <c r="FE383" s="9"/>
      <c r="FF383" s="9"/>
    </row>
    <row r="384" spans="114:162" ht="16.75" customHeight="1">
      <c r="DJ384" s="10"/>
      <c r="DK384" s="9"/>
      <c r="DL384" s="9"/>
      <c r="DM384" s="9"/>
      <c r="DN384" s="9"/>
      <c r="DO384" s="9"/>
      <c r="DP384" s="9"/>
      <c r="DQ384" s="9"/>
      <c r="DR384" s="9"/>
      <c r="DS384" s="9"/>
      <c r="DT384" s="9"/>
      <c r="DU384" s="9"/>
      <c r="DV384" s="9"/>
      <c r="DW384" s="9"/>
      <c r="DX384" s="9"/>
      <c r="DY384" s="9"/>
      <c r="DZ384" s="9"/>
      <c r="EA384" s="9"/>
      <c r="EB384" s="9"/>
      <c r="EC384" s="9"/>
      <c r="ED384" s="9"/>
      <c r="EE384" s="9"/>
      <c r="EF384" s="9"/>
      <c r="EG384" s="9"/>
      <c r="EH384" s="9"/>
      <c r="EI384" s="9"/>
      <c r="EJ384" s="9"/>
      <c r="EK384" s="9"/>
      <c r="EL384" s="9"/>
      <c r="EM384" s="9"/>
      <c r="EN384" s="9"/>
      <c r="EO384" s="9"/>
      <c r="EP384" s="9"/>
      <c r="EQ384" s="9"/>
      <c r="ER384" s="9"/>
      <c r="ES384" s="9"/>
      <c r="ET384" s="9"/>
      <c r="EU384" s="9"/>
      <c r="EV384" s="9"/>
      <c r="EW384" s="9"/>
      <c r="EX384" s="9"/>
      <c r="EY384" s="9"/>
      <c r="EZ384" s="9"/>
      <c r="FA384" s="9"/>
      <c r="FB384" s="9"/>
      <c r="FC384" s="9"/>
      <c r="FD384" s="9"/>
      <c r="FE384" s="9"/>
      <c r="FF384" s="9"/>
    </row>
    <row r="385" spans="114:162" ht="16.75" customHeight="1">
      <c r="DJ385" s="10"/>
      <c r="DK385" s="9"/>
      <c r="DL385" s="9"/>
      <c r="DM385" s="9"/>
      <c r="DN385" s="9"/>
      <c r="DO385" s="9"/>
      <c r="DP385" s="9"/>
      <c r="DQ385" s="9"/>
      <c r="DR385" s="9"/>
      <c r="DS385" s="9"/>
      <c r="DT385" s="9"/>
      <c r="DU385" s="9"/>
      <c r="DV385" s="9"/>
      <c r="DW385" s="9"/>
      <c r="DX385" s="9"/>
      <c r="DY385" s="9"/>
      <c r="DZ385" s="9"/>
      <c r="EA385" s="9"/>
      <c r="EB385" s="9"/>
      <c r="EC385" s="9"/>
      <c r="ED385" s="9"/>
      <c r="EE385" s="9"/>
      <c r="EF385" s="9"/>
      <c r="EG385" s="9"/>
      <c r="EH385" s="9"/>
      <c r="EI385" s="9"/>
      <c r="EJ385" s="9"/>
      <c r="EK385" s="9"/>
      <c r="EL385" s="9"/>
      <c r="EM385" s="9"/>
      <c r="EN385" s="9"/>
      <c r="EO385" s="9"/>
      <c r="EP385" s="9"/>
      <c r="EQ385" s="9"/>
      <c r="ER385" s="9"/>
      <c r="ES385" s="9"/>
      <c r="ET385" s="9"/>
      <c r="EU385" s="9"/>
      <c r="EV385" s="9"/>
      <c r="EW385" s="9"/>
      <c r="EX385" s="9"/>
      <c r="EY385" s="9"/>
      <c r="EZ385" s="9"/>
      <c r="FA385" s="9"/>
      <c r="FB385" s="9"/>
      <c r="FC385" s="9"/>
      <c r="FD385" s="9"/>
      <c r="FE385" s="9"/>
      <c r="FF385" s="9"/>
    </row>
    <row r="386" spans="114:162" ht="16.75" customHeight="1">
      <c r="DJ386" s="10"/>
      <c r="DK386" s="9"/>
      <c r="DL386" s="9"/>
      <c r="DM386" s="9"/>
      <c r="DN386" s="9"/>
      <c r="DO386" s="9"/>
      <c r="DP386" s="9"/>
      <c r="DQ386" s="9"/>
      <c r="DR386" s="9"/>
      <c r="DS386" s="9"/>
      <c r="DT386" s="9"/>
      <c r="DU386" s="9"/>
      <c r="DV386" s="9"/>
      <c r="DW386" s="9"/>
      <c r="DX386" s="9"/>
      <c r="DY386" s="9"/>
      <c r="DZ386" s="9"/>
      <c r="EA386" s="9"/>
      <c r="EB386" s="9"/>
      <c r="EC386" s="9"/>
      <c r="ED386" s="9"/>
      <c r="EE386" s="9"/>
      <c r="EF386" s="9"/>
      <c r="EG386" s="9"/>
      <c r="EH386" s="9"/>
      <c r="EI386" s="9"/>
      <c r="EJ386" s="9"/>
      <c r="EK386" s="9"/>
      <c r="EL386" s="9"/>
      <c r="EM386" s="9"/>
      <c r="EN386" s="9"/>
      <c r="EO386" s="9"/>
      <c r="EP386" s="9"/>
      <c r="EQ386" s="9"/>
      <c r="ER386" s="9"/>
      <c r="ES386" s="9"/>
      <c r="ET386" s="9"/>
      <c r="EU386" s="9"/>
      <c r="EV386" s="9"/>
      <c r="EW386" s="9"/>
      <c r="EX386" s="9"/>
      <c r="EY386" s="9"/>
      <c r="EZ386" s="9"/>
      <c r="FA386" s="9"/>
      <c r="FB386" s="9"/>
      <c r="FC386" s="9"/>
      <c r="FD386" s="9"/>
      <c r="FE386" s="9"/>
      <c r="FF386" s="9"/>
    </row>
    <row r="387" spans="114:162" ht="16.75" customHeight="1">
      <c r="DJ387" s="10"/>
      <c r="DK387" s="9"/>
      <c r="DL387" s="9"/>
      <c r="DM387" s="9"/>
      <c r="DN387" s="9"/>
      <c r="DO387" s="9"/>
      <c r="DP387" s="9"/>
      <c r="DQ387" s="9"/>
      <c r="DR387" s="9"/>
      <c r="DS387" s="9"/>
      <c r="DT387" s="9"/>
      <c r="DU387" s="9"/>
      <c r="DV387" s="9"/>
      <c r="DW387" s="9"/>
      <c r="DX387" s="9"/>
      <c r="DY387" s="9"/>
      <c r="DZ387" s="9"/>
      <c r="EA387" s="9"/>
      <c r="EB387" s="9"/>
      <c r="EC387" s="9"/>
      <c r="ED387" s="9"/>
      <c r="EE387" s="9"/>
      <c r="EF387" s="9"/>
      <c r="EG387" s="9"/>
      <c r="EH387" s="9"/>
      <c r="EI387" s="9"/>
      <c r="EJ387" s="9"/>
      <c r="EK387" s="9"/>
      <c r="EL387" s="9"/>
      <c r="EM387" s="9"/>
      <c r="EN387" s="9"/>
      <c r="EO387" s="9"/>
      <c r="EP387" s="9"/>
      <c r="EQ387" s="9"/>
      <c r="ER387" s="9"/>
      <c r="ES387" s="9"/>
      <c r="ET387" s="9"/>
      <c r="EU387" s="9"/>
      <c r="EV387" s="9"/>
      <c r="EW387" s="9"/>
      <c r="EX387" s="9"/>
      <c r="EY387" s="9"/>
      <c r="EZ387" s="9"/>
      <c r="FA387" s="9"/>
      <c r="FB387" s="9"/>
      <c r="FC387" s="9"/>
      <c r="FD387" s="9"/>
      <c r="FE387" s="9"/>
      <c r="FF387" s="9"/>
    </row>
    <row r="388" spans="114:162" ht="16.75" customHeight="1">
      <c r="DJ388" s="10"/>
      <c r="DK388" s="9"/>
      <c r="DL388" s="9"/>
      <c r="DM388" s="9"/>
      <c r="DN388" s="9"/>
      <c r="DO388" s="9"/>
      <c r="DP388" s="9"/>
      <c r="DQ388" s="9"/>
      <c r="DR388" s="9"/>
      <c r="DS388" s="9"/>
      <c r="DT388" s="9"/>
      <c r="DU388" s="9"/>
      <c r="DV388" s="9"/>
      <c r="DW388" s="9"/>
      <c r="DX388" s="9"/>
      <c r="DY388" s="9"/>
      <c r="DZ388" s="9"/>
      <c r="EA388" s="9"/>
      <c r="EB388" s="9"/>
      <c r="EC388" s="9"/>
      <c r="ED388" s="9"/>
      <c r="EE388" s="9"/>
      <c r="EF388" s="9"/>
      <c r="EG388" s="9"/>
      <c r="EH388" s="9"/>
      <c r="EI388" s="9"/>
      <c r="EJ388" s="9"/>
      <c r="EK388" s="9"/>
      <c r="EL388" s="9"/>
      <c r="EM388" s="9"/>
      <c r="EN388" s="9"/>
      <c r="EO388" s="9"/>
      <c r="EP388" s="9"/>
      <c r="EQ388" s="9"/>
      <c r="ER388" s="9"/>
      <c r="ES388" s="9"/>
      <c r="ET388" s="9"/>
      <c r="EU388" s="9"/>
      <c r="EV388" s="9"/>
      <c r="EW388" s="9"/>
      <c r="EX388" s="9"/>
      <c r="EY388" s="9"/>
      <c r="EZ388" s="9"/>
      <c r="FA388" s="9"/>
      <c r="FB388" s="9"/>
      <c r="FC388" s="9"/>
      <c r="FD388" s="9"/>
      <c r="FE388" s="9"/>
      <c r="FF388" s="9"/>
    </row>
    <row r="389" spans="114:162" ht="16.75" customHeight="1">
      <c r="DJ389" s="10"/>
      <c r="DK389" s="9"/>
      <c r="DL389" s="9"/>
      <c r="DM389" s="9"/>
      <c r="DN389" s="9"/>
      <c r="DO389" s="9"/>
      <c r="DP389" s="9"/>
      <c r="DQ389" s="9"/>
      <c r="DR389" s="9"/>
      <c r="DS389" s="9"/>
      <c r="DT389" s="9"/>
      <c r="DU389" s="9"/>
      <c r="DV389" s="9"/>
      <c r="DW389" s="9"/>
      <c r="DX389" s="9"/>
      <c r="DY389" s="9"/>
      <c r="DZ389" s="9"/>
      <c r="EA389" s="9"/>
      <c r="EB389" s="9"/>
      <c r="EC389" s="9"/>
      <c r="ED389" s="9"/>
      <c r="EE389" s="9"/>
      <c r="EF389" s="9"/>
      <c r="EG389" s="9"/>
      <c r="EH389" s="9"/>
      <c r="EI389" s="9"/>
      <c r="EJ389" s="9"/>
      <c r="EK389" s="9"/>
      <c r="EL389" s="9"/>
      <c r="EM389" s="9"/>
      <c r="EN389" s="9"/>
      <c r="EO389" s="9"/>
      <c r="EP389" s="9"/>
      <c r="EQ389" s="9"/>
      <c r="ER389" s="9"/>
      <c r="ES389" s="9"/>
      <c r="ET389" s="9"/>
      <c r="EU389" s="9"/>
      <c r="EV389" s="9"/>
      <c r="EW389" s="9"/>
      <c r="EX389" s="9"/>
      <c r="EY389" s="9"/>
      <c r="EZ389" s="9"/>
      <c r="FA389" s="9"/>
      <c r="FB389" s="9"/>
      <c r="FC389" s="9"/>
      <c r="FD389" s="9"/>
      <c r="FE389" s="9"/>
      <c r="FF389" s="9"/>
    </row>
    <row r="390" spans="114:162" ht="16.75" customHeight="1">
      <c r="DJ390" s="10"/>
      <c r="DK390" s="9"/>
      <c r="DL390" s="9"/>
      <c r="DM390" s="9"/>
      <c r="DN390" s="9"/>
      <c r="DO390" s="9"/>
      <c r="DP390" s="9"/>
      <c r="DQ390" s="9"/>
      <c r="DR390" s="9"/>
      <c r="DS390" s="9"/>
      <c r="DT390" s="9"/>
      <c r="DU390" s="9"/>
      <c r="DV390" s="9"/>
      <c r="DW390" s="9"/>
      <c r="DX390" s="9"/>
      <c r="DY390" s="9"/>
      <c r="DZ390" s="9"/>
      <c r="EA390" s="9"/>
      <c r="EB390" s="9"/>
      <c r="EC390" s="9"/>
      <c r="ED390" s="9"/>
      <c r="EE390" s="9"/>
      <c r="EF390" s="9"/>
      <c r="EG390" s="9"/>
      <c r="EH390" s="9"/>
      <c r="EI390" s="9"/>
      <c r="EJ390" s="9"/>
      <c r="EK390" s="9"/>
      <c r="EL390" s="9"/>
      <c r="EM390" s="9"/>
      <c r="EN390" s="9"/>
      <c r="EO390" s="9"/>
      <c r="EP390" s="9"/>
      <c r="EQ390" s="9"/>
      <c r="ER390" s="9"/>
      <c r="ES390" s="9"/>
      <c r="ET390" s="9"/>
      <c r="EU390" s="9"/>
      <c r="EV390" s="9"/>
      <c r="EW390" s="9"/>
      <c r="EX390" s="9"/>
      <c r="EY390" s="9"/>
      <c r="EZ390" s="9"/>
      <c r="FA390" s="9"/>
      <c r="FB390" s="9"/>
      <c r="FC390" s="9"/>
      <c r="FD390" s="9"/>
      <c r="FE390" s="9"/>
      <c r="FF390" s="9"/>
    </row>
    <row r="391" spans="114:162" ht="16.75" customHeight="1">
      <c r="DJ391" s="10"/>
      <c r="DK391" s="9"/>
      <c r="DL391" s="9"/>
      <c r="DM391" s="9"/>
      <c r="DN391" s="9"/>
      <c r="DO391" s="9"/>
      <c r="DP391" s="9"/>
      <c r="DQ391" s="9"/>
      <c r="DR391" s="9"/>
      <c r="DS391" s="9"/>
      <c r="DT391" s="9"/>
      <c r="DU391" s="9"/>
      <c r="DV391" s="9"/>
      <c r="DW391" s="9"/>
      <c r="DX391" s="9"/>
      <c r="DY391" s="9"/>
      <c r="DZ391" s="9"/>
      <c r="EA391" s="9"/>
      <c r="EB391" s="9"/>
      <c r="EC391" s="9"/>
      <c r="ED391" s="9"/>
      <c r="EE391" s="9"/>
      <c r="EF391" s="9"/>
      <c r="EG391" s="9"/>
      <c r="EH391" s="9"/>
      <c r="EI391" s="9"/>
      <c r="EJ391" s="9"/>
      <c r="EK391" s="9"/>
      <c r="EL391" s="9"/>
      <c r="EM391" s="9"/>
      <c r="EN391" s="9"/>
      <c r="EO391" s="9"/>
      <c r="EP391" s="9"/>
      <c r="EQ391" s="9"/>
      <c r="ER391" s="9"/>
      <c r="ES391" s="9"/>
      <c r="ET391" s="9"/>
      <c r="EU391" s="9"/>
      <c r="EV391" s="9"/>
      <c r="EW391" s="9"/>
      <c r="EX391" s="9"/>
      <c r="EY391" s="9"/>
      <c r="EZ391" s="9"/>
      <c r="FA391" s="9"/>
      <c r="FB391" s="9"/>
      <c r="FC391" s="9"/>
      <c r="FD391" s="9"/>
      <c r="FE391" s="9"/>
      <c r="FF391" s="9"/>
    </row>
    <row r="392" spans="114:162" ht="16.75" customHeight="1">
      <c r="DJ392" s="10"/>
      <c r="DK392" s="9"/>
      <c r="DL392" s="9"/>
      <c r="DM392" s="9"/>
      <c r="DN392" s="9"/>
      <c r="DO392" s="9"/>
      <c r="DP392" s="9"/>
      <c r="DQ392" s="9"/>
      <c r="DR392" s="9"/>
      <c r="DS392" s="9"/>
      <c r="DT392" s="9"/>
      <c r="DU392" s="9"/>
      <c r="DV392" s="9"/>
      <c r="DW392" s="9"/>
      <c r="DX392" s="9"/>
      <c r="DY392" s="9"/>
      <c r="DZ392" s="9"/>
      <c r="EA392" s="9"/>
      <c r="EB392" s="9"/>
      <c r="EC392" s="9"/>
      <c r="ED392" s="9"/>
      <c r="EE392" s="9"/>
      <c r="EF392" s="9"/>
      <c r="EG392" s="9"/>
      <c r="EH392" s="9"/>
      <c r="EI392" s="9"/>
      <c r="EJ392" s="9"/>
      <c r="EK392" s="9"/>
      <c r="EL392" s="9"/>
      <c r="EM392" s="9"/>
      <c r="EN392" s="9"/>
      <c r="EO392" s="9"/>
      <c r="EP392" s="9"/>
      <c r="EQ392" s="9"/>
      <c r="ER392" s="9"/>
      <c r="ES392" s="9"/>
      <c r="ET392" s="9"/>
      <c r="EU392" s="9"/>
      <c r="EV392" s="9"/>
      <c r="EW392" s="9"/>
      <c r="EX392" s="9"/>
      <c r="EY392" s="9"/>
      <c r="EZ392" s="9"/>
      <c r="FA392" s="9"/>
      <c r="FB392" s="9"/>
      <c r="FC392" s="9"/>
      <c r="FD392" s="9"/>
      <c r="FE392" s="9"/>
      <c r="FF392" s="9"/>
    </row>
    <row r="393" spans="114:162" ht="16.75" customHeight="1">
      <c r="DJ393" s="10"/>
      <c r="DK393" s="9"/>
      <c r="DL393" s="9"/>
      <c r="DM393" s="9"/>
      <c r="DN393" s="9"/>
      <c r="DO393" s="9"/>
      <c r="DP393" s="9"/>
      <c r="DQ393" s="9"/>
      <c r="DR393" s="9"/>
      <c r="DS393" s="9"/>
      <c r="DT393" s="9"/>
      <c r="DU393" s="9"/>
      <c r="DV393" s="9"/>
      <c r="DW393" s="9"/>
      <c r="DX393" s="9"/>
      <c r="DY393" s="9"/>
      <c r="DZ393" s="9"/>
      <c r="EA393" s="9"/>
      <c r="EB393" s="9"/>
      <c r="EC393" s="9"/>
      <c r="ED393" s="9"/>
      <c r="EE393" s="9"/>
      <c r="EF393" s="9"/>
      <c r="EG393" s="9"/>
      <c r="EH393" s="9"/>
      <c r="EI393" s="9"/>
      <c r="EJ393" s="9"/>
      <c r="EK393" s="9"/>
      <c r="EL393" s="9"/>
      <c r="EM393" s="9"/>
      <c r="EN393" s="9"/>
      <c r="EO393" s="9"/>
      <c r="EP393" s="9"/>
      <c r="EQ393" s="9"/>
      <c r="ER393" s="9"/>
      <c r="ES393" s="9"/>
      <c r="ET393" s="9"/>
      <c r="EU393" s="9"/>
      <c r="EV393" s="9"/>
      <c r="EW393" s="9"/>
      <c r="EX393" s="9"/>
      <c r="EY393" s="9"/>
      <c r="EZ393" s="9"/>
      <c r="FA393" s="9"/>
      <c r="FB393" s="9"/>
      <c r="FC393" s="9"/>
      <c r="FD393" s="9"/>
      <c r="FE393" s="9"/>
      <c r="FF393" s="9"/>
    </row>
    <row r="394" spans="114:162" ht="16.75" customHeight="1">
      <c r="DJ394" s="10"/>
      <c r="DK394" s="9"/>
      <c r="DL394" s="9"/>
      <c r="DM394" s="9"/>
      <c r="DN394" s="9"/>
      <c r="DO394" s="9"/>
      <c r="DP394" s="9"/>
      <c r="DQ394" s="9"/>
      <c r="DR394" s="9"/>
      <c r="DS394" s="9"/>
      <c r="DT394" s="9"/>
      <c r="DU394" s="9"/>
      <c r="DV394" s="9"/>
      <c r="DW394" s="9"/>
      <c r="DX394" s="9"/>
      <c r="DY394" s="9"/>
      <c r="DZ394" s="9"/>
      <c r="EA394" s="9"/>
      <c r="EB394" s="9"/>
      <c r="EC394" s="9"/>
      <c r="ED394" s="9"/>
      <c r="EE394" s="9"/>
      <c r="EF394" s="9"/>
      <c r="EG394" s="9"/>
      <c r="EH394" s="9"/>
      <c r="EI394" s="9"/>
      <c r="EJ394" s="9"/>
      <c r="EK394" s="9"/>
      <c r="EL394" s="9"/>
      <c r="EM394" s="9"/>
      <c r="EN394" s="9"/>
      <c r="EO394" s="9"/>
      <c r="EP394" s="9"/>
      <c r="EQ394" s="9"/>
      <c r="ER394" s="9"/>
      <c r="ES394" s="9"/>
      <c r="ET394" s="9"/>
      <c r="EU394" s="9"/>
      <c r="EV394" s="9"/>
      <c r="EW394" s="9"/>
      <c r="EX394" s="9"/>
      <c r="EY394" s="9"/>
      <c r="EZ394" s="9"/>
      <c r="FA394" s="9"/>
      <c r="FB394" s="9"/>
      <c r="FC394" s="9"/>
      <c r="FD394" s="9"/>
      <c r="FE394" s="9"/>
      <c r="FF394" s="9"/>
    </row>
    <row r="395" spans="114:162" ht="16.75" customHeight="1">
      <c r="DJ395" s="10"/>
      <c r="DK395" s="9"/>
      <c r="DL395" s="9"/>
      <c r="DM395" s="9"/>
      <c r="DN395" s="9"/>
      <c r="DO395" s="9"/>
      <c r="DP395" s="9"/>
      <c r="DQ395" s="9"/>
      <c r="DR395" s="9"/>
      <c r="DS395" s="9"/>
      <c r="DT395" s="9"/>
      <c r="DU395" s="9"/>
      <c r="DV395" s="9"/>
      <c r="DW395" s="9"/>
      <c r="DX395" s="9"/>
      <c r="DY395" s="9"/>
      <c r="DZ395" s="9"/>
      <c r="EA395" s="9"/>
      <c r="EB395" s="9"/>
      <c r="EC395" s="9"/>
      <c r="ED395" s="9"/>
      <c r="EE395" s="9"/>
      <c r="EF395" s="9"/>
      <c r="EG395" s="9"/>
      <c r="EH395" s="9"/>
      <c r="EI395" s="9"/>
      <c r="EJ395" s="9"/>
      <c r="EK395" s="9"/>
      <c r="EL395" s="9"/>
      <c r="EM395" s="9"/>
      <c r="EN395" s="9"/>
      <c r="EO395" s="9"/>
      <c r="EP395" s="9"/>
      <c r="EQ395" s="9"/>
      <c r="ER395" s="9"/>
      <c r="ES395" s="9"/>
      <c r="ET395" s="9"/>
      <c r="EU395" s="9"/>
      <c r="EV395" s="9"/>
      <c r="EW395" s="9"/>
      <c r="EX395" s="9"/>
      <c r="EY395" s="9"/>
      <c r="EZ395" s="9"/>
      <c r="FA395" s="9"/>
      <c r="FB395" s="9"/>
      <c r="FC395" s="9"/>
      <c r="FD395" s="9"/>
      <c r="FE395" s="9"/>
      <c r="FF395" s="9"/>
    </row>
    <row r="396" spans="114:162" ht="16.75" customHeight="1">
      <c r="DJ396" s="10"/>
      <c r="DK396" s="9"/>
      <c r="DL396" s="9"/>
      <c r="DM396" s="9"/>
      <c r="DN396" s="9"/>
      <c r="DO396" s="9"/>
      <c r="DP396" s="9"/>
      <c r="DQ396" s="9"/>
      <c r="DR396" s="9"/>
      <c r="DS396" s="9"/>
      <c r="DT396" s="9"/>
      <c r="DU396" s="9"/>
      <c r="DV396" s="9"/>
      <c r="DW396" s="9"/>
      <c r="DX396" s="9"/>
      <c r="DY396" s="9"/>
      <c r="DZ396" s="9"/>
      <c r="EA396" s="9"/>
      <c r="EB396" s="9"/>
      <c r="EC396" s="9"/>
      <c r="ED396" s="9"/>
      <c r="EE396" s="9"/>
      <c r="EF396" s="9"/>
      <c r="EG396" s="9"/>
      <c r="EH396" s="9"/>
      <c r="EI396" s="9"/>
      <c r="EJ396" s="9"/>
      <c r="EK396" s="9"/>
      <c r="EL396" s="9"/>
      <c r="EM396" s="9"/>
      <c r="EN396" s="9"/>
      <c r="EO396" s="9"/>
      <c r="EP396" s="9"/>
      <c r="EQ396" s="9"/>
      <c r="ER396" s="9"/>
      <c r="ES396" s="9"/>
      <c r="ET396" s="9"/>
      <c r="EU396" s="9"/>
      <c r="EV396" s="9"/>
      <c r="EW396" s="9"/>
      <c r="EX396" s="9"/>
      <c r="EY396" s="9"/>
      <c r="EZ396" s="9"/>
      <c r="FA396" s="9"/>
      <c r="FB396" s="9"/>
      <c r="FC396" s="9"/>
      <c r="FD396" s="9"/>
      <c r="FE396" s="9"/>
      <c r="FF396" s="9"/>
    </row>
    <row r="397" spans="114:162" ht="16.75" customHeight="1">
      <c r="DJ397" s="10"/>
      <c r="DK397" s="9"/>
      <c r="DL397" s="9"/>
      <c r="DM397" s="9"/>
      <c r="DN397" s="9"/>
      <c r="DO397" s="9"/>
      <c r="DP397" s="9"/>
      <c r="DQ397" s="9"/>
      <c r="DR397" s="9"/>
      <c r="DS397" s="9"/>
      <c r="DT397" s="9"/>
      <c r="DU397" s="9"/>
      <c r="DV397" s="9"/>
      <c r="DW397" s="9"/>
      <c r="DX397" s="9"/>
      <c r="DY397" s="9"/>
      <c r="DZ397" s="9"/>
      <c r="EA397" s="9"/>
      <c r="EB397" s="9"/>
      <c r="EC397" s="9"/>
      <c r="ED397" s="9"/>
      <c r="EE397" s="9"/>
      <c r="EF397" s="9"/>
      <c r="EG397" s="9"/>
      <c r="EH397" s="9"/>
      <c r="EI397" s="9"/>
      <c r="EJ397" s="9"/>
      <c r="EK397" s="9"/>
      <c r="EL397" s="9"/>
      <c r="EM397" s="9"/>
      <c r="EN397" s="9"/>
      <c r="EO397" s="9"/>
      <c r="EP397" s="9"/>
      <c r="EQ397" s="9"/>
      <c r="ER397" s="9"/>
      <c r="ES397" s="9"/>
      <c r="ET397" s="9"/>
      <c r="EU397" s="9"/>
      <c r="EV397" s="9"/>
      <c r="EW397" s="9"/>
      <c r="EX397" s="9"/>
      <c r="EY397" s="9"/>
      <c r="EZ397" s="9"/>
      <c r="FA397" s="9"/>
      <c r="FB397" s="9"/>
      <c r="FC397" s="9"/>
      <c r="FD397" s="9"/>
      <c r="FE397" s="9"/>
      <c r="FF397" s="9"/>
    </row>
    <row r="398" spans="114:162" ht="16.75" customHeight="1">
      <c r="DJ398" s="10"/>
      <c r="DK398" s="9"/>
      <c r="DL398" s="9"/>
      <c r="DM398" s="9"/>
      <c r="DN398" s="9"/>
      <c r="DO398" s="9"/>
      <c r="DP398" s="9"/>
      <c r="DQ398" s="9"/>
      <c r="DR398" s="9"/>
      <c r="DS398" s="9"/>
      <c r="DT398" s="9"/>
      <c r="DU398" s="9"/>
      <c r="DV398" s="9"/>
      <c r="DW398" s="9"/>
      <c r="DX398" s="9"/>
      <c r="DY398" s="9"/>
      <c r="DZ398" s="9"/>
      <c r="EA398" s="9"/>
      <c r="EB398" s="9"/>
      <c r="EC398" s="9"/>
      <c r="ED398" s="9"/>
      <c r="EE398" s="9"/>
      <c r="EF398" s="9"/>
      <c r="EG398" s="9"/>
      <c r="EH398" s="9"/>
      <c r="EI398" s="9"/>
      <c r="EJ398" s="9"/>
      <c r="EK398" s="9"/>
      <c r="EL398" s="9"/>
      <c r="EM398" s="9"/>
      <c r="EN398" s="9"/>
      <c r="EO398" s="9"/>
      <c r="EP398" s="9"/>
      <c r="EQ398" s="9"/>
      <c r="ER398" s="9"/>
      <c r="ES398" s="9"/>
      <c r="ET398" s="9"/>
      <c r="EU398" s="9"/>
      <c r="EV398" s="9"/>
      <c r="EW398" s="9"/>
      <c r="EX398" s="9"/>
      <c r="EY398" s="9"/>
      <c r="EZ398" s="9"/>
      <c r="FA398" s="9"/>
      <c r="FB398" s="9"/>
      <c r="FC398" s="9"/>
      <c r="FD398" s="9"/>
      <c r="FE398" s="9"/>
      <c r="FF398" s="9"/>
    </row>
    <row r="399" spans="114:162" ht="16.75" customHeight="1">
      <c r="DJ399" s="10"/>
      <c r="DK399" s="9"/>
      <c r="DL399" s="9"/>
      <c r="DM399" s="9"/>
      <c r="DN399" s="9"/>
      <c r="DO399" s="9"/>
      <c r="DP399" s="9"/>
      <c r="DQ399" s="9"/>
      <c r="DR399" s="9"/>
      <c r="DS399" s="9"/>
      <c r="DT399" s="9"/>
      <c r="DU399" s="9"/>
      <c r="DV399" s="9"/>
      <c r="DW399" s="9"/>
      <c r="DX399" s="9"/>
      <c r="DY399" s="9"/>
      <c r="DZ399" s="9"/>
      <c r="EA399" s="9"/>
      <c r="EB399" s="9"/>
      <c r="EC399" s="9"/>
      <c r="ED399" s="9"/>
      <c r="EE399" s="9"/>
      <c r="EF399" s="9"/>
      <c r="EG399" s="9"/>
      <c r="EH399" s="9"/>
      <c r="EI399" s="9"/>
      <c r="EJ399" s="9"/>
      <c r="EK399" s="9"/>
      <c r="EL399" s="9"/>
      <c r="EM399" s="9"/>
      <c r="EN399" s="9"/>
      <c r="EO399" s="9"/>
      <c r="EP399" s="9"/>
      <c r="EQ399" s="9"/>
      <c r="ER399" s="9"/>
      <c r="ES399" s="9"/>
      <c r="ET399" s="9"/>
      <c r="EU399" s="9"/>
      <c r="EV399" s="9"/>
      <c r="EW399" s="9"/>
      <c r="EX399" s="9"/>
      <c r="EY399" s="9"/>
      <c r="EZ399" s="9"/>
      <c r="FA399" s="9"/>
      <c r="FB399" s="9"/>
      <c r="FC399" s="9"/>
      <c r="FD399" s="9"/>
      <c r="FE399" s="9"/>
      <c r="FF399" s="9"/>
    </row>
    <row r="400" spans="114:162" ht="16.75" customHeight="1">
      <c r="DJ400" s="10"/>
      <c r="DK400" s="9"/>
      <c r="DL400" s="9"/>
      <c r="DM400" s="9"/>
      <c r="DN400" s="9"/>
      <c r="DO400" s="9"/>
      <c r="DP400" s="9"/>
      <c r="DQ400" s="9"/>
      <c r="DR400" s="9"/>
      <c r="DS400" s="9"/>
      <c r="DT400" s="9"/>
      <c r="DU400" s="9"/>
      <c r="DV400" s="9"/>
      <c r="DW400" s="9"/>
      <c r="DX400" s="9"/>
      <c r="DY400" s="9"/>
      <c r="DZ400" s="9"/>
      <c r="EA400" s="9"/>
      <c r="EB400" s="9"/>
      <c r="EC400" s="9"/>
      <c r="ED400" s="9"/>
      <c r="EE400" s="9"/>
      <c r="EF400" s="9"/>
      <c r="EG400" s="9"/>
      <c r="EH400" s="9"/>
      <c r="EI400" s="9"/>
      <c r="EJ400" s="9"/>
      <c r="EK400" s="9"/>
      <c r="EL400" s="9"/>
      <c r="EM400" s="9"/>
      <c r="EN400" s="9"/>
      <c r="EO400" s="9"/>
      <c r="EP400" s="9"/>
      <c r="EQ400" s="9"/>
      <c r="ER400" s="9"/>
      <c r="ES400" s="9"/>
      <c r="ET400" s="9"/>
      <c r="EU400" s="9"/>
      <c r="EV400" s="9"/>
      <c r="EW400" s="9"/>
      <c r="EX400" s="9"/>
      <c r="EY400" s="9"/>
      <c r="EZ400" s="9"/>
      <c r="FA400" s="9"/>
      <c r="FB400" s="9"/>
      <c r="FC400" s="9"/>
      <c r="FD400" s="9"/>
      <c r="FE400" s="9"/>
      <c r="FF400" s="9"/>
    </row>
    <row r="401" spans="114:162" ht="16.75" customHeight="1">
      <c r="DJ401" s="10"/>
      <c r="DK401" s="9"/>
      <c r="DL401" s="9"/>
      <c r="DM401" s="9"/>
      <c r="DN401" s="9"/>
      <c r="DO401" s="9"/>
      <c r="DP401" s="9"/>
      <c r="DQ401" s="9"/>
      <c r="DR401" s="9"/>
      <c r="DS401" s="9"/>
      <c r="DT401" s="9"/>
      <c r="DU401" s="9"/>
      <c r="DV401" s="9"/>
      <c r="DW401" s="9"/>
      <c r="DX401" s="9"/>
      <c r="DY401" s="9"/>
      <c r="DZ401" s="9"/>
      <c r="EA401" s="9"/>
      <c r="EB401" s="9"/>
      <c r="EC401" s="9"/>
      <c r="ED401" s="9"/>
      <c r="EE401" s="9"/>
      <c r="EF401" s="9"/>
      <c r="EG401" s="9"/>
      <c r="EH401" s="9"/>
      <c r="EI401" s="9"/>
      <c r="EJ401" s="9"/>
      <c r="EK401" s="9"/>
      <c r="EL401" s="9"/>
      <c r="EM401" s="9"/>
      <c r="EN401" s="9"/>
      <c r="EO401" s="9"/>
      <c r="EP401" s="9"/>
      <c r="EQ401" s="9"/>
      <c r="ER401" s="9"/>
      <c r="ES401" s="9"/>
      <c r="ET401" s="9"/>
      <c r="EU401" s="9"/>
      <c r="EV401" s="9"/>
      <c r="EW401" s="9"/>
      <c r="EX401" s="9"/>
      <c r="EY401" s="9"/>
      <c r="EZ401" s="9"/>
      <c r="FA401" s="9"/>
      <c r="FB401" s="9"/>
      <c r="FC401" s="9"/>
      <c r="FD401" s="9"/>
      <c r="FE401" s="9"/>
      <c r="FF401" s="9"/>
    </row>
    <row r="402" spans="114:162" ht="16.75" customHeight="1">
      <c r="DJ402" s="10"/>
      <c r="DK402" s="9"/>
      <c r="DL402" s="9"/>
      <c r="DM402" s="9"/>
      <c r="DN402" s="9"/>
      <c r="DO402" s="9"/>
      <c r="DP402" s="9"/>
      <c r="DQ402" s="9"/>
      <c r="DR402" s="9"/>
      <c r="DS402" s="9"/>
      <c r="DT402" s="9"/>
      <c r="DU402" s="9"/>
      <c r="DV402" s="9"/>
      <c r="DW402" s="9"/>
      <c r="DX402" s="9"/>
      <c r="DY402" s="9"/>
      <c r="DZ402" s="9"/>
      <c r="EA402" s="9"/>
      <c r="EB402" s="9"/>
      <c r="EC402" s="9"/>
      <c r="ED402" s="9"/>
      <c r="EE402" s="9"/>
      <c r="EF402" s="9"/>
      <c r="EG402" s="9"/>
      <c r="EH402" s="9"/>
      <c r="EI402" s="9"/>
      <c r="EJ402" s="9"/>
      <c r="EK402" s="9"/>
      <c r="EL402" s="9"/>
      <c r="EM402" s="9"/>
      <c r="EN402" s="9"/>
      <c r="EO402" s="9"/>
      <c r="EP402" s="9"/>
      <c r="EQ402" s="9"/>
      <c r="ER402" s="9"/>
      <c r="ES402" s="9"/>
      <c r="ET402" s="9"/>
      <c r="EU402" s="9"/>
      <c r="EV402" s="9"/>
      <c r="EW402" s="9"/>
      <c r="EX402" s="9"/>
      <c r="EY402" s="9"/>
      <c r="EZ402" s="9"/>
      <c r="FA402" s="9"/>
      <c r="FB402" s="9"/>
      <c r="FC402" s="9"/>
      <c r="FD402" s="9"/>
      <c r="FE402" s="9"/>
      <c r="FF402" s="9"/>
    </row>
    <row r="403" spans="114:162" ht="16.75" customHeight="1">
      <c r="DJ403" s="10"/>
      <c r="DK403" s="9"/>
      <c r="DL403" s="9"/>
      <c r="DM403" s="9"/>
      <c r="DN403" s="9"/>
      <c r="DO403" s="9"/>
      <c r="DP403" s="9"/>
      <c r="DQ403" s="9"/>
      <c r="DR403" s="9"/>
      <c r="DS403" s="9"/>
      <c r="DT403" s="9"/>
      <c r="DU403" s="9"/>
      <c r="DV403" s="9"/>
      <c r="DW403" s="9"/>
      <c r="DX403" s="9"/>
      <c r="DY403" s="9"/>
      <c r="DZ403" s="9"/>
      <c r="EA403" s="9"/>
      <c r="EB403" s="9"/>
      <c r="EC403" s="9"/>
      <c r="ED403" s="9"/>
      <c r="EE403" s="9"/>
      <c r="EF403" s="9"/>
      <c r="EG403" s="9"/>
      <c r="EH403" s="9"/>
      <c r="EI403" s="9"/>
      <c r="EJ403" s="9"/>
      <c r="EK403" s="9"/>
      <c r="EL403" s="9"/>
      <c r="EM403" s="9"/>
      <c r="EN403" s="9"/>
      <c r="EO403" s="9"/>
      <c r="EP403" s="9"/>
      <c r="EQ403" s="9"/>
      <c r="ER403" s="9"/>
      <c r="ES403" s="9"/>
      <c r="ET403" s="9"/>
      <c r="EU403" s="9"/>
      <c r="EV403" s="9"/>
      <c r="EW403" s="9"/>
      <c r="EX403" s="9"/>
      <c r="EY403" s="9"/>
      <c r="EZ403" s="9"/>
      <c r="FA403" s="9"/>
      <c r="FB403" s="9"/>
      <c r="FC403" s="9"/>
      <c r="FD403" s="9"/>
      <c r="FE403" s="9"/>
      <c r="FF403" s="9"/>
    </row>
    <row r="404" spans="114:162" ht="16.75" customHeight="1">
      <c r="DJ404" s="10"/>
      <c r="DK404" s="9"/>
      <c r="DL404" s="9"/>
      <c r="DM404" s="9"/>
      <c r="DN404" s="9"/>
      <c r="DO404" s="9"/>
      <c r="DP404" s="9"/>
      <c r="DQ404" s="9"/>
      <c r="DR404" s="9"/>
      <c r="DS404" s="9"/>
      <c r="DT404" s="9"/>
      <c r="DU404" s="9"/>
      <c r="DV404" s="9"/>
      <c r="DW404" s="9"/>
      <c r="DX404" s="9"/>
      <c r="DY404" s="9"/>
      <c r="DZ404" s="9"/>
      <c r="EA404" s="9"/>
      <c r="EB404" s="9"/>
      <c r="EC404" s="9"/>
      <c r="ED404" s="9"/>
      <c r="EE404" s="9"/>
      <c r="EF404" s="9"/>
      <c r="EG404" s="9"/>
      <c r="EH404" s="9"/>
      <c r="EI404" s="9"/>
      <c r="EJ404" s="9"/>
      <c r="EK404" s="9"/>
      <c r="EL404" s="9"/>
      <c r="EM404" s="9"/>
      <c r="EN404" s="9"/>
      <c r="EO404" s="9"/>
      <c r="EP404" s="9"/>
      <c r="EQ404" s="9"/>
      <c r="ER404" s="9"/>
      <c r="ES404" s="9"/>
      <c r="ET404" s="9"/>
      <c r="EU404" s="9"/>
      <c r="EV404" s="9"/>
      <c r="EW404" s="9"/>
      <c r="EX404" s="9"/>
      <c r="EY404" s="9"/>
      <c r="EZ404" s="9"/>
      <c r="FA404" s="9"/>
      <c r="FB404" s="9"/>
      <c r="FC404" s="9"/>
      <c r="FD404" s="9"/>
      <c r="FE404" s="9"/>
      <c r="FF404" s="9"/>
    </row>
    <row r="405" spans="114:162" ht="16.75" customHeight="1">
      <c r="DJ405" s="10"/>
      <c r="DK405" s="9"/>
      <c r="DL405" s="9"/>
      <c r="DM405" s="9"/>
      <c r="DN405" s="9"/>
      <c r="DO405" s="9"/>
      <c r="DP405" s="9"/>
      <c r="DQ405" s="9"/>
      <c r="DR405" s="9"/>
      <c r="DS405" s="9"/>
      <c r="DT405" s="9"/>
      <c r="DU405" s="9"/>
      <c r="DV405" s="9"/>
      <c r="DW405" s="9"/>
      <c r="DX405" s="9"/>
      <c r="DY405" s="9"/>
      <c r="DZ405" s="9"/>
      <c r="EA405" s="9"/>
      <c r="EB405" s="9"/>
      <c r="EC405" s="9"/>
      <c r="ED405" s="9"/>
      <c r="EE405" s="9"/>
      <c r="EF405" s="9"/>
      <c r="EG405" s="9"/>
      <c r="EH405" s="9"/>
      <c r="EI405" s="9"/>
      <c r="EJ405" s="9"/>
      <c r="EK405" s="9"/>
      <c r="EL405" s="9"/>
      <c r="EM405" s="9"/>
      <c r="EN405" s="9"/>
      <c r="EO405" s="9"/>
      <c r="EP405" s="9"/>
      <c r="EQ405" s="9"/>
      <c r="ER405" s="9"/>
      <c r="ES405" s="9"/>
      <c r="ET405" s="9"/>
      <c r="EU405" s="9"/>
      <c r="EV405" s="9"/>
      <c r="EW405" s="9"/>
      <c r="EX405" s="9"/>
      <c r="EY405" s="9"/>
      <c r="EZ405" s="9"/>
      <c r="FA405" s="9"/>
      <c r="FB405" s="9"/>
      <c r="FC405" s="9"/>
      <c r="FD405" s="9"/>
      <c r="FE405" s="9"/>
      <c r="FF405" s="9"/>
    </row>
    <row r="406" spans="114:162" ht="16.75" customHeight="1">
      <c r="DJ406" s="10"/>
      <c r="DK406" s="9"/>
      <c r="DL406" s="9"/>
      <c r="DM406" s="9"/>
      <c r="DN406" s="9"/>
      <c r="DO406" s="9"/>
      <c r="DP406" s="9"/>
      <c r="DQ406" s="9"/>
      <c r="DR406" s="9"/>
      <c r="DS406" s="9"/>
      <c r="DT406" s="9"/>
      <c r="DU406" s="9"/>
      <c r="DV406" s="9"/>
      <c r="DW406" s="9"/>
      <c r="DX406" s="9"/>
      <c r="DY406" s="9"/>
      <c r="DZ406" s="9"/>
      <c r="EA406" s="9"/>
      <c r="EB406" s="9"/>
      <c r="EC406" s="9"/>
      <c r="ED406" s="9"/>
      <c r="EE406" s="9"/>
      <c r="EF406" s="9"/>
      <c r="EG406" s="9"/>
      <c r="EH406" s="9"/>
      <c r="EI406" s="9"/>
      <c r="EJ406" s="9"/>
      <c r="EK406" s="9"/>
      <c r="EL406" s="9"/>
      <c r="EM406" s="9"/>
      <c r="EN406" s="9"/>
      <c r="EO406" s="9"/>
      <c r="EP406" s="9"/>
      <c r="EQ406" s="9"/>
      <c r="ER406" s="9"/>
      <c r="ES406" s="9"/>
      <c r="ET406" s="9"/>
      <c r="EU406" s="9"/>
      <c r="EV406" s="9"/>
      <c r="EW406" s="9"/>
      <c r="EX406" s="9"/>
      <c r="EY406" s="9"/>
      <c r="EZ406" s="9"/>
      <c r="FA406" s="9"/>
      <c r="FB406" s="9"/>
      <c r="FC406" s="9"/>
      <c r="FD406" s="9"/>
      <c r="FE406" s="9"/>
      <c r="FF406" s="9"/>
    </row>
    <row r="407" spans="114:162" ht="16.75" customHeight="1">
      <c r="DJ407" s="10"/>
      <c r="DK407" s="9"/>
      <c r="DL407" s="9"/>
      <c r="DM407" s="9"/>
      <c r="DN407" s="9"/>
      <c r="DO407" s="9"/>
      <c r="DP407" s="9"/>
      <c r="DQ407" s="9"/>
      <c r="DR407" s="9"/>
      <c r="DS407" s="9"/>
      <c r="DT407" s="9"/>
      <c r="DU407" s="9"/>
      <c r="DV407" s="9"/>
      <c r="DW407" s="9"/>
      <c r="DX407" s="9"/>
      <c r="DY407" s="9"/>
      <c r="DZ407" s="9"/>
      <c r="EA407" s="9"/>
      <c r="EB407" s="9"/>
      <c r="EC407" s="9"/>
      <c r="ED407" s="9"/>
      <c r="EE407" s="9"/>
      <c r="EF407" s="9"/>
      <c r="EG407" s="9"/>
      <c r="EH407" s="9"/>
      <c r="EI407" s="9"/>
      <c r="EJ407" s="9"/>
      <c r="EK407" s="9"/>
      <c r="EL407" s="9"/>
      <c r="EM407" s="9"/>
      <c r="EN407" s="9"/>
      <c r="EO407" s="9"/>
      <c r="EP407" s="9"/>
      <c r="EQ407" s="9"/>
      <c r="ER407" s="9"/>
      <c r="ES407" s="9"/>
      <c r="ET407" s="9"/>
      <c r="EU407" s="9"/>
      <c r="EV407" s="9"/>
      <c r="EW407" s="9"/>
      <c r="EX407" s="9"/>
      <c r="EY407" s="9"/>
      <c r="EZ407" s="9"/>
      <c r="FA407" s="9"/>
      <c r="FB407" s="9"/>
      <c r="FC407" s="9"/>
      <c r="FD407" s="9"/>
      <c r="FE407" s="9"/>
      <c r="FF407" s="9"/>
    </row>
    <row r="408" spans="114:162" ht="16.75" customHeight="1">
      <c r="DJ408" s="10"/>
      <c r="DK408" s="9"/>
      <c r="DL408" s="9"/>
      <c r="DM408" s="9"/>
      <c r="DN408" s="9"/>
      <c r="DO408" s="9"/>
      <c r="DP408" s="9"/>
      <c r="DQ408" s="9"/>
      <c r="DR408" s="9"/>
      <c r="DS408" s="9"/>
      <c r="DT408" s="9"/>
      <c r="DU408" s="9"/>
      <c r="DV408" s="9"/>
      <c r="DW408" s="9"/>
      <c r="DX408" s="9"/>
      <c r="DY408" s="9"/>
      <c r="DZ408" s="9"/>
      <c r="EA408" s="9"/>
      <c r="EB408" s="9"/>
      <c r="EC408" s="9"/>
      <c r="ED408" s="9"/>
      <c r="EE408" s="9"/>
      <c r="EF408" s="9"/>
      <c r="EG408" s="9"/>
      <c r="EH408" s="9"/>
      <c r="EI408" s="9"/>
      <c r="EJ408" s="9"/>
      <c r="EK408" s="9"/>
      <c r="EL408" s="9"/>
      <c r="EM408" s="9"/>
      <c r="EN408" s="9"/>
      <c r="EO408" s="9"/>
      <c r="EP408" s="9"/>
      <c r="EQ408" s="9"/>
      <c r="ER408" s="9"/>
      <c r="ES408" s="9"/>
      <c r="ET408" s="9"/>
      <c r="EU408" s="9"/>
      <c r="EV408" s="9"/>
      <c r="EW408" s="9"/>
      <c r="EX408" s="9"/>
      <c r="EY408" s="9"/>
      <c r="EZ408" s="9"/>
      <c r="FA408" s="9"/>
      <c r="FB408" s="9"/>
      <c r="FC408" s="9"/>
      <c r="FD408" s="9"/>
      <c r="FE408" s="9"/>
      <c r="FF408" s="9"/>
    </row>
    <row r="409" spans="114:162" ht="16.75" customHeight="1">
      <c r="DJ409" s="10"/>
      <c r="DK409" s="9"/>
      <c r="DL409" s="9"/>
      <c r="DM409" s="9"/>
      <c r="DN409" s="9"/>
      <c r="DO409" s="9"/>
      <c r="DP409" s="9"/>
      <c r="DQ409" s="9"/>
      <c r="DR409" s="9"/>
      <c r="DS409" s="9"/>
      <c r="DT409" s="9"/>
      <c r="DU409" s="9"/>
      <c r="DV409" s="9"/>
      <c r="DW409" s="9"/>
      <c r="DX409" s="9"/>
      <c r="DY409" s="9"/>
      <c r="DZ409" s="9"/>
      <c r="EA409" s="9"/>
      <c r="EB409" s="9"/>
      <c r="EC409" s="9"/>
      <c r="ED409" s="9"/>
      <c r="EE409" s="9"/>
      <c r="EF409" s="9"/>
      <c r="EG409" s="9"/>
      <c r="EH409" s="9"/>
      <c r="EI409" s="9"/>
      <c r="EJ409" s="9"/>
      <c r="EK409" s="9"/>
      <c r="EL409" s="9"/>
      <c r="EM409" s="9"/>
      <c r="EN409" s="9"/>
      <c r="EO409" s="9"/>
      <c r="EP409" s="9"/>
      <c r="EQ409" s="9"/>
      <c r="ER409" s="9"/>
      <c r="ES409" s="9"/>
      <c r="ET409" s="9"/>
      <c r="EU409" s="9"/>
      <c r="EV409" s="9"/>
      <c r="EW409" s="9"/>
      <c r="EX409" s="9"/>
      <c r="EY409" s="9"/>
      <c r="EZ409" s="9"/>
      <c r="FA409" s="9"/>
      <c r="FB409" s="9"/>
      <c r="FC409" s="9"/>
      <c r="FD409" s="9"/>
      <c r="FE409" s="9"/>
      <c r="FF409" s="9"/>
    </row>
    <row r="410" spans="114:162" ht="16.75" customHeight="1">
      <c r="DJ410" s="10"/>
      <c r="DK410" s="9"/>
      <c r="DL410" s="9"/>
      <c r="DM410" s="9"/>
      <c r="DN410" s="9"/>
      <c r="DO410" s="9"/>
      <c r="DP410" s="9"/>
      <c r="DQ410" s="9"/>
      <c r="DR410" s="9"/>
      <c r="DS410" s="9"/>
      <c r="DT410" s="9"/>
      <c r="DU410" s="9"/>
      <c r="DV410" s="9"/>
      <c r="DW410" s="9"/>
      <c r="DX410" s="9"/>
      <c r="DY410" s="9"/>
      <c r="DZ410" s="9"/>
      <c r="EA410" s="9"/>
      <c r="EB410" s="9"/>
      <c r="EC410" s="9"/>
      <c r="ED410" s="9"/>
      <c r="EE410" s="9"/>
      <c r="EF410" s="9"/>
      <c r="EG410" s="9"/>
      <c r="EH410" s="9"/>
      <c r="EI410" s="9"/>
      <c r="EJ410" s="9"/>
      <c r="EK410" s="9"/>
      <c r="EL410" s="9"/>
      <c r="EM410" s="9"/>
      <c r="EN410" s="9"/>
      <c r="EO410" s="9"/>
      <c r="EP410" s="9"/>
      <c r="EQ410" s="9"/>
      <c r="ER410" s="9"/>
      <c r="ES410" s="9"/>
      <c r="ET410" s="9"/>
      <c r="EU410" s="9"/>
      <c r="EV410" s="9"/>
      <c r="EW410" s="9"/>
      <c r="EX410" s="9"/>
      <c r="EY410" s="9"/>
      <c r="EZ410" s="9"/>
      <c r="FA410" s="9"/>
      <c r="FB410" s="9"/>
      <c r="FC410" s="9"/>
      <c r="FD410" s="9"/>
      <c r="FE410" s="9"/>
      <c r="FF410" s="9"/>
    </row>
    <row r="411" spans="114:162" ht="16.75" customHeight="1">
      <c r="DJ411" s="10"/>
      <c r="DK411" s="9"/>
      <c r="DL411" s="9"/>
      <c r="DM411" s="9"/>
      <c r="DN411" s="9"/>
      <c r="DO411" s="9"/>
      <c r="DP411" s="9"/>
      <c r="DQ411" s="9"/>
      <c r="DR411" s="9"/>
      <c r="DS411" s="9"/>
      <c r="DT411" s="9"/>
      <c r="DU411" s="9"/>
      <c r="DV411" s="9"/>
      <c r="DW411" s="9"/>
      <c r="DX411" s="9"/>
      <c r="DY411" s="9"/>
      <c r="DZ411" s="9"/>
      <c r="EA411" s="9"/>
      <c r="EB411" s="9"/>
      <c r="EC411" s="9"/>
      <c r="ED411" s="9"/>
      <c r="EE411" s="9"/>
      <c r="EF411" s="9"/>
      <c r="EG411" s="9"/>
      <c r="EH411" s="9"/>
      <c r="EI411" s="9"/>
      <c r="EJ411" s="9"/>
      <c r="EK411" s="9"/>
      <c r="EL411" s="9"/>
      <c r="EM411" s="9"/>
      <c r="EN411" s="9"/>
      <c r="EO411" s="9"/>
      <c r="EP411" s="9"/>
      <c r="EQ411" s="9"/>
      <c r="ER411" s="9"/>
      <c r="ES411" s="9"/>
      <c r="ET411" s="9"/>
      <c r="EU411" s="9"/>
      <c r="EV411" s="9"/>
      <c r="EW411" s="9"/>
      <c r="EX411" s="9"/>
      <c r="EY411" s="9"/>
      <c r="EZ411" s="9"/>
      <c r="FA411" s="9"/>
      <c r="FB411" s="9"/>
      <c r="FC411" s="9"/>
      <c r="FD411" s="9"/>
      <c r="FE411" s="9"/>
      <c r="FF411" s="9"/>
    </row>
    <row r="412" spans="114:162" ht="16.75" customHeight="1">
      <c r="DJ412" s="10"/>
      <c r="DK412" s="9"/>
      <c r="DL412" s="9"/>
      <c r="DM412" s="9"/>
      <c r="DN412" s="9"/>
      <c r="DO412" s="9"/>
      <c r="DP412" s="9"/>
      <c r="DQ412" s="9"/>
      <c r="DR412" s="9"/>
      <c r="DS412" s="9"/>
      <c r="DT412" s="9"/>
      <c r="DU412" s="9"/>
      <c r="DV412" s="9"/>
      <c r="DW412" s="9"/>
      <c r="DX412" s="9"/>
      <c r="DY412" s="9"/>
      <c r="DZ412" s="9"/>
      <c r="EA412" s="9"/>
      <c r="EB412" s="9"/>
      <c r="EC412" s="9"/>
      <c r="ED412" s="9"/>
      <c r="EE412" s="9"/>
      <c r="EF412" s="9"/>
      <c r="EG412" s="9"/>
      <c r="EH412" s="9"/>
      <c r="EI412" s="9"/>
      <c r="EJ412" s="9"/>
      <c r="EK412" s="9"/>
      <c r="EL412" s="9"/>
      <c r="EM412" s="9"/>
      <c r="EN412" s="9"/>
      <c r="EO412" s="9"/>
      <c r="EP412" s="9"/>
      <c r="EQ412" s="9"/>
      <c r="ER412" s="9"/>
      <c r="ES412" s="9"/>
      <c r="ET412" s="9"/>
      <c r="EU412" s="9"/>
      <c r="EV412" s="9"/>
      <c r="EW412" s="9"/>
      <c r="EX412" s="9"/>
      <c r="EY412" s="9"/>
      <c r="EZ412" s="9"/>
      <c r="FA412" s="9"/>
      <c r="FB412" s="9"/>
      <c r="FC412" s="9"/>
      <c r="FD412" s="9"/>
      <c r="FE412" s="9"/>
      <c r="FF412" s="9"/>
    </row>
    <row r="413" spans="114:162" ht="16.75" customHeight="1">
      <c r="DJ413" s="10"/>
      <c r="DK413" s="9"/>
      <c r="DL413" s="9"/>
      <c r="DM413" s="9"/>
      <c r="DN413" s="9"/>
      <c r="DO413" s="9"/>
      <c r="DP413" s="9"/>
      <c r="DQ413" s="9"/>
      <c r="DR413" s="9"/>
      <c r="DS413" s="9"/>
      <c r="DT413" s="9"/>
      <c r="DU413" s="9"/>
      <c r="DV413" s="9"/>
      <c r="DW413" s="9"/>
      <c r="DX413" s="9"/>
      <c r="DY413" s="9"/>
      <c r="DZ413" s="9"/>
      <c r="EA413" s="9"/>
      <c r="EB413" s="9"/>
      <c r="EC413" s="9"/>
      <c r="ED413" s="9"/>
      <c r="EE413" s="9"/>
      <c r="EF413" s="9"/>
      <c r="EG413" s="9"/>
      <c r="EH413" s="9"/>
      <c r="EI413" s="9"/>
      <c r="EJ413" s="9"/>
      <c r="EK413" s="9"/>
      <c r="EL413" s="9"/>
      <c r="EM413" s="9"/>
      <c r="EN413" s="9"/>
      <c r="EO413" s="9"/>
      <c r="EP413" s="9"/>
      <c r="EQ413" s="9"/>
      <c r="ER413" s="9"/>
      <c r="ES413" s="9"/>
      <c r="ET413" s="9"/>
      <c r="EU413" s="9"/>
      <c r="EV413" s="9"/>
      <c r="EW413" s="9"/>
      <c r="EX413" s="9"/>
      <c r="EY413" s="9"/>
      <c r="EZ413" s="9"/>
      <c r="FA413" s="9"/>
      <c r="FB413" s="9"/>
      <c r="FC413" s="9"/>
      <c r="FD413" s="9"/>
      <c r="FE413" s="9"/>
      <c r="FF413" s="9"/>
    </row>
    <row r="414" spans="114:162" ht="16.75" customHeight="1">
      <c r="DJ414" s="10"/>
      <c r="DK414" s="9"/>
      <c r="DL414" s="9"/>
      <c r="DM414" s="9"/>
      <c r="DN414" s="9"/>
      <c r="DO414" s="9"/>
      <c r="DP414" s="9"/>
      <c r="DQ414" s="9"/>
      <c r="DR414" s="9"/>
      <c r="DS414" s="9"/>
      <c r="DT414" s="9"/>
      <c r="DU414" s="9"/>
      <c r="DV414" s="9"/>
      <c r="DW414" s="9"/>
      <c r="DX414" s="9"/>
      <c r="DY414" s="9"/>
      <c r="DZ414" s="9"/>
      <c r="EA414" s="9"/>
      <c r="EB414" s="9"/>
      <c r="EC414" s="9"/>
      <c r="ED414" s="9"/>
      <c r="EE414" s="9"/>
      <c r="EF414" s="9"/>
      <c r="EG414" s="9"/>
      <c r="EH414" s="9"/>
      <c r="EI414" s="9"/>
      <c r="EJ414" s="9"/>
      <c r="EK414" s="9"/>
      <c r="EL414" s="9"/>
      <c r="EM414" s="9"/>
      <c r="EN414" s="9"/>
      <c r="EO414" s="9"/>
      <c r="EP414" s="9"/>
      <c r="EQ414" s="9"/>
      <c r="ER414" s="9"/>
      <c r="ES414" s="9"/>
      <c r="ET414" s="9"/>
      <c r="EU414" s="9"/>
      <c r="EV414" s="9"/>
      <c r="EW414" s="9"/>
      <c r="EX414" s="9"/>
      <c r="EY414" s="9"/>
      <c r="EZ414" s="9"/>
      <c r="FA414" s="9"/>
      <c r="FB414" s="9"/>
      <c r="FC414" s="9"/>
      <c r="FD414" s="9"/>
      <c r="FE414" s="9"/>
      <c r="FF414" s="9"/>
    </row>
    <row r="415" spans="114:162" ht="16.75" customHeight="1">
      <c r="DJ415" s="10"/>
      <c r="DK415" s="9"/>
      <c r="DL415" s="9"/>
      <c r="DM415" s="9"/>
      <c r="DN415" s="9"/>
      <c r="DO415" s="9"/>
      <c r="DP415" s="9"/>
      <c r="DQ415" s="9"/>
      <c r="DR415" s="9"/>
      <c r="DS415" s="9"/>
      <c r="DT415" s="9"/>
      <c r="DU415" s="9"/>
      <c r="DV415" s="9"/>
      <c r="DW415" s="9"/>
      <c r="DX415" s="9"/>
      <c r="DY415" s="9"/>
      <c r="DZ415" s="9"/>
      <c r="EA415" s="9"/>
      <c r="EB415" s="9"/>
      <c r="EC415" s="9"/>
      <c r="ED415" s="9"/>
      <c r="EE415" s="9"/>
      <c r="EF415" s="9"/>
      <c r="EG415" s="9"/>
      <c r="EH415" s="9"/>
      <c r="EI415" s="9"/>
      <c r="EJ415" s="9"/>
      <c r="EK415" s="9"/>
      <c r="EL415" s="9"/>
      <c r="EM415" s="9"/>
      <c r="EN415" s="9"/>
      <c r="EO415" s="9"/>
      <c r="EP415" s="9"/>
      <c r="EQ415" s="9"/>
      <c r="ER415" s="9"/>
      <c r="ES415" s="9"/>
      <c r="ET415" s="9"/>
      <c r="EU415" s="9"/>
      <c r="EV415" s="9"/>
      <c r="EW415" s="9"/>
      <c r="EX415" s="9"/>
      <c r="EY415" s="9"/>
      <c r="EZ415" s="9"/>
      <c r="FA415" s="9"/>
      <c r="FB415" s="9"/>
      <c r="FC415" s="9"/>
      <c r="FD415" s="9"/>
      <c r="FE415" s="9"/>
      <c r="FF415" s="9"/>
    </row>
    <row r="416" spans="114:162" ht="16.75" customHeight="1">
      <c r="DJ416" s="10"/>
      <c r="DK416" s="9"/>
      <c r="DL416" s="9"/>
      <c r="DM416" s="9"/>
      <c r="DN416" s="9"/>
      <c r="DO416" s="9"/>
      <c r="DP416" s="9"/>
      <c r="DQ416" s="9"/>
      <c r="DR416" s="9"/>
      <c r="DS416" s="9"/>
      <c r="DT416" s="9"/>
      <c r="DU416" s="9"/>
      <c r="DV416" s="9"/>
      <c r="DW416" s="9"/>
      <c r="DX416" s="9"/>
      <c r="DY416" s="9"/>
      <c r="DZ416" s="9"/>
      <c r="EA416" s="9"/>
      <c r="EB416" s="9"/>
      <c r="EC416" s="9"/>
      <c r="ED416" s="9"/>
      <c r="EE416" s="9"/>
      <c r="EF416" s="9"/>
      <c r="EG416" s="9"/>
      <c r="EH416" s="9"/>
      <c r="EI416" s="9"/>
      <c r="EJ416" s="9"/>
      <c r="EK416" s="9"/>
      <c r="EL416" s="9"/>
      <c r="EM416" s="9"/>
      <c r="EN416" s="9"/>
      <c r="EO416" s="9"/>
      <c r="EP416" s="9"/>
      <c r="EQ416" s="9"/>
      <c r="ER416" s="9"/>
      <c r="ES416" s="9"/>
      <c r="ET416" s="9"/>
      <c r="EU416" s="9"/>
      <c r="EV416" s="9"/>
      <c r="EW416" s="9"/>
      <c r="EX416" s="9"/>
      <c r="EY416" s="9"/>
      <c r="EZ416" s="9"/>
      <c r="FA416" s="9"/>
      <c r="FB416" s="9"/>
      <c r="FC416" s="9"/>
      <c r="FD416" s="9"/>
      <c r="FE416" s="9"/>
      <c r="FF416" s="9"/>
    </row>
    <row r="417" spans="114:162" ht="16.75" customHeight="1">
      <c r="DJ417" s="10"/>
      <c r="DK417" s="9"/>
      <c r="DL417" s="9"/>
      <c r="DM417" s="9"/>
      <c r="DN417" s="9"/>
      <c r="DO417" s="9"/>
      <c r="DP417" s="9"/>
      <c r="DQ417" s="9"/>
      <c r="DR417" s="9"/>
      <c r="DS417" s="9"/>
      <c r="DT417" s="9"/>
      <c r="DU417" s="9"/>
      <c r="DV417" s="9"/>
      <c r="DW417" s="9"/>
      <c r="DX417" s="9"/>
      <c r="DY417" s="9"/>
      <c r="DZ417" s="9"/>
      <c r="EA417" s="9"/>
      <c r="EB417" s="9"/>
      <c r="EC417" s="9"/>
      <c r="ED417" s="9"/>
      <c r="EE417" s="9"/>
      <c r="EF417" s="9"/>
      <c r="EG417" s="9"/>
      <c r="EH417" s="9"/>
      <c r="EI417" s="9"/>
      <c r="EJ417" s="9"/>
      <c r="EK417" s="9"/>
      <c r="EL417" s="9"/>
      <c r="EM417" s="9"/>
      <c r="EN417" s="9"/>
      <c r="EO417" s="9"/>
      <c r="EP417" s="9"/>
      <c r="EQ417" s="9"/>
      <c r="ER417" s="9"/>
      <c r="ES417" s="9"/>
      <c r="ET417" s="9"/>
      <c r="EU417" s="9"/>
      <c r="EV417" s="9"/>
      <c r="EW417" s="9"/>
      <c r="EX417" s="9"/>
      <c r="EY417" s="9"/>
      <c r="EZ417" s="9"/>
      <c r="FA417" s="9"/>
      <c r="FB417" s="9"/>
      <c r="FC417" s="9"/>
      <c r="FD417" s="9"/>
      <c r="FE417" s="9"/>
      <c r="FF417" s="9"/>
    </row>
    <row r="418" spans="114:162" ht="16.75" customHeight="1">
      <c r="DJ418" s="10"/>
      <c r="DK418" s="9"/>
      <c r="DL418" s="9"/>
      <c r="DM418" s="9"/>
      <c r="DN418" s="9"/>
      <c r="DO418" s="9"/>
      <c r="DP418" s="9"/>
      <c r="DQ418" s="9"/>
      <c r="DR418" s="9"/>
      <c r="DS418" s="9"/>
      <c r="DT418" s="9"/>
      <c r="DU418" s="9"/>
      <c r="DV418" s="9"/>
      <c r="DW418" s="9"/>
      <c r="DX418" s="9"/>
      <c r="DY418" s="9"/>
      <c r="DZ418" s="9"/>
      <c r="EA418" s="9"/>
      <c r="EB418" s="9"/>
      <c r="EC418" s="9"/>
      <c r="ED418" s="9"/>
      <c r="EE418" s="9"/>
      <c r="EF418" s="9"/>
      <c r="EG418" s="9"/>
      <c r="EH418" s="9"/>
      <c r="EI418" s="9"/>
      <c r="EJ418" s="9"/>
      <c r="EK418" s="9"/>
      <c r="EL418" s="9"/>
      <c r="EM418" s="9"/>
      <c r="EN418" s="9"/>
      <c r="EO418" s="9"/>
      <c r="EP418" s="9"/>
      <c r="EQ418" s="9"/>
      <c r="ER418" s="9"/>
      <c r="ES418" s="9"/>
      <c r="ET418" s="9"/>
      <c r="EU418" s="9"/>
      <c r="EV418" s="9"/>
      <c r="EW418" s="9"/>
      <c r="EX418" s="9"/>
      <c r="EY418" s="9"/>
      <c r="EZ418" s="9"/>
      <c r="FA418" s="9"/>
      <c r="FB418" s="9"/>
      <c r="FC418" s="9"/>
      <c r="FD418" s="9"/>
      <c r="FE418" s="9"/>
      <c r="FF418" s="9"/>
    </row>
    <row r="419" spans="114:162" ht="16.75" customHeight="1">
      <c r="DJ419" s="10"/>
      <c r="DK419" s="9"/>
      <c r="DL419" s="9"/>
      <c r="DM419" s="9"/>
      <c r="DN419" s="9"/>
      <c r="DO419" s="9"/>
      <c r="DP419" s="9"/>
      <c r="DQ419" s="9"/>
      <c r="DR419" s="9"/>
      <c r="DS419" s="9"/>
      <c r="DT419" s="9"/>
      <c r="DU419" s="9"/>
      <c r="DV419" s="9"/>
      <c r="DW419" s="9"/>
      <c r="DX419" s="9"/>
      <c r="DY419" s="9"/>
      <c r="DZ419" s="9"/>
      <c r="EA419" s="9"/>
      <c r="EB419" s="9"/>
      <c r="EC419" s="9"/>
      <c r="ED419" s="9"/>
      <c r="EE419" s="9"/>
      <c r="EF419" s="9"/>
      <c r="EG419" s="9"/>
      <c r="EH419" s="9"/>
      <c r="EI419" s="9"/>
      <c r="EJ419" s="9"/>
      <c r="EK419" s="9"/>
      <c r="EL419" s="9"/>
      <c r="EM419" s="9"/>
      <c r="EN419" s="9"/>
      <c r="EO419" s="9"/>
      <c r="EP419" s="9"/>
      <c r="EQ419" s="9"/>
      <c r="ER419" s="9"/>
      <c r="ES419" s="9"/>
      <c r="ET419" s="9"/>
      <c r="EU419" s="9"/>
      <c r="EV419" s="9"/>
      <c r="EW419" s="9"/>
      <c r="EX419" s="9"/>
      <c r="EY419" s="9"/>
      <c r="EZ419" s="9"/>
      <c r="FA419" s="9"/>
      <c r="FB419" s="9"/>
      <c r="FC419" s="9"/>
      <c r="FD419" s="9"/>
      <c r="FE419" s="9"/>
      <c r="FF419" s="9"/>
    </row>
    <row r="420" spans="114:162" ht="16.75" customHeight="1">
      <c r="DJ420" s="10"/>
      <c r="DK420" s="9"/>
      <c r="DL420" s="9"/>
      <c r="DM420" s="9"/>
      <c r="DN420" s="9"/>
      <c r="DO420" s="9"/>
      <c r="DP420" s="9"/>
      <c r="DQ420" s="9"/>
      <c r="DR420" s="9"/>
      <c r="DS420" s="9"/>
      <c r="DT420" s="9"/>
      <c r="DU420" s="9"/>
      <c r="DV420" s="9"/>
      <c r="DW420" s="9"/>
      <c r="DX420" s="9"/>
      <c r="DY420" s="9"/>
      <c r="DZ420" s="9"/>
      <c r="EA420" s="9"/>
      <c r="EB420" s="9"/>
      <c r="EC420" s="9"/>
      <c r="ED420" s="9"/>
      <c r="EE420" s="9"/>
      <c r="EF420" s="9"/>
      <c r="EG420" s="9"/>
      <c r="EH420" s="9"/>
      <c r="EI420" s="9"/>
      <c r="EJ420" s="9"/>
      <c r="EK420" s="9"/>
      <c r="EL420" s="9"/>
      <c r="EM420" s="9"/>
      <c r="EN420" s="9"/>
      <c r="EO420" s="9"/>
      <c r="EP420" s="9"/>
      <c r="EQ420" s="9"/>
      <c r="ER420" s="9"/>
      <c r="ES420" s="9"/>
      <c r="ET420" s="9"/>
      <c r="EU420" s="9"/>
      <c r="EV420" s="9"/>
      <c r="EW420" s="9"/>
      <c r="EX420" s="9"/>
      <c r="EY420" s="9"/>
      <c r="EZ420" s="9"/>
      <c r="FA420" s="9"/>
      <c r="FB420" s="9"/>
      <c r="FC420" s="9"/>
      <c r="FD420" s="9"/>
      <c r="FE420" s="9"/>
      <c r="FF420" s="9"/>
    </row>
    <row r="421" spans="114:162" ht="16.75" customHeight="1">
      <c r="DJ421" s="10"/>
      <c r="DK421" s="9"/>
      <c r="DL421" s="9"/>
      <c r="DM421" s="9"/>
      <c r="DN421" s="9"/>
      <c r="DO421" s="9"/>
      <c r="DP421" s="9"/>
      <c r="DQ421" s="9"/>
      <c r="DR421" s="9"/>
      <c r="DS421" s="9"/>
      <c r="DT421" s="9"/>
      <c r="DU421" s="9"/>
      <c r="DV421" s="9"/>
      <c r="DW421" s="9"/>
      <c r="DX421" s="9"/>
      <c r="DY421" s="9"/>
      <c r="DZ421" s="9"/>
      <c r="EA421" s="9"/>
      <c r="EB421" s="9"/>
      <c r="EC421" s="9"/>
      <c r="ED421" s="9"/>
      <c r="EE421" s="9"/>
      <c r="EF421" s="9"/>
      <c r="EG421" s="9"/>
      <c r="EH421" s="9"/>
      <c r="EI421" s="9"/>
      <c r="EJ421" s="9"/>
      <c r="EK421" s="9"/>
      <c r="EL421" s="9"/>
      <c r="EM421" s="9"/>
      <c r="EN421" s="9"/>
      <c r="EO421" s="9"/>
      <c r="EP421" s="9"/>
      <c r="EQ421" s="9"/>
      <c r="ER421" s="9"/>
      <c r="ES421" s="9"/>
      <c r="ET421" s="9"/>
      <c r="EU421" s="9"/>
      <c r="EV421" s="9"/>
      <c r="EW421" s="9"/>
      <c r="EX421" s="9"/>
      <c r="EY421" s="9"/>
      <c r="EZ421" s="9"/>
      <c r="FA421" s="9"/>
      <c r="FB421" s="9"/>
      <c r="FC421" s="9"/>
      <c r="FD421" s="9"/>
      <c r="FE421" s="9"/>
      <c r="FF421" s="9"/>
    </row>
    <row r="422" spans="114:162" ht="16.75" customHeight="1">
      <c r="DJ422" s="10"/>
      <c r="DK422" s="9"/>
      <c r="DL422" s="9"/>
      <c r="DM422" s="9"/>
      <c r="DN422" s="9"/>
      <c r="DO422" s="9"/>
      <c r="DP422" s="9"/>
      <c r="DQ422" s="9"/>
      <c r="DR422" s="9"/>
      <c r="DS422" s="9"/>
      <c r="DT422" s="9"/>
      <c r="DU422" s="9"/>
      <c r="DV422" s="9"/>
      <c r="DW422" s="9"/>
      <c r="DX422" s="9"/>
      <c r="DY422" s="9"/>
      <c r="DZ422" s="9"/>
      <c r="EA422" s="9"/>
      <c r="EB422" s="9"/>
      <c r="EC422" s="9"/>
      <c r="ED422" s="9"/>
      <c r="EE422" s="9"/>
      <c r="EF422" s="9"/>
      <c r="EG422" s="9"/>
      <c r="EH422" s="9"/>
      <c r="EI422" s="9"/>
      <c r="EJ422" s="9"/>
      <c r="EK422" s="9"/>
      <c r="EL422" s="9"/>
      <c r="EM422" s="9"/>
      <c r="EN422" s="9"/>
      <c r="EO422" s="9"/>
      <c r="EP422" s="9"/>
      <c r="EQ422" s="9"/>
      <c r="ER422" s="9"/>
      <c r="ES422" s="9"/>
      <c r="ET422" s="9"/>
      <c r="EU422" s="9"/>
      <c r="EV422" s="9"/>
      <c r="EW422" s="9"/>
      <c r="EX422" s="9"/>
      <c r="EY422" s="9"/>
      <c r="EZ422" s="9"/>
      <c r="FA422" s="9"/>
      <c r="FB422" s="9"/>
      <c r="FC422" s="9"/>
      <c r="FD422" s="9"/>
      <c r="FE422" s="9"/>
      <c r="FF422" s="9"/>
    </row>
    <row r="423" spans="114:162" ht="16.75" customHeight="1">
      <c r="DJ423" s="10"/>
      <c r="DK423" s="9"/>
      <c r="DL423" s="9"/>
      <c r="DM423" s="9"/>
      <c r="DN423" s="9"/>
      <c r="DO423" s="9"/>
      <c r="DP423" s="9"/>
      <c r="DQ423" s="9"/>
      <c r="DR423" s="9"/>
      <c r="DS423" s="9"/>
      <c r="DT423" s="9"/>
      <c r="DU423" s="9"/>
      <c r="DV423" s="9"/>
      <c r="DW423" s="9"/>
      <c r="DX423" s="9"/>
      <c r="DY423" s="9"/>
      <c r="DZ423" s="9"/>
      <c r="EA423" s="9"/>
      <c r="EB423" s="9"/>
      <c r="EC423" s="9"/>
      <c r="ED423" s="9"/>
      <c r="EE423" s="9"/>
      <c r="EF423" s="9"/>
      <c r="EG423" s="9"/>
      <c r="EH423" s="9"/>
      <c r="EI423" s="9"/>
      <c r="EJ423" s="9"/>
      <c r="EK423" s="9"/>
      <c r="EL423" s="9"/>
      <c r="EM423" s="9"/>
      <c r="EN423" s="9"/>
      <c r="EO423" s="9"/>
      <c r="EP423" s="9"/>
      <c r="EQ423" s="9"/>
      <c r="ER423" s="9"/>
      <c r="ES423" s="9"/>
      <c r="ET423" s="9"/>
      <c r="EU423" s="9"/>
      <c r="EV423" s="9"/>
      <c r="EW423" s="9"/>
      <c r="EX423" s="9"/>
      <c r="EY423" s="9"/>
      <c r="EZ423" s="9"/>
      <c r="FA423" s="9"/>
      <c r="FB423" s="9"/>
      <c r="FC423" s="9"/>
      <c r="FD423" s="9"/>
      <c r="FE423" s="9"/>
      <c r="FF423" s="9"/>
    </row>
    <row r="424" spans="114:162" ht="16.75" customHeight="1">
      <c r="DJ424" s="10"/>
      <c r="DK424" s="9"/>
      <c r="DL424" s="9"/>
      <c r="DM424" s="9"/>
      <c r="DN424" s="9"/>
      <c r="DO424" s="9"/>
      <c r="DP424" s="9"/>
      <c r="DQ424" s="9"/>
      <c r="DR424" s="9"/>
      <c r="DS424" s="9"/>
      <c r="DT424" s="9"/>
      <c r="DU424" s="9"/>
      <c r="DV424" s="9"/>
      <c r="DW424" s="9"/>
      <c r="DX424" s="9"/>
      <c r="DY424" s="9"/>
      <c r="DZ424" s="9"/>
      <c r="EA424" s="9"/>
      <c r="EB424" s="9"/>
      <c r="EC424" s="9"/>
      <c r="ED424" s="9"/>
      <c r="EE424" s="9"/>
      <c r="EF424" s="9"/>
      <c r="EG424" s="9"/>
      <c r="EH424" s="9"/>
      <c r="EI424" s="9"/>
      <c r="EJ424" s="9"/>
      <c r="EK424" s="9"/>
      <c r="EL424" s="9"/>
      <c r="EM424" s="9"/>
      <c r="EN424" s="9"/>
      <c r="EO424" s="9"/>
      <c r="EP424" s="9"/>
      <c r="EQ424" s="9"/>
      <c r="ER424" s="9"/>
      <c r="ES424" s="9"/>
      <c r="ET424" s="9"/>
      <c r="EU424" s="9"/>
      <c r="EV424" s="9"/>
      <c r="EW424" s="9"/>
      <c r="EX424" s="9"/>
      <c r="EY424" s="9"/>
      <c r="EZ424" s="9"/>
      <c r="FA424" s="9"/>
      <c r="FB424" s="9"/>
      <c r="FC424" s="9"/>
      <c r="FD424" s="9"/>
      <c r="FE424" s="9"/>
      <c r="FF424" s="9"/>
    </row>
    <row r="425" spans="114:162" ht="16.75" customHeight="1">
      <c r="DJ425" s="10"/>
      <c r="DK425" s="9"/>
      <c r="DL425" s="9"/>
      <c r="DM425" s="9"/>
      <c r="DN425" s="9"/>
      <c r="DO425" s="9"/>
      <c r="DP425" s="9"/>
      <c r="DQ425" s="9"/>
      <c r="DR425" s="9"/>
      <c r="DS425" s="9"/>
      <c r="DT425" s="9"/>
      <c r="DU425" s="9"/>
      <c r="DV425" s="9"/>
      <c r="DW425" s="9"/>
      <c r="DX425" s="9"/>
      <c r="DY425" s="9"/>
      <c r="DZ425" s="9"/>
      <c r="EA425" s="9"/>
      <c r="EB425" s="9"/>
      <c r="EC425" s="9"/>
      <c r="ED425" s="9"/>
      <c r="EE425" s="9"/>
      <c r="EF425" s="9"/>
      <c r="EG425" s="9"/>
      <c r="EH425" s="9"/>
      <c r="EI425" s="9"/>
      <c r="EJ425" s="9"/>
      <c r="EK425" s="9"/>
      <c r="EL425" s="9"/>
      <c r="EM425" s="9"/>
      <c r="EN425" s="9"/>
      <c r="EO425" s="9"/>
      <c r="EP425" s="9"/>
      <c r="EQ425" s="9"/>
      <c r="ER425" s="9"/>
      <c r="ES425" s="9"/>
      <c r="ET425" s="9"/>
      <c r="EU425" s="9"/>
      <c r="EV425" s="9"/>
      <c r="EW425" s="9"/>
      <c r="EX425" s="9"/>
      <c r="EY425" s="9"/>
      <c r="EZ425" s="9"/>
      <c r="FA425" s="9"/>
      <c r="FB425" s="9"/>
      <c r="FC425" s="9"/>
      <c r="FD425" s="9"/>
      <c r="FE425" s="9"/>
      <c r="FF425" s="9"/>
    </row>
    <row r="426" spans="114:162" ht="16.75" customHeight="1">
      <c r="DJ426" s="10"/>
      <c r="DK426" s="9"/>
      <c r="DL426" s="9"/>
      <c r="DM426" s="9"/>
      <c r="DN426" s="9"/>
      <c r="DO426" s="9"/>
      <c r="DP426" s="9"/>
      <c r="DQ426" s="9"/>
      <c r="DR426" s="9"/>
      <c r="DS426" s="9"/>
      <c r="DT426" s="9"/>
      <c r="DU426" s="9"/>
      <c r="DV426" s="9"/>
      <c r="DW426" s="9"/>
      <c r="DX426" s="9"/>
      <c r="DY426" s="9"/>
      <c r="DZ426" s="9"/>
      <c r="EA426" s="9"/>
      <c r="EB426" s="9"/>
      <c r="EC426" s="9"/>
      <c r="ED426" s="9"/>
      <c r="EE426" s="9"/>
      <c r="EF426" s="9"/>
      <c r="EG426" s="9"/>
      <c r="EH426" s="9"/>
      <c r="EI426" s="9"/>
      <c r="EJ426" s="9"/>
      <c r="EK426" s="9"/>
      <c r="EL426" s="9"/>
      <c r="EM426" s="9"/>
      <c r="EN426" s="9"/>
      <c r="EO426" s="9"/>
      <c r="EP426" s="9"/>
      <c r="EQ426" s="9"/>
      <c r="ER426" s="9"/>
      <c r="ES426" s="9"/>
      <c r="ET426" s="9"/>
      <c r="EU426" s="9"/>
      <c r="EV426" s="9"/>
      <c r="EW426" s="9"/>
      <c r="EX426" s="9"/>
      <c r="EY426" s="9"/>
      <c r="EZ426" s="9"/>
      <c r="FA426" s="9"/>
      <c r="FB426" s="9"/>
      <c r="FC426" s="9"/>
      <c r="FD426" s="9"/>
      <c r="FE426" s="9"/>
      <c r="FF426" s="9"/>
    </row>
    <row r="427" spans="114:162" ht="16.75" customHeight="1">
      <c r="DJ427" s="10"/>
      <c r="DK427" s="9"/>
      <c r="DL427" s="9"/>
      <c r="DM427" s="9"/>
      <c r="DN427" s="9"/>
      <c r="DO427" s="9"/>
      <c r="DP427" s="9"/>
      <c r="DQ427" s="9"/>
      <c r="DR427" s="9"/>
      <c r="DS427" s="9"/>
      <c r="DT427" s="9"/>
      <c r="DU427" s="9"/>
      <c r="DV427" s="9"/>
      <c r="DW427" s="9"/>
      <c r="DX427" s="9"/>
      <c r="DY427" s="9"/>
      <c r="DZ427" s="9"/>
      <c r="EA427" s="9"/>
      <c r="EB427" s="9"/>
      <c r="EC427" s="9"/>
      <c r="ED427" s="9"/>
      <c r="EE427" s="9"/>
      <c r="EF427" s="9"/>
      <c r="EG427" s="9"/>
      <c r="EH427" s="9"/>
      <c r="EI427" s="9"/>
      <c r="EJ427" s="9"/>
      <c r="EK427" s="9"/>
      <c r="EL427" s="9"/>
      <c r="EM427" s="9"/>
      <c r="EN427" s="9"/>
      <c r="EO427" s="9"/>
      <c r="EP427" s="9"/>
      <c r="EQ427" s="9"/>
      <c r="ER427" s="9"/>
      <c r="ES427" s="9"/>
      <c r="ET427" s="9"/>
      <c r="EU427" s="9"/>
      <c r="EV427" s="9"/>
      <c r="EW427" s="9"/>
      <c r="EX427" s="9"/>
      <c r="EY427" s="9"/>
      <c r="EZ427" s="9"/>
      <c r="FA427" s="9"/>
      <c r="FB427" s="9"/>
      <c r="FC427" s="9"/>
      <c r="FD427" s="9"/>
      <c r="FE427" s="9"/>
      <c r="FF427" s="9"/>
    </row>
    <row r="428" spans="114:162" ht="16.75" customHeight="1">
      <c r="DJ428" s="10"/>
      <c r="DK428" s="9"/>
      <c r="DL428" s="9"/>
      <c r="DM428" s="9"/>
      <c r="DN428" s="9"/>
      <c r="DO428" s="9"/>
      <c r="DP428" s="9"/>
      <c r="DQ428" s="9"/>
      <c r="DR428" s="9"/>
      <c r="DS428" s="9"/>
      <c r="DT428" s="9"/>
      <c r="DU428" s="9"/>
      <c r="DV428" s="9"/>
      <c r="DW428" s="9"/>
      <c r="DX428" s="9"/>
      <c r="DY428" s="9"/>
      <c r="DZ428" s="9"/>
      <c r="EA428" s="9"/>
      <c r="EB428" s="9"/>
      <c r="EC428" s="9"/>
      <c r="ED428" s="9"/>
      <c r="EE428" s="9"/>
      <c r="EF428" s="9"/>
      <c r="EG428" s="9"/>
      <c r="EH428" s="9"/>
      <c r="EI428" s="9"/>
      <c r="EJ428" s="9"/>
      <c r="EK428" s="9"/>
      <c r="EL428" s="9"/>
      <c r="EM428" s="9"/>
      <c r="EN428" s="9"/>
      <c r="EO428" s="9"/>
      <c r="EP428" s="9"/>
      <c r="EQ428" s="9"/>
      <c r="ER428" s="9"/>
      <c r="ES428" s="9"/>
      <c r="ET428" s="9"/>
      <c r="EU428" s="9"/>
      <c r="EV428" s="9"/>
      <c r="EW428" s="9"/>
      <c r="EX428" s="9"/>
      <c r="EY428" s="9"/>
      <c r="EZ428" s="9"/>
      <c r="FA428" s="9"/>
      <c r="FB428" s="9"/>
      <c r="FC428" s="9"/>
      <c r="FD428" s="9"/>
      <c r="FE428" s="9"/>
      <c r="FF428" s="9"/>
    </row>
    <row r="429" spans="114:162" ht="16.75" customHeight="1">
      <c r="DJ429" s="10"/>
      <c r="DK429" s="9"/>
      <c r="DL429" s="9"/>
      <c r="DM429" s="9"/>
      <c r="DN429" s="9"/>
      <c r="DO429" s="9"/>
      <c r="DP429" s="9"/>
      <c r="DQ429" s="9"/>
      <c r="DR429" s="9"/>
      <c r="DS429" s="9"/>
      <c r="DT429" s="9"/>
      <c r="DU429" s="9"/>
      <c r="DV429" s="9"/>
      <c r="DW429" s="9"/>
      <c r="DX429" s="9"/>
      <c r="DY429" s="9"/>
      <c r="DZ429" s="9"/>
      <c r="EA429" s="9"/>
      <c r="EB429" s="9"/>
      <c r="EC429" s="9"/>
      <c r="ED429" s="9"/>
      <c r="EE429" s="9"/>
      <c r="EF429" s="9"/>
      <c r="EG429" s="9"/>
      <c r="EH429" s="9"/>
      <c r="EI429" s="9"/>
      <c r="EJ429" s="9"/>
      <c r="EK429" s="9"/>
      <c r="EL429" s="9"/>
      <c r="EM429" s="9"/>
      <c r="EN429" s="9"/>
      <c r="EO429" s="9"/>
      <c r="EP429" s="9"/>
      <c r="EQ429" s="9"/>
      <c r="ER429" s="9"/>
      <c r="ES429" s="9"/>
      <c r="ET429" s="9"/>
      <c r="EU429" s="9"/>
      <c r="EV429" s="9"/>
      <c r="EW429" s="9"/>
      <c r="EX429" s="9"/>
      <c r="EY429" s="9"/>
      <c r="EZ429" s="9"/>
      <c r="FA429" s="9"/>
      <c r="FB429" s="9"/>
      <c r="FC429" s="9"/>
      <c r="FD429" s="9"/>
      <c r="FE429" s="9"/>
      <c r="FF429" s="9"/>
    </row>
    <row r="430" spans="114:162" ht="16.75" customHeight="1">
      <c r="DJ430" s="10"/>
      <c r="DK430" s="9"/>
      <c r="DL430" s="9"/>
      <c r="DM430" s="9"/>
      <c r="DN430" s="9"/>
      <c r="DO430" s="9"/>
      <c r="DP430" s="9"/>
      <c r="DQ430" s="9"/>
      <c r="DR430" s="9"/>
      <c r="DS430" s="9"/>
      <c r="DT430" s="9"/>
      <c r="DU430" s="9"/>
      <c r="DV430" s="9"/>
      <c r="DW430" s="9"/>
      <c r="DX430" s="9"/>
      <c r="DY430" s="9"/>
      <c r="DZ430" s="9"/>
      <c r="EA430" s="9"/>
      <c r="EB430" s="9"/>
      <c r="EC430" s="9"/>
      <c r="ED430" s="9"/>
      <c r="EE430" s="9"/>
      <c r="EF430" s="9"/>
      <c r="EG430" s="9"/>
      <c r="EH430" s="9"/>
      <c r="EI430" s="9"/>
      <c r="EJ430" s="9"/>
      <c r="EK430" s="9"/>
      <c r="EL430" s="9"/>
      <c r="EM430" s="9"/>
      <c r="EN430" s="9"/>
      <c r="EO430" s="9"/>
      <c r="EP430" s="9"/>
      <c r="EQ430" s="9"/>
      <c r="ER430" s="9"/>
      <c r="ES430" s="9"/>
      <c r="ET430" s="9"/>
      <c r="EU430" s="9"/>
      <c r="EV430" s="9"/>
      <c r="EW430" s="9"/>
      <c r="EX430" s="9"/>
      <c r="EY430" s="9"/>
      <c r="EZ430" s="9"/>
      <c r="FA430" s="9"/>
      <c r="FB430" s="9"/>
      <c r="FC430" s="9"/>
      <c r="FD430" s="9"/>
      <c r="FE430" s="9"/>
      <c r="FF430" s="9"/>
    </row>
    <row r="431" spans="114:162" ht="16.75" customHeight="1">
      <c r="DJ431" s="10"/>
      <c r="DK431" s="9"/>
      <c r="DL431" s="9"/>
      <c r="DM431" s="9"/>
      <c r="DN431" s="9"/>
      <c r="DO431" s="9"/>
      <c r="DP431" s="9"/>
      <c r="DQ431" s="9"/>
      <c r="DR431" s="9"/>
      <c r="DS431" s="9"/>
      <c r="DT431" s="9"/>
      <c r="DU431" s="9"/>
      <c r="DV431" s="9"/>
      <c r="DW431" s="9"/>
      <c r="DX431" s="9"/>
      <c r="DY431" s="9"/>
      <c r="DZ431" s="9"/>
      <c r="EA431" s="9"/>
      <c r="EB431" s="9"/>
      <c r="EC431" s="9"/>
      <c r="ED431" s="9"/>
      <c r="EE431" s="9"/>
      <c r="EF431" s="9"/>
      <c r="EG431" s="9"/>
      <c r="EH431" s="9"/>
      <c r="EI431" s="9"/>
      <c r="EJ431" s="9"/>
      <c r="EK431" s="9"/>
      <c r="EL431" s="9"/>
      <c r="EM431" s="9"/>
      <c r="EN431" s="9"/>
      <c r="EO431" s="9"/>
      <c r="EP431" s="9"/>
      <c r="EQ431" s="9"/>
      <c r="ER431" s="9"/>
      <c r="ES431" s="9"/>
      <c r="ET431" s="9"/>
      <c r="EU431" s="9"/>
      <c r="EV431" s="9"/>
      <c r="EW431" s="9"/>
      <c r="EX431" s="9"/>
      <c r="EY431" s="9"/>
      <c r="EZ431" s="9"/>
      <c r="FA431" s="9"/>
      <c r="FB431" s="9"/>
      <c r="FC431" s="9"/>
      <c r="FD431" s="9"/>
      <c r="FE431" s="9"/>
      <c r="FF431" s="9"/>
    </row>
    <row r="432" spans="114:162" ht="16.75" customHeight="1">
      <c r="DJ432" s="10"/>
      <c r="DK432" s="9"/>
      <c r="DL432" s="9"/>
      <c r="DM432" s="9"/>
      <c r="DN432" s="9"/>
      <c r="DO432" s="9"/>
      <c r="DP432" s="9"/>
      <c r="DQ432" s="9"/>
      <c r="DR432" s="9"/>
      <c r="DS432" s="9"/>
      <c r="DT432" s="9"/>
      <c r="DU432" s="9"/>
      <c r="DV432" s="9"/>
      <c r="DW432" s="9"/>
      <c r="DX432" s="9"/>
      <c r="DY432" s="9"/>
      <c r="DZ432" s="9"/>
      <c r="EA432" s="9"/>
      <c r="EB432" s="9"/>
      <c r="EC432" s="9"/>
      <c r="ED432" s="9"/>
      <c r="EE432" s="9"/>
      <c r="EF432" s="9"/>
      <c r="EG432" s="9"/>
      <c r="EH432" s="9"/>
      <c r="EI432" s="9"/>
      <c r="EJ432" s="9"/>
      <c r="EK432" s="9"/>
      <c r="EL432" s="9"/>
      <c r="EM432" s="9"/>
      <c r="EN432" s="9"/>
      <c r="EO432" s="9"/>
      <c r="EP432" s="9"/>
      <c r="EQ432" s="9"/>
      <c r="ER432" s="9"/>
      <c r="ES432" s="9"/>
      <c r="ET432" s="9"/>
      <c r="EU432" s="9"/>
      <c r="EV432" s="9"/>
      <c r="EW432" s="9"/>
      <c r="EX432" s="9"/>
      <c r="EY432" s="9"/>
      <c r="EZ432" s="9"/>
      <c r="FA432" s="9"/>
      <c r="FB432" s="9"/>
      <c r="FC432" s="9"/>
      <c r="FD432" s="9"/>
      <c r="FE432" s="9"/>
      <c r="FF432" s="9"/>
    </row>
    <row r="433" spans="114:162" ht="16.75" customHeight="1">
      <c r="DJ433" s="10"/>
      <c r="DK433" s="9"/>
      <c r="DL433" s="9"/>
      <c r="DM433" s="9"/>
      <c r="DN433" s="9"/>
      <c r="DO433" s="9"/>
      <c r="DP433" s="9"/>
      <c r="DQ433" s="9"/>
      <c r="DR433" s="9"/>
      <c r="DS433" s="9"/>
      <c r="DT433" s="9"/>
      <c r="DU433" s="9"/>
      <c r="DV433" s="9"/>
      <c r="DW433" s="9"/>
      <c r="DX433" s="9"/>
      <c r="DY433" s="9"/>
      <c r="DZ433" s="9"/>
      <c r="EA433" s="9"/>
      <c r="EB433" s="9"/>
      <c r="EC433" s="9"/>
      <c r="ED433" s="9"/>
      <c r="EE433" s="9"/>
      <c r="EF433" s="9"/>
      <c r="EG433" s="9"/>
      <c r="EH433" s="9"/>
      <c r="EI433" s="9"/>
      <c r="EJ433" s="9"/>
      <c r="EK433" s="9"/>
      <c r="EL433" s="9"/>
      <c r="EM433" s="9"/>
      <c r="EN433" s="9"/>
      <c r="EO433" s="9"/>
      <c r="EP433" s="9"/>
      <c r="EQ433" s="9"/>
      <c r="ER433" s="9"/>
      <c r="ES433" s="9"/>
      <c r="ET433" s="9"/>
      <c r="EU433" s="9"/>
      <c r="EV433" s="9"/>
      <c r="EW433" s="9"/>
      <c r="EX433" s="9"/>
      <c r="EY433" s="9"/>
      <c r="EZ433" s="9"/>
      <c r="FA433" s="9"/>
      <c r="FB433" s="9"/>
      <c r="FC433" s="9"/>
      <c r="FD433" s="9"/>
      <c r="FE433" s="9"/>
      <c r="FF433" s="9"/>
    </row>
    <row r="434" spans="114:162" ht="16.75" customHeight="1">
      <c r="DJ434" s="10"/>
      <c r="DK434" s="9"/>
      <c r="DL434" s="9"/>
      <c r="DM434" s="9"/>
      <c r="DN434" s="9"/>
      <c r="DO434" s="9"/>
      <c r="DP434" s="9"/>
      <c r="DQ434" s="9"/>
      <c r="DR434" s="9"/>
      <c r="DS434" s="9"/>
      <c r="DT434" s="9"/>
      <c r="DU434" s="9"/>
      <c r="DV434" s="9"/>
      <c r="DW434" s="9"/>
      <c r="DX434" s="9"/>
      <c r="DY434" s="9"/>
      <c r="DZ434" s="9"/>
      <c r="EA434" s="9"/>
      <c r="EB434" s="9"/>
      <c r="EC434" s="9"/>
      <c r="ED434" s="9"/>
      <c r="EE434" s="9"/>
      <c r="EF434" s="9"/>
      <c r="EG434" s="9"/>
      <c r="EH434" s="9"/>
      <c r="EI434" s="9"/>
      <c r="EJ434" s="9"/>
      <c r="EK434" s="9"/>
      <c r="EL434" s="9"/>
      <c r="EM434" s="9"/>
      <c r="EN434" s="9"/>
      <c r="EO434" s="9"/>
      <c r="EP434" s="9"/>
      <c r="EQ434" s="9"/>
      <c r="ER434" s="9"/>
      <c r="ES434" s="9"/>
      <c r="ET434" s="9"/>
      <c r="EU434" s="9"/>
      <c r="EV434" s="9"/>
      <c r="EW434" s="9"/>
      <c r="EX434" s="9"/>
      <c r="EY434" s="9"/>
      <c r="EZ434" s="9"/>
      <c r="FA434" s="9"/>
      <c r="FB434" s="9"/>
      <c r="FC434" s="9"/>
      <c r="FD434" s="9"/>
      <c r="FE434" s="9"/>
      <c r="FF434" s="9"/>
    </row>
    <row r="435" spans="114:162" ht="16.75" customHeight="1">
      <c r="DJ435" s="10"/>
      <c r="DK435" s="9"/>
      <c r="DL435" s="9"/>
      <c r="DM435" s="9"/>
      <c r="DN435" s="9"/>
      <c r="DO435" s="9"/>
      <c r="DP435" s="9"/>
      <c r="DQ435" s="9"/>
      <c r="DR435" s="9"/>
      <c r="DS435" s="9"/>
      <c r="DT435" s="9"/>
      <c r="DU435" s="9"/>
      <c r="DV435" s="9"/>
      <c r="DW435" s="9"/>
      <c r="DX435" s="9"/>
      <c r="DY435" s="9"/>
      <c r="DZ435" s="9"/>
      <c r="EA435" s="9"/>
      <c r="EB435" s="9"/>
      <c r="EC435" s="9"/>
      <c r="ED435" s="9"/>
      <c r="EE435" s="9"/>
      <c r="EF435" s="9"/>
      <c r="EG435" s="9"/>
      <c r="EH435" s="9"/>
      <c r="EI435" s="9"/>
      <c r="EJ435" s="9"/>
      <c r="EK435" s="9"/>
      <c r="EL435" s="9"/>
      <c r="EM435" s="9"/>
      <c r="EN435" s="9"/>
      <c r="EO435" s="9"/>
      <c r="EP435" s="9"/>
      <c r="EQ435" s="9"/>
      <c r="ER435" s="9"/>
      <c r="ES435" s="9"/>
      <c r="ET435" s="9"/>
      <c r="EU435" s="9"/>
      <c r="EV435" s="9"/>
      <c r="EW435" s="9"/>
      <c r="EX435" s="9"/>
      <c r="EY435" s="9"/>
      <c r="EZ435" s="9"/>
      <c r="FA435" s="9"/>
      <c r="FB435" s="9"/>
      <c r="FC435" s="9"/>
      <c r="FD435" s="9"/>
      <c r="FE435" s="9"/>
      <c r="FF435" s="9"/>
    </row>
    <row r="436" spans="114:162" ht="16.75" customHeight="1">
      <c r="DJ436" s="10"/>
      <c r="DK436" s="9"/>
      <c r="DL436" s="9"/>
      <c r="DM436" s="9"/>
      <c r="DN436" s="9"/>
      <c r="DO436" s="9"/>
      <c r="DP436" s="9"/>
      <c r="DQ436" s="9"/>
      <c r="DR436" s="9"/>
      <c r="DS436" s="9"/>
      <c r="DT436" s="9"/>
      <c r="DU436" s="9"/>
      <c r="DV436" s="9"/>
      <c r="DW436" s="9"/>
      <c r="DX436" s="9"/>
      <c r="DY436" s="9"/>
      <c r="DZ436" s="9"/>
      <c r="EA436" s="9"/>
      <c r="EB436" s="9"/>
      <c r="EC436" s="9"/>
      <c r="ED436" s="9"/>
      <c r="EE436" s="9"/>
      <c r="EF436" s="9"/>
      <c r="EG436" s="9"/>
      <c r="EH436" s="9"/>
      <c r="EI436" s="9"/>
      <c r="EJ436" s="9"/>
      <c r="EK436" s="9"/>
      <c r="EL436" s="9"/>
      <c r="EM436" s="9"/>
      <c r="EN436" s="9"/>
      <c r="EO436" s="9"/>
      <c r="EP436" s="9"/>
      <c r="EQ436" s="9"/>
      <c r="ER436" s="9"/>
      <c r="ES436" s="9"/>
      <c r="ET436" s="9"/>
      <c r="EU436" s="9"/>
      <c r="EV436" s="9"/>
      <c r="EW436" s="9"/>
      <c r="EX436" s="9"/>
      <c r="EY436" s="9"/>
      <c r="EZ436" s="9"/>
      <c r="FA436" s="9"/>
      <c r="FB436" s="9"/>
      <c r="FC436" s="9"/>
      <c r="FD436" s="9"/>
      <c r="FE436" s="9"/>
      <c r="FF436" s="9"/>
    </row>
    <row r="437" spans="114:162" ht="16.75" customHeight="1">
      <c r="DJ437" s="10"/>
      <c r="DK437" s="9"/>
      <c r="DL437" s="9"/>
      <c r="DM437" s="9"/>
      <c r="DN437" s="9"/>
      <c r="DO437" s="9"/>
      <c r="DP437" s="9"/>
      <c r="DQ437" s="9"/>
      <c r="DR437" s="9"/>
      <c r="DS437" s="9"/>
      <c r="DT437" s="9"/>
      <c r="DU437" s="9"/>
      <c r="DV437" s="9"/>
      <c r="DW437" s="9"/>
      <c r="DX437" s="9"/>
      <c r="DY437" s="9"/>
      <c r="DZ437" s="9"/>
      <c r="EA437" s="9"/>
      <c r="EB437" s="9"/>
      <c r="EC437" s="9"/>
      <c r="ED437" s="9"/>
      <c r="EE437" s="9"/>
      <c r="EF437" s="9"/>
      <c r="EG437" s="9"/>
      <c r="EH437" s="9"/>
      <c r="EI437" s="9"/>
      <c r="EJ437" s="9"/>
      <c r="EK437" s="9"/>
      <c r="EL437" s="9"/>
      <c r="EM437" s="9"/>
      <c r="EN437" s="9"/>
      <c r="EO437" s="9"/>
      <c r="EP437" s="9"/>
      <c r="EQ437" s="9"/>
      <c r="ER437" s="9"/>
      <c r="ES437" s="9"/>
      <c r="ET437" s="9"/>
      <c r="EU437" s="9"/>
      <c r="EV437" s="9"/>
      <c r="EW437" s="9"/>
      <c r="EX437" s="9"/>
      <c r="EY437" s="9"/>
      <c r="EZ437" s="9"/>
      <c r="FA437" s="9"/>
      <c r="FB437" s="9"/>
      <c r="FC437" s="9"/>
      <c r="FD437" s="9"/>
      <c r="FE437" s="9"/>
      <c r="FF437" s="9"/>
    </row>
    <row r="438" spans="114:162" ht="16.75" customHeight="1">
      <c r="DJ438" s="10"/>
      <c r="DK438" s="9"/>
      <c r="DL438" s="9"/>
      <c r="DM438" s="9"/>
      <c r="DN438" s="9"/>
      <c r="DO438" s="9"/>
      <c r="DP438" s="9"/>
      <c r="DQ438" s="9"/>
      <c r="DR438" s="9"/>
      <c r="DS438" s="9"/>
      <c r="DT438" s="9"/>
      <c r="DU438" s="9"/>
      <c r="DV438" s="9"/>
      <c r="DW438" s="9"/>
      <c r="DX438" s="9"/>
      <c r="DY438" s="9"/>
      <c r="DZ438" s="9"/>
      <c r="EA438" s="9"/>
      <c r="EB438" s="9"/>
      <c r="EC438" s="9"/>
      <c r="ED438" s="9"/>
      <c r="EE438" s="9"/>
      <c r="EF438" s="9"/>
      <c r="EG438" s="9"/>
      <c r="EH438" s="9"/>
      <c r="EI438" s="9"/>
      <c r="EJ438" s="9"/>
      <c r="EK438" s="9"/>
      <c r="EL438" s="9"/>
      <c r="EM438" s="9"/>
      <c r="EN438" s="9"/>
      <c r="EO438" s="9"/>
      <c r="EP438" s="9"/>
      <c r="EQ438" s="9"/>
      <c r="ER438" s="9"/>
      <c r="ES438" s="9"/>
      <c r="ET438" s="9"/>
      <c r="EU438" s="9"/>
      <c r="EV438" s="9"/>
      <c r="EW438" s="9"/>
      <c r="EX438" s="9"/>
      <c r="EY438" s="9"/>
      <c r="EZ438" s="9"/>
      <c r="FA438" s="9"/>
      <c r="FB438" s="9"/>
      <c r="FC438" s="9"/>
      <c r="FD438" s="9"/>
      <c r="FE438" s="9"/>
      <c r="FF438" s="9"/>
    </row>
    <row r="439" spans="114:162" ht="16.75" customHeight="1">
      <c r="DJ439" s="10"/>
      <c r="DK439" s="9"/>
      <c r="DL439" s="9"/>
      <c r="DM439" s="9"/>
      <c r="DN439" s="9"/>
      <c r="DO439" s="9"/>
      <c r="DP439" s="9"/>
      <c r="DQ439" s="9"/>
      <c r="DR439" s="9"/>
      <c r="DS439" s="9"/>
      <c r="DT439" s="9"/>
      <c r="DU439" s="9"/>
      <c r="DV439" s="9"/>
      <c r="DW439" s="9"/>
      <c r="DX439" s="9"/>
      <c r="DY439" s="9"/>
      <c r="DZ439" s="9"/>
      <c r="EA439" s="9"/>
      <c r="EB439" s="9"/>
      <c r="EC439" s="9"/>
      <c r="ED439" s="9"/>
      <c r="EE439" s="9"/>
      <c r="EF439" s="9"/>
      <c r="EG439" s="9"/>
      <c r="EH439" s="9"/>
      <c r="EI439" s="9"/>
      <c r="EJ439" s="9"/>
      <c r="EK439" s="9"/>
      <c r="EL439" s="9"/>
      <c r="EM439" s="9"/>
      <c r="EN439" s="9"/>
      <c r="EO439" s="9"/>
      <c r="EP439" s="9"/>
      <c r="EQ439" s="9"/>
      <c r="ER439" s="9"/>
      <c r="ES439" s="9"/>
      <c r="ET439" s="9"/>
      <c r="EU439" s="9"/>
      <c r="EV439" s="9"/>
      <c r="EW439" s="9"/>
      <c r="EX439" s="9"/>
      <c r="EY439" s="9"/>
      <c r="EZ439" s="9"/>
      <c r="FA439" s="9"/>
      <c r="FB439" s="9"/>
      <c r="FC439" s="9"/>
      <c r="FD439" s="9"/>
      <c r="FE439" s="9"/>
      <c r="FF439" s="9"/>
    </row>
    <row r="440" spans="114:162" ht="16.75" customHeight="1">
      <c r="DJ440" s="10"/>
      <c r="DK440" s="9"/>
      <c r="DL440" s="9"/>
      <c r="DM440" s="9"/>
      <c r="DN440" s="9"/>
      <c r="DO440" s="9"/>
      <c r="DP440" s="9"/>
      <c r="DQ440" s="9"/>
      <c r="DR440" s="9"/>
      <c r="DS440" s="9"/>
      <c r="DT440" s="9"/>
      <c r="DU440" s="9"/>
      <c r="DV440" s="9"/>
      <c r="DW440" s="9"/>
      <c r="DX440" s="9"/>
      <c r="DY440" s="9"/>
      <c r="DZ440" s="9"/>
      <c r="EA440" s="9"/>
      <c r="EB440" s="9"/>
      <c r="EC440" s="9"/>
      <c r="ED440" s="9"/>
      <c r="EE440" s="9"/>
      <c r="EF440" s="9"/>
      <c r="EG440" s="9"/>
      <c r="EH440" s="9"/>
      <c r="EI440" s="9"/>
      <c r="EJ440" s="9"/>
      <c r="EK440" s="9"/>
      <c r="EL440" s="9"/>
      <c r="EM440" s="9"/>
      <c r="EN440" s="9"/>
      <c r="EO440" s="9"/>
      <c r="EP440" s="9"/>
      <c r="EQ440" s="9"/>
      <c r="ER440" s="9"/>
      <c r="ES440" s="9"/>
      <c r="ET440" s="9"/>
      <c r="EU440" s="9"/>
      <c r="EV440" s="9"/>
      <c r="EW440" s="9"/>
      <c r="EX440" s="9"/>
      <c r="EY440" s="9"/>
      <c r="EZ440" s="9"/>
      <c r="FA440" s="9"/>
      <c r="FB440" s="9"/>
      <c r="FC440" s="9"/>
      <c r="FD440" s="9"/>
      <c r="FE440" s="9"/>
      <c r="FF440" s="9"/>
    </row>
    <row r="441" spans="114:162" ht="16.75" customHeight="1">
      <c r="DJ441" s="10"/>
      <c r="DK441" s="9"/>
      <c r="DL441" s="9"/>
      <c r="DM441" s="9"/>
      <c r="DN441" s="9"/>
      <c r="DO441" s="9"/>
      <c r="DP441" s="9"/>
      <c r="DQ441" s="9"/>
      <c r="DR441" s="9"/>
      <c r="DS441" s="9"/>
      <c r="DT441" s="9"/>
      <c r="DU441" s="9"/>
      <c r="DV441" s="9"/>
      <c r="DW441" s="9"/>
      <c r="DX441" s="9"/>
      <c r="DY441" s="9"/>
      <c r="DZ441" s="9"/>
      <c r="EA441" s="9"/>
      <c r="EB441" s="9"/>
      <c r="EC441" s="9"/>
      <c r="ED441" s="9"/>
      <c r="EE441" s="9"/>
      <c r="EF441" s="9"/>
      <c r="EG441" s="9"/>
      <c r="EH441" s="9"/>
      <c r="EI441" s="9"/>
      <c r="EJ441" s="9"/>
      <c r="EK441" s="9"/>
      <c r="EL441" s="9"/>
      <c r="EM441" s="9"/>
      <c r="EN441" s="9"/>
      <c r="EO441" s="9"/>
      <c r="EP441" s="9"/>
      <c r="EQ441" s="9"/>
      <c r="ER441" s="9"/>
      <c r="ES441" s="9"/>
      <c r="ET441" s="9"/>
      <c r="EU441" s="9"/>
      <c r="EV441" s="9"/>
      <c r="EW441" s="9"/>
      <c r="EX441" s="9"/>
      <c r="EY441" s="9"/>
      <c r="EZ441" s="9"/>
      <c r="FA441" s="9"/>
      <c r="FB441" s="9"/>
      <c r="FC441" s="9"/>
      <c r="FD441" s="9"/>
      <c r="FE441" s="9"/>
      <c r="FF441" s="9"/>
    </row>
    <row r="442" spans="114:162" ht="16.75" customHeight="1">
      <c r="DJ442" s="10"/>
      <c r="DK442" s="9"/>
      <c r="DL442" s="9"/>
      <c r="DM442" s="9"/>
      <c r="DN442" s="9"/>
      <c r="DO442" s="9"/>
      <c r="DP442" s="9"/>
      <c r="DQ442" s="9"/>
      <c r="DR442" s="9"/>
      <c r="DS442" s="9"/>
      <c r="DT442" s="9"/>
      <c r="DU442" s="9"/>
      <c r="DV442" s="9"/>
      <c r="DW442" s="9"/>
      <c r="DX442" s="9"/>
      <c r="DY442" s="9"/>
      <c r="DZ442" s="9"/>
      <c r="EA442" s="9"/>
      <c r="EB442" s="9"/>
      <c r="EC442" s="9"/>
      <c r="ED442" s="9"/>
      <c r="EE442" s="9"/>
      <c r="EF442" s="9"/>
      <c r="EG442" s="9"/>
      <c r="EH442" s="9"/>
      <c r="EI442" s="9"/>
      <c r="EJ442" s="9"/>
      <c r="EK442" s="9"/>
      <c r="EL442" s="9"/>
      <c r="EM442" s="9"/>
      <c r="EN442" s="9"/>
      <c r="EO442" s="9"/>
      <c r="EP442" s="9"/>
      <c r="EQ442" s="9"/>
      <c r="ER442" s="9"/>
      <c r="ES442" s="9"/>
      <c r="ET442" s="9"/>
      <c r="EU442" s="9"/>
      <c r="EV442" s="9"/>
      <c r="EW442" s="9"/>
      <c r="EX442" s="9"/>
      <c r="EY442" s="9"/>
      <c r="EZ442" s="9"/>
      <c r="FA442" s="9"/>
      <c r="FB442" s="9"/>
      <c r="FC442" s="9"/>
      <c r="FD442" s="9"/>
      <c r="FE442" s="9"/>
      <c r="FF442" s="9"/>
    </row>
    <row r="443" spans="114:162" ht="16.75" customHeight="1">
      <c r="DJ443" s="10"/>
      <c r="DK443" s="9"/>
      <c r="DL443" s="9"/>
      <c r="DM443" s="9"/>
      <c r="DN443" s="9"/>
      <c r="DO443" s="9"/>
      <c r="DP443" s="9"/>
      <c r="DQ443" s="9"/>
      <c r="DR443" s="9"/>
      <c r="DS443" s="9"/>
      <c r="DT443" s="9"/>
      <c r="DU443" s="9"/>
      <c r="DV443" s="9"/>
      <c r="DW443" s="9"/>
      <c r="DX443" s="9"/>
      <c r="DY443" s="9"/>
      <c r="DZ443" s="9"/>
      <c r="EA443" s="9"/>
      <c r="EB443" s="9"/>
      <c r="EC443" s="9"/>
      <c r="ED443" s="9"/>
      <c r="EE443" s="9"/>
      <c r="EF443" s="9"/>
      <c r="EG443" s="9"/>
      <c r="EH443" s="9"/>
      <c r="EI443" s="9"/>
      <c r="EJ443" s="9"/>
      <c r="EK443" s="9"/>
      <c r="EL443" s="9"/>
      <c r="EM443" s="9"/>
      <c r="EN443" s="9"/>
      <c r="EO443" s="9"/>
      <c r="EP443" s="9"/>
      <c r="EQ443" s="9"/>
      <c r="ER443" s="9"/>
      <c r="ES443" s="9"/>
      <c r="ET443" s="9"/>
      <c r="EU443" s="9"/>
      <c r="EV443" s="9"/>
      <c r="EW443" s="9"/>
      <c r="EX443" s="9"/>
      <c r="EY443" s="9"/>
      <c r="EZ443" s="9"/>
      <c r="FA443" s="9"/>
      <c r="FB443" s="9"/>
      <c r="FC443" s="9"/>
      <c r="FD443" s="9"/>
      <c r="FE443" s="9"/>
      <c r="FF443" s="9"/>
    </row>
    <row r="444" spans="114:162" ht="16.75" customHeight="1">
      <c r="DJ444" s="10"/>
      <c r="DK444" s="9"/>
      <c r="DL444" s="9"/>
      <c r="DM444" s="9"/>
      <c r="DN444" s="9"/>
      <c r="DO444" s="9"/>
      <c r="DP444" s="9"/>
      <c r="DQ444" s="9"/>
      <c r="DR444" s="9"/>
      <c r="DS444" s="9"/>
      <c r="DT444" s="9"/>
      <c r="DU444" s="9"/>
      <c r="DV444" s="9"/>
      <c r="DW444" s="9"/>
      <c r="DX444" s="9"/>
      <c r="DY444" s="9"/>
      <c r="DZ444" s="9"/>
      <c r="EA444" s="9"/>
      <c r="EB444" s="9"/>
      <c r="EC444" s="9"/>
      <c r="ED444" s="9"/>
      <c r="EE444" s="9"/>
      <c r="EF444" s="9"/>
      <c r="EG444" s="9"/>
      <c r="EH444" s="9"/>
      <c r="EI444" s="9"/>
      <c r="EJ444" s="9"/>
      <c r="EK444" s="9"/>
      <c r="EL444" s="9"/>
      <c r="EM444" s="9"/>
      <c r="EN444" s="9"/>
      <c r="EO444" s="9"/>
      <c r="EP444" s="9"/>
      <c r="EQ444" s="9"/>
      <c r="ER444" s="9"/>
      <c r="ES444" s="9"/>
      <c r="ET444" s="9"/>
      <c r="EU444" s="9"/>
      <c r="EV444" s="9"/>
      <c r="EW444" s="9"/>
      <c r="EX444" s="9"/>
      <c r="EY444" s="9"/>
      <c r="EZ444" s="9"/>
      <c r="FA444" s="9"/>
      <c r="FB444" s="9"/>
      <c r="FC444" s="9"/>
      <c r="FD444" s="9"/>
      <c r="FE444" s="9"/>
      <c r="FF444" s="9"/>
    </row>
    <row r="445" spans="114:162" ht="16.75" customHeight="1">
      <c r="DJ445" s="10"/>
      <c r="DK445" s="9"/>
      <c r="DL445" s="9"/>
      <c r="DM445" s="9"/>
      <c r="DN445" s="9"/>
      <c r="DO445" s="9"/>
      <c r="DP445" s="9"/>
      <c r="DQ445" s="9"/>
      <c r="DR445" s="9"/>
      <c r="DS445" s="9"/>
      <c r="DT445" s="9"/>
      <c r="DU445" s="9"/>
      <c r="DV445" s="9"/>
      <c r="DW445" s="9"/>
      <c r="DX445" s="9"/>
      <c r="DY445" s="9"/>
      <c r="DZ445" s="9"/>
      <c r="EA445" s="9"/>
      <c r="EB445" s="9"/>
      <c r="EC445" s="9"/>
      <c r="ED445" s="9"/>
      <c r="EE445" s="9"/>
      <c r="EF445" s="9"/>
      <c r="EG445" s="9"/>
      <c r="EH445" s="9"/>
      <c r="EI445" s="9"/>
      <c r="EJ445" s="9"/>
      <c r="EK445" s="9"/>
      <c r="EL445" s="9"/>
      <c r="EM445" s="9"/>
      <c r="EN445" s="9"/>
      <c r="EO445" s="9"/>
      <c r="EP445" s="9"/>
      <c r="EQ445" s="9"/>
      <c r="ER445" s="9"/>
      <c r="ES445" s="9"/>
      <c r="ET445" s="9"/>
      <c r="EU445" s="9"/>
      <c r="EV445" s="9"/>
      <c r="EW445" s="9"/>
      <c r="EX445" s="9"/>
      <c r="EY445" s="9"/>
      <c r="EZ445" s="9"/>
      <c r="FA445" s="9"/>
      <c r="FB445" s="9"/>
      <c r="FC445" s="9"/>
      <c r="FD445" s="9"/>
      <c r="FE445" s="9"/>
      <c r="FF445" s="9"/>
    </row>
    <row r="446" spans="114:162" ht="16.75" customHeight="1">
      <c r="DJ446" s="10"/>
      <c r="DK446" s="9"/>
      <c r="DL446" s="9"/>
      <c r="DM446" s="9"/>
      <c r="DN446" s="9"/>
      <c r="DO446" s="9"/>
      <c r="DP446" s="9"/>
      <c r="DQ446" s="9"/>
      <c r="DR446" s="9"/>
      <c r="DS446" s="9"/>
      <c r="DT446" s="9"/>
      <c r="DU446" s="9"/>
      <c r="DV446" s="9"/>
      <c r="DW446" s="9"/>
      <c r="DX446" s="9"/>
      <c r="DY446" s="9"/>
      <c r="DZ446" s="9"/>
      <c r="EA446" s="9"/>
      <c r="EB446" s="9"/>
      <c r="EC446" s="9"/>
      <c r="ED446" s="9"/>
      <c r="EE446" s="9"/>
      <c r="EF446" s="9"/>
      <c r="EG446" s="9"/>
      <c r="EH446" s="9"/>
      <c r="EI446" s="9"/>
      <c r="EJ446" s="9"/>
      <c r="EK446" s="9"/>
      <c r="EL446" s="9"/>
      <c r="EM446" s="9"/>
      <c r="EN446" s="9"/>
      <c r="EO446" s="9"/>
      <c r="EP446" s="9"/>
      <c r="EQ446" s="9"/>
      <c r="ER446" s="9"/>
      <c r="ES446" s="9"/>
      <c r="ET446" s="9"/>
      <c r="EU446" s="9"/>
      <c r="EV446" s="9"/>
      <c r="EW446" s="9"/>
      <c r="EX446" s="9"/>
      <c r="EY446" s="9"/>
      <c r="EZ446" s="9"/>
      <c r="FA446" s="9"/>
      <c r="FB446" s="9"/>
      <c r="FC446" s="9"/>
      <c r="FD446" s="9"/>
      <c r="FE446" s="9"/>
      <c r="FF446" s="9"/>
    </row>
    <row r="447" spans="114:162" ht="16.75" customHeight="1">
      <c r="DJ447" s="10"/>
      <c r="DK447" s="9"/>
      <c r="DL447" s="9"/>
      <c r="DM447" s="9"/>
      <c r="DN447" s="9"/>
      <c r="DO447" s="9"/>
      <c r="DP447" s="9"/>
      <c r="DQ447" s="9"/>
      <c r="DR447" s="9"/>
      <c r="DS447" s="9"/>
      <c r="DT447" s="9"/>
      <c r="DU447" s="9"/>
      <c r="DV447" s="9"/>
      <c r="DW447" s="9"/>
      <c r="DX447" s="9"/>
      <c r="DY447" s="9"/>
      <c r="DZ447" s="9"/>
      <c r="EA447" s="9"/>
      <c r="EB447" s="9"/>
      <c r="EC447" s="9"/>
      <c r="ED447" s="9"/>
      <c r="EE447" s="9"/>
      <c r="EF447" s="9"/>
      <c r="EG447" s="9"/>
      <c r="EH447" s="9"/>
      <c r="EI447" s="9"/>
      <c r="EJ447" s="9"/>
      <c r="EK447" s="9"/>
      <c r="EL447" s="9"/>
      <c r="EM447" s="9"/>
      <c r="EN447" s="9"/>
      <c r="EO447" s="9"/>
      <c r="EP447" s="9"/>
      <c r="EQ447" s="9"/>
      <c r="ER447" s="9"/>
      <c r="ES447" s="9"/>
      <c r="ET447" s="9"/>
      <c r="EU447" s="9"/>
      <c r="EV447" s="9"/>
      <c r="EW447" s="9"/>
      <c r="EX447" s="9"/>
      <c r="EY447" s="9"/>
      <c r="EZ447" s="9"/>
      <c r="FA447" s="9"/>
      <c r="FB447" s="9"/>
      <c r="FC447" s="9"/>
      <c r="FD447" s="9"/>
      <c r="FE447" s="9"/>
      <c r="FF447" s="9"/>
    </row>
    <row r="448" spans="114:162" ht="16.75" customHeight="1">
      <c r="DJ448" s="10"/>
      <c r="DK448" s="9"/>
      <c r="DL448" s="9"/>
      <c r="DM448" s="9"/>
      <c r="DN448" s="9"/>
      <c r="DO448" s="9"/>
      <c r="DP448" s="9"/>
      <c r="DQ448" s="9"/>
      <c r="DR448" s="9"/>
      <c r="DS448" s="9"/>
      <c r="DT448" s="9"/>
      <c r="DU448" s="9"/>
      <c r="DV448" s="9"/>
      <c r="DW448" s="9"/>
      <c r="DX448" s="9"/>
      <c r="DY448" s="9"/>
      <c r="DZ448" s="9"/>
      <c r="EA448" s="9"/>
      <c r="EB448" s="9"/>
      <c r="EC448" s="9"/>
      <c r="ED448" s="9"/>
      <c r="EE448" s="9"/>
      <c r="EF448" s="9"/>
      <c r="EG448" s="9"/>
      <c r="EH448" s="9"/>
      <c r="EI448" s="9"/>
      <c r="EJ448" s="9"/>
      <c r="EK448" s="9"/>
      <c r="EL448" s="9"/>
      <c r="EM448" s="9"/>
      <c r="EN448" s="9"/>
      <c r="EO448" s="9"/>
      <c r="EP448" s="9"/>
      <c r="EQ448" s="9"/>
      <c r="ER448" s="9"/>
      <c r="ES448" s="9"/>
      <c r="ET448" s="9"/>
      <c r="EU448" s="9"/>
      <c r="EV448" s="9"/>
      <c r="EW448" s="9"/>
      <c r="EX448" s="9"/>
      <c r="EY448" s="9"/>
      <c r="EZ448" s="9"/>
      <c r="FA448" s="9"/>
      <c r="FB448" s="9"/>
      <c r="FC448" s="9"/>
      <c r="FD448" s="9"/>
      <c r="FE448" s="9"/>
      <c r="FF448" s="9"/>
    </row>
    <row r="449" spans="114:162" ht="16.75" customHeight="1">
      <c r="DJ449" s="10"/>
      <c r="DK449" s="9"/>
      <c r="DL449" s="9"/>
      <c r="DM449" s="9"/>
      <c r="DN449" s="9"/>
      <c r="DO449" s="9"/>
      <c r="DP449" s="9"/>
      <c r="DQ449" s="9"/>
      <c r="DR449" s="9"/>
      <c r="DS449" s="9"/>
      <c r="DT449" s="9"/>
      <c r="DU449" s="9"/>
      <c r="DV449" s="9"/>
      <c r="DW449" s="9"/>
      <c r="DX449" s="9"/>
      <c r="DY449" s="9"/>
      <c r="DZ449" s="9"/>
      <c r="EA449" s="9"/>
      <c r="EB449" s="9"/>
      <c r="EC449" s="9"/>
      <c r="ED449" s="9"/>
      <c r="EE449" s="9"/>
      <c r="EF449" s="9"/>
      <c r="EG449" s="9"/>
      <c r="EH449" s="9"/>
      <c r="EI449" s="9"/>
      <c r="EJ449" s="9"/>
      <c r="EK449" s="9"/>
      <c r="EL449" s="9"/>
      <c r="EM449" s="9"/>
      <c r="EN449" s="9"/>
      <c r="EO449" s="9"/>
      <c r="EP449" s="9"/>
      <c r="EQ449" s="9"/>
      <c r="ER449" s="9"/>
      <c r="ES449" s="9"/>
      <c r="ET449" s="9"/>
      <c r="EU449" s="9"/>
      <c r="EV449" s="9"/>
      <c r="EW449" s="9"/>
      <c r="EX449" s="9"/>
      <c r="EY449" s="9"/>
      <c r="EZ449" s="9"/>
      <c r="FA449" s="9"/>
      <c r="FB449" s="9"/>
      <c r="FC449" s="9"/>
      <c r="FD449" s="9"/>
      <c r="FE449" s="9"/>
      <c r="FF449" s="9"/>
    </row>
    <row r="450" spans="114:162" ht="16.75" customHeight="1">
      <c r="DJ450" s="10"/>
      <c r="DK450" s="9"/>
      <c r="DL450" s="9"/>
      <c r="DM450" s="9"/>
      <c r="DN450" s="9"/>
      <c r="DO450" s="9"/>
      <c r="DP450" s="9"/>
      <c r="DQ450" s="9"/>
      <c r="DR450" s="9"/>
      <c r="DS450" s="9"/>
      <c r="DT450" s="9"/>
      <c r="DU450" s="9"/>
      <c r="DV450" s="9"/>
      <c r="DW450" s="9"/>
      <c r="DX450" s="9"/>
      <c r="DY450" s="9"/>
      <c r="DZ450" s="9"/>
      <c r="EA450" s="9"/>
      <c r="EB450" s="9"/>
      <c r="EC450" s="9"/>
      <c r="ED450" s="9"/>
      <c r="EE450" s="9"/>
      <c r="EF450" s="9"/>
      <c r="EG450" s="9"/>
      <c r="EH450" s="9"/>
      <c r="EI450" s="9"/>
      <c r="EJ450" s="9"/>
      <c r="EK450" s="9"/>
      <c r="EL450" s="9"/>
      <c r="EM450" s="9"/>
      <c r="EN450" s="9"/>
      <c r="EO450" s="9"/>
      <c r="EP450" s="9"/>
      <c r="EQ450" s="9"/>
      <c r="ER450" s="9"/>
      <c r="ES450" s="9"/>
      <c r="ET450" s="9"/>
      <c r="EU450" s="9"/>
      <c r="EV450" s="9"/>
      <c r="EW450" s="9"/>
      <c r="EX450" s="9"/>
      <c r="EY450" s="9"/>
      <c r="EZ450" s="9"/>
      <c r="FA450" s="9"/>
      <c r="FB450" s="9"/>
      <c r="FC450" s="9"/>
      <c r="FD450" s="9"/>
      <c r="FE450" s="9"/>
      <c r="FF450" s="9"/>
    </row>
  </sheetData>
  <mergeCells count="4">
    <mergeCell ref="C4:G4"/>
    <mergeCell ref="I4:M4"/>
    <mergeCell ref="O4:S4"/>
    <mergeCell ref="U4:Y4"/>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Q331"/>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08984375" defaultRowHeight="16.75" customHeight="1"/>
  <cols>
    <col min="1" max="1" width="24.54296875" style="13" customWidth="1"/>
    <col min="2" max="17" width="17.08984375" style="16" customWidth="1"/>
    <col min="18" max="256" width="9.08984375" style="4"/>
    <col min="257" max="257" width="24.54296875" style="4" customWidth="1"/>
    <col min="258" max="273" width="17.54296875" style="4" customWidth="1"/>
    <col min="274" max="512" width="9.08984375" style="4"/>
    <col min="513" max="513" width="24.54296875" style="4" customWidth="1"/>
    <col min="514" max="529" width="17.54296875" style="4" customWidth="1"/>
    <col min="530" max="768" width="9.08984375" style="4"/>
    <col min="769" max="769" width="24.54296875" style="4" customWidth="1"/>
    <col min="770" max="785" width="17.54296875" style="4" customWidth="1"/>
    <col min="786" max="1024" width="9.08984375" style="4"/>
    <col min="1025" max="1025" width="24.54296875" style="4" customWidth="1"/>
    <col min="1026" max="1041" width="17.54296875" style="4" customWidth="1"/>
    <col min="1042" max="1280" width="9.08984375" style="4"/>
    <col min="1281" max="1281" width="24.54296875" style="4" customWidth="1"/>
    <col min="1282" max="1297" width="17.54296875" style="4" customWidth="1"/>
    <col min="1298" max="1536" width="9.08984375" style="4"/>
    <col min="1537" max="1537" width="24.54296875" style="4" customWidth="1"/>
    <col min="1538" max="1553" width="17.54296875" style="4" customWidth="1"/>
    <col min="1554" max="1792" width="9.08984375" style="4"/>
    <col min="1793" max="1793" width="24.54296875" style="4" customWidth="1"/>
    <col min="1794" max="1809" width="17.54296875" style="4" customWidth="1"/>
    <col min="1810" max="2048" width="9.08984375" style="4"/>
    <col min="2049" max="2049" width="24.54296875" style="4" customWidth="1"/>
    <col min="2050" max="2065" width="17.54296875" style="4" customWidth="1"/>
    <col min="2066" max="2304" width="9.08984375" style="4"/>
    <col min="2305" max="2305" width="24.54296875" style="4" customWidth="1"/>
    <col min="2306" max="2321" width="17.54296875" style="4" customWidth="1"/>
    <col min="2322" max="2560" width="9.08984375" style="4"/>
    <col min="2561" max="2561" width="24.54296875" style="4" customWidth="1"/>
    <col min="2562" max="2577" width="17.54296875" style="4" customWidth="1"/>
    <col min="2578" max="2816" width="9.08984375" style="4"/>
    <col min="2817" max="2817" width="24.54296875" style="4" customWidth="1"/>
    <col min="2818" max="2833" width="17.54296875" style="4" customWidth="1"/>
    <col min="2834" max="3072" width="9.08984375" style="4"/>
    <col min="3073" max="3073" width="24.54296875" style="4" customWidth="1"/>
    <col min="3074" max="3089" width="17.54296875" style="4" customWidth="1"/>
    <col min="3090" max="3328" width="9.08984375" style="4"/>
    <col min="3329" max="3329" width="24.54296875" style="4" customWidth="1"/>
    <col min="3330" max="3345" width="17.54296875" style="4" customWidth="1"/>
    <col min="3346" max="3584" width="9.08984375" style="4"/>
    <col min="3585" max="3585" width="24.54296875" style="4" customWidth="1"/>
    <col min="3586" max="3601" width="17.54296875" style="4" customWidth="1"/>
    <col min="3602" max="3840" width="9.08984375" style="4"/>
    <col min="3841" max="3841" width="24.54296875" style="4" customWidth="1"/>
    <col min="3842" max="3857" width="17.54296875" style="4" customWidth="1"/>
    <col min="3858" max="4096" width="9.08984375" style="4"/>
    <col min="4097" max="4097" width="24.54296875" style="4" customWidth="1"/>
    <col min="4098" max="4113" width="17.54296875" style="4" customWidth="1"/>
    <col min="4114" max="4352" width="9.08984375" style="4"/>
    <col min="4353" max="4353" width="24.54296875" style="4" customWidth="1"/>
    <col min="4354" max="4369" width="17.54296875" style="4" customWidth="1"/>
    <col min="4370" max="4608" width="9.08984375" style="4"/>
    <col min="4609" max="4609" width="24.54296875" style="4" customWidth="1"/>
    <col min="4610" max="4625" width="17.54296875" style="4" customWidth="1"/>
    <col min="4626" max="4864" width="9.08984375" style="4"/>
    <col min="4865" max="4865" width="24.54296875" style="4" customWidth="1"/>
    <col min="4866" max="4881" width="17.54296875" style="4" customWidth="1"/>
    <col min="4882" max="5120" width="9.08984375" style="4"/>
    <col min="5121" max="5121" width="24.54296875" style="4" customWidth="1"/>
    <col min="5122" max="5137" width="17.54296875" style="4" customWidth="1"/>
    <col min="5138" max="5376" width="9.08984375" style="4"/>
    <col min="5377" max="5377" width="24.54296875" style="4" customWidth="1"/>
    <col min="5378" max="5393" width="17.54296875" style="4" customWidth="1"/>
    <col min="5394" max="5632" width="9.08984375" style="4"/>
    <col min="5633" max="5633" width="24.54296875" style="4" customWidth="1"/>
    <col min="5634" max="5649" width="17.54296875" style="4" customWidth="1"/>
    <col min="5650" max="5888" width="9.08984375" style="4"/>
    <col min="5889" max="5889" width="24.54296875" style="4" customWidth="1"/>
    <col min="5890" max="5905" width="17.54296875" style="4" customWidth="1"/>
    <col min="5906" max="6144" width="9.08984375" style="4"/>
    <col min="6145" max="6145" width="24.54296875" style="4" customWidth="1"/>
    <col min="6146" max="6161" width="17.54296875" style="4" customWidth="1"/>
    <col min="6162" max="6400" width="9.08984375" style="4"/>
    <col min="6401" max="6401" width="24.54296875" style="4" customWidth="1"/>
    <col min="6402" max="6417" width="17.54296875" style="4" customWidth="1"/>
    <col min="6418" max="6656" width="9.08984375" style="4"/>
    <col min="6657" max="6657" width="24.54296875" style="4" customWidth="1"/>
    <col min="6658" max="6673" width="17.54296875" style="4" customWidth="1"/>
    <col min="6674" max="6912" width="9.08984375" style="4"/>
    <col min="6913" max="6913" width="24.54296875" style="4" customWidth="1"/>
    <col min="6914" max="6929" width="17.54296875" style="4" customWidth="1"/>
    <col min="6930" max="7168" width="9.08984375" style="4"/>
    <col min="7169" max="7169" width="24.54296875" style="4" customWidth="1"/>
    <col min="7170" max="7185" width="17.54296875" style="4" customWidth="1"/>
    <col min="7186" max="7424" width="9.08984375" style="4"/>
    <col min="7425" max="7425" width="24.54296875" style="4" customWidth="1"/>
    <col min="7426" max="7441" width="17.54296875" style="4" customWidth="1"/>
    <col min="7442" max="7680" width="9.08984375" style="4"/>
    <col min="7681" max="7681" width="24.54296875" style="4" customWidth="1"/>
    <col min="7682" max="7697" width="17.54296875" style="4" customWidth="1"/>
    <col min="7698" max="7936" width="9.08984375" style="4"/>
    <col min="7937" max="7937" width="24.54296875" style="4" customWidth="1"/>
    <col min="7938" max="7953" width="17.54296875" style="4" customWidth="1"/>
    <col min="7954" max="8192" width="9.08984375" style="4"/>
    <col min="8193" max="8193" width="24.54296875" style="4" customWidth="1"/>
    <col min="8194" max="8209" width="17.54296875" style="4" customWidth="1"/>
    <col min="8210" max="8448" width="9.08984375" style="4"/>
    <col min="8449" max="8449" width="24.54296875" style="4" customWidth="1"/>
    <col min="8450" max="8465" width="17.54296875" style="4" customWidth="1"/>
    <col min="8466" max="8704" width="9.08984375" style="4"/>
    <col min="8705" max="8705" width="24.54296875" style="4" customWidth="1"/>
    <col min="8706" max="8721" width="17.54296875" style="4" customWidth="1"/>
    <col min="8722" max="8960" width="9.08984375" style="4"/>
    <col min="8961" max="8961" width="24.54296875" style="4" customWidth="1"/>
    <col min="8962" max="8977" width="17.54296875" style="4" customWidth="1"/>
    <col min="8978" max="9216" width="9.08984375" style="4"/>
    <col min="9217" max="9217" width="24.54296875" style="4" customWidth="1"/>
    <col min="9218" max="9233" width="17.54296875" style="4" customWidth="1"/>
    <col min="9234" max="9472" width="9.08984375" style="4"/>
    <col min="9473" max="9473" width="24.54296875" style="4" customWidth="1"/>
    <col min="9474" max="9489" width="17.54296875" style="4" customWidth="1"/>
    <col min="9490" max="9728" width="9.08984375" style="4"/>
    <col min="9729" max="9729" width="24.54296875" style="4" customWidth="1"/>
    <col min="9730" max="9745" width="17.54296875" style="4" customWidth="1"/>
    <col min="9746" max="9984" width="9.08984375" style="4"/>
    <col min="9985" max="9985" width="24.54296875" style="4" customWidth="1"/>
    <col min="9986" max="10001" width="17.54296875" style="4" customWidth="1"/>
    <col min="10002" max="10240" width="9.08984375" style="4"/>
    <col min="10241" max="10241" width="24.54296875" style="4" customWidth="1"/>
    <col min="10242" max="10257" width="17.54296875" style="4" customWidth="1"/>
    <col min="10258" max="10496" width="9.08984375" style="4"/>
    <col min="10497" max="10497" width="24.54296875" style="4" customWidth="1"/>
    <col min="10498" max="10513" width="17.54296875" style="4" customWidth="1"/>
    <col min="10514" max="10752" width="9.08984375" style="4"/>
    <col min="10753" max="10753" width="24.54296875" style="4" customWidth="1"/>
    <col min="10754" max="10769" width="17.54296875" style="4" customWidth="1"/>
    <col min="10770" max="11008" width="9.08984375" style="4"/>
    <col min="11009" max="11009" width="24.54296875" style="4" customWidth="1"/>
    <col min="11010" max="11025" width="17.54296875" style="4" customWidth="1"/>
    <col min="11026" max="11264" width="9.08984375" style="4"/>
    <col min="11265" max="11265" width="24.54296875" style="4" customWidth="1"/>
    <col min="11266" max="11281" width="17.54296875" style="4" customWidth="1"/>
    <col min="11282" max="11520" width="9.08984375" style="4"/>
    <col min="11521" max="11521" width="24.54296875" style="4" customWidth="1"/>
    <col min="11522" max="11537" width="17.54296875" style="4" customWidth="1"/>
    <col min="11538" max="11776" width="9.08984375" style="4"/>
    <col min="11777" max="11777" width="24.54296875" style="4" customWidth="1"/>
    <col min="11778" max="11793" width="17.54296875" style="4" customWidth="1"/>
    <col min="11794" max="12032" width="9.08984375" style="4"/>
    <col min="12033" max="12033" width="24.54296875" style="4" customWidth="1"/>
    <col min="12034" max="12049" width="17.54296875" style="4" customWidth="1"/>
    <col min="12050" max="12288" width="9.08984375" style="4"/>
    <col min="12289" max="12289" width="24.54296875" style="4" customWidth="1"/>
    <col min="12290" max="12305" width="17.54296875" style="4" customWidth="1"/>
    <col min="12306" max="12544" width="9.08984375" style="4"/>
    <col min="12545" max="12545" width="24.54296875" style="4" customWidth="1"/>
    <col min="12546" max="12561" width="17.54296875" style="4" customWidth="1"/>
    <col min="12562" max="12800" width="9.08984375" style="4"/>
    <col min="12801" max="12801" width="24.54296875" style="4" customWidth="1"/>
    <col min="12802" max="12817" width="17.54296875" style="4" customWidth="1"/>
    <col min="12818" max="13056" width="9.08984375" style="4"/>
    <col min="13057" max="13057" width="24.54296875" style="4" customWidth="1"/>
    <col min="13058" max="13073" width="17.54296875" style="4" customWidth="1"/>
    <col min="13074" max="13312" width="9.08984375" style="4"/>
    <col min="13313" max="13313" width="24.54296875" style="4" customWidth="1"/>
    <col min="13314" max="13329" width="17.54296875" style="4" customWidth="1"/>
    <col min="13330" max="13568" width="9.08984375" style="4"/>
    <col min="13569" max="13569" width="24.54296875" style="4" customWidth="1"/>
    <col min="13570" max="13585" width="17.54296875" style="4" customWidth="1"/>
    <col min="13586" max="13824" width="9.08984375" style="4"/>
    <col min="13825" max="13825" width="24.54296875" style="4" customWidth="1"/>
    <col min="13826" max="13841" width="17.54296875" style="4" customWidth="1"/>
    <col min="13842" max="14080" width="9.08984375" style="4"/>
    <col min="14081" max="14081" width="24.54296875" style="4" customWidth="1"/>
    <col min="14082" max="14097" width="17.54296875" style="4" customWidth="1"/>
    <col min="14098" max="14336" width="9.08984375" style="4"/>
    <col min="14337" max="14337" width="24.54296875" style="4" customWidth="1"/>
    <col min="14338" max="14353" width="17.54296875" style="4" customWidth="1"/>
    <col min="14354" max="14592" width="9.08984375" style="4"/>
    <col min="14593" max="14593" width="24.54296875" style="4" customWidth="1"/>
    <col min="14594" max="14609" width="17.54296875" style="4" customWidth="1"/>
    <col min="14610" max="14848" width="9.08984375" style="4"/>
    <col min="14849" max="14849" width="24.54296875" style="4" customWidth="1"/>
    <col min="14850" max="14865" width="17.54296875" style="4" customWidth="1"/>
    <col min="14866" max="15104" width="9.08984375" style="4"/>
    <col min="15105" max="15105" width="24.54296875" style="4" customWidth="1"/>
    <col min="15106" max="15121" width="17.54296875" style="4" customWidth="1"/>
    <col min="15122" max="15360" width="9.08984375" style="4"/>
    <col min="15361" max="15361" width="24.54296875" style="4" customWidth="1"/>
    <col min="15362" max="15377" width="17.54296875" style="4" customWidth="1"/>
    <col min="15378" max="15616" width="9.08984375" style="4"/>
    <col min="15617" max="15617" width="24.54296875" style="4" customWidth="1"/>
    <col min="15618" max="15633" width="17.54296875" style="4" customWidth="1"/>
    <col min="15634" max="15872" width="9.08984375" style="4"/>
    <col min="15873" max="15873" width="24.54296875" style="4" customWidth="1"/>
    <col min="15874" max="15889" width="17.54296875" style="4" customWidth="1"/>
    <col min="15890" max="16128" width="9.08984375" style="4"/>
    <col min="16129" max="16129" width="24.54296875" style="4" customWidth="1"/>
    <col min="16130" max="16145" width="17.54296875" style="4" customWidth="1"/>
    <col min="16146" max="16384" width="9.08984375" style="4"/>
  </cols>
  <sheetData>
    <row r="1" spans="1:17" ht="16.75" customHeight="1">
      <c r="A1" s="69"/>
      <c r="B1" s="65"/>
      <c r="C1" s="65"/>
      <c r="D1" s="65"/>
      <c r="E1" s="65"/>
      <c r="F1" s="65"/>
      <c r="G1" s="65"/>
      <c r="H1" s="65"/>
      <c r="I1" s="65"/>
      <c r="J1" s="65"/>
      <c r="K1" s="65"/>
      <c r="L1" s="65"/>
      <c r="M1" s="65"/>
      <c r="N1" s="65"/>
      <c r="O1" s="65"/>
      <c r="P1" s="65"/>
      <c r="Q1" s="65"/>
    </row>
    <row r="2" spans="1:17" s="9" customFormat="1" ht="16.75" customHeight="1">
      <c r="A2" s="72" t="s">
        <v>1614</v>
      </c>
      <c r="B2" s="65"/>
      <c r="C2" s="65"/>
      <c r="D2" s="65"/>
      <c r="E2" s="308"/>
      <c r="F2" s="65"/>
      <c r="G2" s="65"/>
      <c r="H2" s="65"/>
      <c r="I2" s="65"/>
      <c r="J2" s="65"/>
      <c r="K2" s="65"/>
      <c r="L2" s="65"/>
      <c r="M2" s="65"/>
      <c r="N2" s="65"/>
      <c r="O2" s="65"/>
      <c r="P2" s="65"/>
      <c r="Q2" s="65"/>
    </row>
    <row r="3" spans="1:17" ht="16.75" customHeight="1">
      <c r="A3" s="72"/>
      <c r="B3" s="65"/>
      <c r="C3" s="65"/>
      <c r="D3" s="65"/>
      <c r="E3" s="305"/>
      <c r="F3" s="66"/>
      <c r="G3" s="65"/>
      <c r="H3" s="65"/>
      <c r="I3" s="65"/>
      <c r="J3" s="65"/>
      <c r="K3" s="65"/>
      <c r="L3" s="65"/>
      <c r="M3" s="65"/>
      <c r="N3" s="65"/>
      <c r="O3" s="65"/>
      <c r="P3" s="65"/>
      <c r="Q3" s="65"/>
    </row>
    <row r="4" spans="1:17" s="6" customFormat="1" ht="35.4" customHeight="1">
      <c r="A4" s="95" t="s">
        <v>156</v>
      </c>
      <c r="B4" s="93" t="str">
        <f>'Sorting 2'!C4</f>
        <v>Sample 1</v>
      </c>
      <c r="C4" s="93" t="str">
        <f>'Sorting 2'!I4</f>
        <v>Sample 2</v>
      </c>
      <c r="D4" s="93" t="str">
        <f>'Sorting 2'!O4</f>
        <v>Sample 3</v>
      </c>
      <c r="E4" s="93" t="str">
        <f>'Sorting 2'!U4</f>
        <v>Sample 4</v>
      </c>
      <c r="F4" s="93"/>
      <c r="G4" s="93"/>
      <c r="H4" s="93"/>
      <c r="I4" s="93"/>
      <c r="J4" s="93"/>
      <c r="K4" s="93"/>
      <c r="L4" s="93"/>
      <c r="M4" s="93"/>
      <c r="N4" s="93"/>
      <c r="O4" s="93"/>
      <c r="P4" s="93"/>
      <c r="Q4" s="93"/>
    </row>
    <row r="5" spans="1:17" s="11" customFormat="1" ht="16.75" customHeight="1">
      <c r="A5" s="120" t="str">
        <f>'Sorting 2'!A6</f>
        <v>POS</v>
      </c>
      <c r="B5" s="14">
        <f>'Sorting 2'!F6</f>
        <v>0</v>
      </c>
      <c r="C5" s="14">
        <f>'Sorting 2'!L6</f>
        <v>0</v>
      </c>
      <c r="D5" s="14">
        <f>'Sorting 2'!R6</f>
        <v>0</v>
      </c>
      <c r="E5" s="14">
        <f>'Sorting 2'!X6</f>
        <v>0</v>
      </c>
      <c r="F5" s="14"/>
      <c r="G5" s="14"/>
      <c r="H5" s="14"/>
      <c r="I5" s="14"/>
      <c r="J5" s="14"/>
      <c r="K5" s="14"/>
      <c r="L5" s="14"/>
      <c r="M5" s="14"/>
      <c r="N5" s="14"/>
      <c r="O5" s="14"/>
      <c r="P5" s="14"/>
      <c r="Q5" s="14"/>
    </row>
    <row r="6" spans="1:17" s="9" customFormat="1" ht="16.75" customHeight="1">
      <c r="A6" s="120" t="str">
        <f>'Sorting 2'!A7</f>
        <v>NEG</v>
      </c>
      <c r="B6" s="14">
        <f>'Sorting 2'!F7</f>
        <v>0</v>
      </c>
      <c r="C6" s="14">
        <f>'Sorting 2'!L7</f>
        <v>0</v>
      </c>
      <c r="D6" s="14">
        <f>'Sorting 2'!R7</f>
        <v>0</v>
      </c>
      <c r="E6" s="14">
        <f>'Sorting 2'!X7</f>
        <v>0</v>
      </c>
      <c r="F6" s="14"/>
      <c r="G6" s="14"/>
      <c r="H6" s="14"/>
      <c r="I6" s="14"/>
      <c r="J6" s="14"/>
      <c r="K6" s="14"/>
      <c r="L6" s="14"/>
      <c r="M6" s="14"/>
      <c r="N6" s="14"/>
      <c r="O6" s="14"/>
      <c r="P6" s="14"/>
      <c r="Q6" s="14"/>
    </row>
    <row r="7" spans="1:17" s="9" customFormat="1" ht="16.75" customHeight="1">
      <c r="A7" s="120" t="str">
        <f>'Sorting 2'!A8</f>
        <v>S31</v>
      </c>
      <c r="B7" s="14" t="e">
        <f>'Sorting 2'!F8</f>
        <v>#DIV/0!</v>
      </c>
      <c r="C7" s="14" t="e">
        <f>'Sorting 2'!L8</f>
        <v>#DIV/0!</v>
      </c>
      <c r="D7" s="14" t="e">
        <f>'Sorting 2'!R8</f>
        <v>#DIV/0!</v>
      </c>
      <c r="E7" s="14" t="e">
        <f>'Sorting 2'!X8</f>
        <v>#DIV/0!</v>
      </c>
      <c r="F7" s="14"/>
      <c r="G7" s="14"/>
      <c r="H7" s="14"/>
      <c r="I7" s="14"/>
      <c r="J7" s="14"/>
      <c r="K7" s="14"/>
      <c r="L7" s="14"/>
      <c r="M7" s="14"/>
      <c r="N7" s="14"/>
      <c r="O7" s="14"/>
      <c r="P7" s="14"/>
      <c r="Q7" s="14"/>
    </row>
    <row r="8" spans="1:17" s="9" customFormat="1" ht="16.75" customHeight="1">
      <c r="A8" s="120" t="str">
        <f>'Sorting 2'!A9</f>
        <v>S93</v>
      </c>
      <c r="B8" s="14" t="e">
        <f>'Sorting 2'!F9</f>
        <v>#DIV/0!</v>
      </c>
      <c r="C8" s="14" t="e">
        <f>'Sorting 2'!L9</f>
        <v>#DIV/0!</v>
      </c>
      <c r="D8" s="14" t="e">
        <f>'Sorting 2'!R9</f>
        <v>#DIV/0!</v>
      </c>
      <c r="E8" s="14" t="e">
        <f>'Sorting 2'!X9</f>
        <v>#DIV/0!</v>
      </c>
      <c r="F8" s="14"/>
      <c r="G8" s="14"/>
      <c r="H8" s="14"/>
      <c r="I8" s="14"/>
      <c r="J8" s="14"/>
      <c r="K8" s="14"/>
      <c r="L8" s="14"/>
      <c r="M8" s="14"/>
      <c r="N8" s="14"/>
      <c r="O8" s="14"/>
      <c r="P8" s="14"/>
      <c r="Q8" s="14"/>
    </row>
    <row r="9" spans="1:17" s="9" customFormat="1" ht="16.75" customHeight="1">
      <c r="A9" s="120" t="str">
        <f>'Sorting 2'!A10</f>
        <v>S155</v>
      </c>
      <c r="B9" s="14" t="e">
        <f>'Sorting 2'!F10</f>
        <v>#DIV/0!</v>
      </c>
      <c r="C9" s="14" t="e">
        <f>'Sorting 2'!L10</f>
        <v>#DIV/0!</v>
      </c>
      <c r="D9" s="14" t="e">
        <f>'Sorting 2'!R10</f>
        <v>#DIV/0!</v>
      </c>
      <c r="E9" s="14" t="e">
        <f>'Sorting 2'!X10</f>
        <v>#DIV/0!</v>
      </c>
      <c r="F9" s="14"/>
      <c r="G9" s="14"/>
      <c r="H9" s="14"/>
      <c r="I9" s="14"/>
      <c r="J9" s="14"/>
      <c r="K9" s="14"/>
      <c r="L9" s="14"/>
      <c r="M9" s="14"/>
      <c r="N9" s="14"/>
      <c r="O9" s="14"/>
      <c r="P9" s="14"/>
      <c r="Q9" s="14"/>
    </row>
    <row r="10" spans="1:17" s="9" customFormat="1" ht="16.75" customHeight="1">
      <c r="A10" s="120" t="str">
        <f>'Sorting 2'!A11</f>
        <v>S217</v>
      </c>
      <c r="B10" s="14" t="e">
        <f>'Sorting 2'!F11</f>
        <v>#DIV/0!</v>
      </c>
      <c r="C10" s="14" t="e">
        <f>'Sorting 2'!L11</f>
        <v>#DIV/0!</v>
      </c>
      <c r="D10" s="14" t="e">
        <f>'Sorting 2'!R11</f>
        <v>#DIV/0!</v>
      </c>
      <c r="E10" s="14" t="e">
        <f>'Sorting 2'!X11</f>
        <v>#DIV/0!</v>
      </c>
      <c r="F10" s="14"/>
      <c r="G10" s="14"/>
      <c r="H10" s="14"/>
      <c r="I10" s="14"/>
      <c r="J10" s="14"/>
      <c r="K10" s="14"/>
      <c r="L10" s="14"/>
      <c r="M10" s="14"/>
      <c r="N10" s="14"/>
      <c r="O10" s="14"/>
      <c r="P10" s="14"/>
      <c r="Q10" s="14"/>
    </row>
    <row r="11" spans="1:17" s="9" customFormat="1" ht="16.75" customHeight="1">
      <c r="A11" s="120" t="str">
        <f>'Sorting 2'!A12</f>
        <v>S279</v>
      </c>
      <c r="B11" s="14" t="e">
        <f>'Sorting 2'!F12</f>
        <v>#DIV/0!</v>
      </c>
      <c r="C11" s="14" t="e">
        <f>'Sorting 2'!L12</f>
        <v>#DIV/0!</v>
      </c>
      <c r="D11" s="14" t="e">
        <f>'Sorting 2'!R12</f>
        <v>#DIV/0!</v>
      </c>
      <c r="E11" s="14" t="e">
        <f>'Sorting 2'!X12</f>
        <v>#DIV/0!</v>
      </c>
      <c r="F11" s="14"/>
      <c r="G11" s="14"/>
      <c r="H11" s="14"/>
      <c r="I11" s="14"/>
      <c r="J11" s="14"/>
      <c r="K11" s="14"/>
      <c r="L11" s="14"/>
      <c r="M11" s="14"/>
      <c r="N11" s="14"/>
      <c r="O11" s="14"/>
      <c r="P11" s="14"/>
      <c r="Q11" s="14"/>
    </row>
    <row r="12" spans="1:17" s="9" customFormat="1" ht="16.75" customHeight="1">
      <c r="A12" s="120" t="str">
        <f>'Sorting 2'!A13</f>
        <v>Bio-BSA (2)</v>
      </c>
      <c r="B12" s="14" t="e">
        <f>'Sorting 2'!F13</f>
        <v>#DIV/0!</v>
      </c>
      <c r="C12" s="14" t="e">
        <f>'Sorting 2'!L13</f>
        <v>#DIV/0!</v>
      </c>
      <c r="D12" s="14" t="e">
        <f>'Sorting 2'!R13</f>
        <v>#DIV/0!</v>
      </c>
      <c r="E12" s="14" t="e">
        <f>'Sorting 2'!X13</f>
        <v>#DIV/0!</v>
      </c>
      <c r="F12" s="14"/>
      <c r="G12" s="14"/>
      <c r="H12" s="14"/>
      <c r="I12" s="14"/>
      <c r="J12" s="14"/>
      <c r="K12" s="14"/>
      <c r="L12" s="14"/>
      <c r="M12" s="14"/>
      <c r="N12" s="14"/>
      <c r="O12" s="14"/>
      <c r="P12" s="14"/>
      <c r="Q12" s="14"/>
    </row>
    <row r="13" spans="1:17" s="9" customFormat="1" ht="16.75" customHeight="1">
      <c r="A13" s="120" t="str">
        <f>'Sorting 2'!A14</f>
        <v>S32</v>
      </c>
      <c r="B13" s="14" t="e">
        <f>'Sorting 2'!F14</f>
        <v>#DIV/0!</v>
      </c>
      <c r="C13" s="14" t="e">
        <f>'Sorting 2'!L14</f>
        <v>#DIV/0!</v>
      </c>
      <c r="D13" s="14" t="e">
        <f>'Sorting 2'!R14</f>
        <v>#DIV/0!</v>
      </c>
      <c r="E13" s="14" t="e">
        <f>'Sorting 2'!X14</f>
        <v>#DIV/0!</v>
      </c>
      <c r="F13" s="14"/>
      <c r="G13" s="14"/>
      <c r="H13" s="14"/>
      <c r="I13" s="14"/>
      <c r="J13" s="14"/>
      <c r="K13" s="14"/>
      <c r="L13" s="14"/>
      <c r="M13" s="14"/>
      <c r="N13" s="14"/>
      <c r="O13" s="14"/>
      <c r="P13" s="14"/>
      <c r="Q13" s="14"/>
    </row>
    <row r="14" spans="1:17" s="9" customFormat="1" ht="16.75" customHeight="1">
      <c r="A14" s="120" t="str">
        <f>'Sorting 2'!A15</f>
        <v>S62</v>
      </c>
      <c r="B14" s="14" t="e">
        <f>'Sorting 2'!F15</f>
        <v>#DIV/0!</v>
      </c>
      <c r="C14" s="14" t="e">
        <f>'Sorting 2'!L15</f>
        <v>#DIV/0!</v>
      </c>
      <c r="D14" s="14" t="e">
        <f>'Sorting 2'!R15</f>
        <v>#DIV/0!</v>
      </c>
      <c r="E14" s="14" t="e">
        <f>'Sorting 2'!X15</f>
        <v>#DIV/0!</v>
      </c>
      <c r="F14" s="14"/>
      <c r="G14" s="14"/>
      <c r="H14" s="14"/>
      <c r="I14" s="14"/>
      <c r="J14" s="14"/>
      <c r="K14" s="14"/>
      <c r="L14" s="14"/>
      <c r="M14" s="14"/>
      <c r="N14" s="14"/>
      <c r="O14" s="14"/>
      <c r="P14" s="14"/>
      <c r="Q14" s="14"/>
    </row>
    <row r="15" spans="1:17" s="9" customFormat="1" ht="16.75" customHeight="1">
      <c r="A15" s="120" t="str">
        <f>'Sorting 2'!A16</f>
        <v>S94</v>
      </c>
      <c r="B15" s="14" t="e">
        <f>'Sorting 2'!F16</f>
        <v>#DIV/0!</v>
      </c>
      <c r="C15" s="14" t="e">
        <f>'Sorting 2'!L16</f>
        <v>#DIV/0!</v>
      </c>
      <c r="D15" s="14" t="e">
        <f>'Sorting 2'!R16</f>
        <v>#DIV/0!</v>
      </c>
      <c r="E15" s="14" t="e">
        <f>'Sorting 2'!X16</f>
        <v>#DIV/0!</v>
      </c>
      <c r="F15" s="14"/>
      <c r="G15" s="14"/>
      <c r="H15" s="14"/>
      <c r="I15" s="14"/>
      <c r="J15" s="14"/>
      <c r="K15" s="14"/>
      <c r="L15" s="14"/>
      <c r="M15" s="14"/>
      <c r="N15" s="14"/>
      <c r="O15" s="14"/>
      <c r="P15" s="14"/>
      <c r="Q15" s="14"/>
    </row>
    <row r="16" spans="1:17" s="9" customFormat="1" ht="16.75" customHeight="1">
      <c r="A16" s="120" t="str">
        <f>'Sorting 2'!A17</f>
        <v>S124</v>
      </c>
      <c r="B16" s="14" t="e">
        <f>'Sorting 2'!F17</f>
        <v>#DIV/0!</v>
      </c>
      <c r="C16" s="14" t="e">
        <f>'Sorting 2'!L17</f>
        <v>#DIV/0!</v>
      </c>
      <c r="D16" s="14" t="e">
        <f>'Sorting 2'!R17</f>
        <v>#DIV/0!</v>
      </c>
      <c r="E16" s="14" t="e">
        <f>'Sorting 2'!X17</f>
        <v>#DIV/0!</v>
      </c>
      <c r="F16" s="14"/>
      <c r="G16" s="14"/>
      <c r="H16" s="14"/>
      <c r="I16" s="14"/>
      <c r="J16" s="14"/>
      <c r="K16" s="14"/>
      <c r="L16" s="14"/>
      <c r="M16" s="14"/>
      <c r="N16" s="14"/>
      <c r="O16" s="14"/>
      <c r="P16" s="14"/>
      <c r="Q16" s="14"/>
    </row>
    <row r="17" spans="1:17" s="9" customFormat="1" ht="16.75" customHeight="1">
      <c r="A17" s="120" t="str">
        <f>'Sorting 2'!A18</f>
        <v>S156</v>
      </c>
      <c r="B17" s="14" t="e">
        <f>'Sorting 2'!F18</f>
        <v>#DIV/0!</v>
      </c>
      <c r="C17" s="14" t="e">
        <f>'Sorting 2'!L18</f>
        <v>#DIV/0!</v>
      </c>
      <c r="D17" s="14" t="e">
        <f>'Sorting 2'!R18</f>
        <v>#DIV/0!</v>
      </c>
      <c r="E17" s="14" t="e">
        <f>'Sorting 2'!X18</f>
        <v>#DIV/0!</v>
      </c>
      <c r="F17" s="14"/>
      <c r="G17" s="14"/>
      <c r="H17" s="14"/>
      <c r="I17" s="14"/>
      <c r="J17" s="14"/>
      <c r="K17" s="14"/>
      <c r="L17" s="14"/>
      <c r="M17" s="14"/>
      <c r="N17" s="14"/>
      <c r="O17" s="14"/>
      <c r="P17" s="14"/>
      <c r="Q17" s="14"/>
    </row>
    <row r="18" spans="1:17" s="9" customFormat="1" ht="16.75" customHeight="1">
      <c r="A18" s="120" t="str">
        <f>'Sorting 2'!A19</f>
        <v>S186</v>
      </c>
      <c r="B18" s="14" t="e">
        <f>'Sorting 2'!F19</f>
        <v>#DIV/0!</v>
      </c>
      <c r="C18" s="14" t="e">
        <f>'Sorting 2'!L19</f>
        <v>#DIV/0!</v>
      </c>
      <c r="D18" s="14" t="e">
        <f>'Sorting 2'!R19</f>
        <v>#DIV/0!</v>
      </c>
      <c r="E18" s="14" t="e">
        <f>'Sorting 2'!X19</f>
        <v>#DIV/0!</v>
      </c>
      <c r="F18" s="14"/>
      <c r="G18" s="14"/>
      <c r="H18" s="14"/>
      <c r="I18" s="14"/>
      <c r="J18" s="14"/>
      <c r="K18" s="14"/>
      <c r="L18" s="14"/>
      <c r="M18" s="14"/>
      <c r="N18" s="14"/>
      <c r="O18" s="14"/>
      <c r="P18" s="14"/>
      <c r="Q18" s="14"/>
    </row>
    <row r="19" spans="1:17" s="9" customFormat="1" ht="16.75" customHeight="1">
      <c r="A19" s="120" t="str">
        <f>'Sorting 2'!A20</f>
        <v>S218</v>
      </c>
      <c r="B19" s="14" t="e">
        <f>'Sorting 2'!F20</f>
        <v>#DIV/0!</v>
      </c>
      <c r="C19" s="14" t="e">
        <f>'Sorting 2'!L20</f>
        <v>#DIV/0!</v>
      </c>
      <c r="D19" s="14" t="e">
        <f>'Sorting 2'!R20</f>
        <v>#DIV/0!</v>
      </c>
      <c r="E19" s="14" t="e">
        <f>'Sorting 2'!X20</f>
        <v>#DIV/0!</v>
      </c>
      <c r="F19" s="14"/>
      <c r="G19" s="14"/>
      <c r="H19" s="14"/>
      <c r="I19" s="14"/>
      <c r="J19" s="14"/>
      <c r="K19" s="14"/>
      <c r="L19" s="14"/>
      <c r="M19" s="14"/>
      <c r="N19" s="14"/>
      <c r="O19" s="14"/>
      <c r="P19" s="14"/>
      <c r="Q19" s="14"/>
    </row>
    <row r="20" spans="1:17" s="9" customFormat="1" ht="16.75" customHeight="1">
      <c r="A20" s="120" t="str">
        <f>'Sorting 2'!A21</f>
        <v>S248</v>
      </c>
      <c r="B20" s="14" t="e">
        <f>'Sorting 2'!F21</f>
        <v>#DIV/0!</v>
      </c>
      <c r="C20" s="14" t="e">
        <f>'Sorting 2'!L21</f>
        <v>#DIV/0!</v>
      </c>
      <c r="D20" s="14" t="e">
        <f>'Sorting 2'!R21</f>
        <v>#DIV/0!</v>
      </c>
      <c r="E20" s="14" t="e">
        <f>'Sorting 2'!X21</f>
        <v>#DIV/0!</v>
      </c>
      <c r="F20" s="14"/>
      <c r="G20" s="14"/>
      <c r="H20" s="14"/>
      <c r="I20" s="14"/>
      <c r="J20" s="14"/>
      <c r="K20" s="14"/>
      <c r="L20" s="14"/>
      <c r="M20" s="14"/>
      <c r="N20" s="14"/>
      <c r="O20" s="14"/>
      <c r="P20" s="14"/>
      <c r="Q20" s="14"/>
    </row>
    <row r="21" spans="1:17" s="9" customFormat="1" ht="16.75" customHeight="1">
      <c r="A21" s="120" t="str">
        <f>'Sorting 2'!A22</f>
        <v>S280</v>
      </c>
      <c r="B21" s="14" t="e">
        <f>'Sorting 2'!F22</f>
        <v>#DIV/0!</v>
      </c>
      <c r="C21" s="14" t="e">
        <f>'Sorting 2'!L22</f>
        <v>#DIV/0!</v>
      </c>
      <c r="D21" s="14" t="e">
        <f>'Sorting 2'!R22</f>
        <v>#DIV/0!</v>
      </c>
      <c r="E21" s="14" t="e">
        <f>'Sorting 2'!X22</f>
        <v>#DIV/0!</v>
      </c>
      <c r="F21" s="14"/>
      <c r="G21" s="14"/>
      <c r="H21" s="14"/>
      <c r="I21" s="14"/>
      <c r="J21" s="14"/>
      <c r="K21" s="14"/>
      <c r="L21" s="14"/>
      <c r="M21" s="14"/>
      <c r="N21" s="14"/>
      <c r="O21" s="14"/>
      <c r="P21" s="14"/>
      <c r="Q21" s="14"/>
    </row>
    <row r="22" spans="1:17" s="9" customFormat="1" ht="16.75" customHeight="1">
      <c r="A22" s="120" t="str">
        <f>'Sorting 2'!A23</f>
        <v>S310</v>
      </c>
      <c r="B22" s="14" t="e">
        <f>'Sorting 2'!F23</f>
        <v>#DIV/0!</v>
      </c>
      <c r="C22" s="14" t="e">
        <f>'Sorting 2'!L23</f>
        <v>#DIV/0!</v>
      </c>
      <c r="D22" s="14" t="e">
        <f>'Sorting 2'!R23</f>
        <v>#DIV/0!</v>
      </c>
      <c r="E22" s="14" t="e">
        <f>'Sorting 2'!X23</f>
        <v>#DIV/0!</v>
      </c>
      <c r="F22" s="14"/>
      <c r="G22" s="14"/>
      <c r="H22" s="14"/>
      <c r="I22" s="14"/>
      <c r="J22" s="14"/>
      <c r="K22" s="14"/>
      <c r="L22" s="14"/>
      <c r="M22" s="14"/>
      <c r="N22" s="14"/>
      <c r="O22" s="14"/>
      <c r="P22" s="14"/>
      <c r="Q22" s="14"/>
    </row>
    <row r="23" spans="1:17" s="9" customFormat="1" ht="16.75" customHeight="1">
      <c r="A23" s="120" t="str">
        <f>'Sorting 2'!A24</f>
        <v>S1</v>
      </c>
      <c r="B23" s="14" t="e">
        <f>'Sorting 2'!F24</f>
        <v>#DIV/0!</v>
      </c>
      <c r="C23" s="14" t="e">
        <f>'Sorting 2'!L24</f>
        <v>#DIV/0!</v>
      </c>
      <c r="D23" s="14" t="e">
        <f>'Sorting 2'!R24</f>
        <v>#DIV/0!</v>
      </c>
      <c r="E23" s="14" t="e">
        <f>'Sorting 2'!X24</f>
        <v>#DIV/0!</v>
      </c>
      <c r="F23" s="14"/>
      <c r="G23" s="14"/>
      <c r="H23" s="14"/>
      <c r="I23" s="14"/>
      <c r="J23" s="14"/>
      <c r="K23" s="14"/>
      <c r="L23" s="14"/>
      <c r="M23" s="14"/>
      <c r="N23" s="14"/>
      <c r="O23" s="14"/>
      <c r="P23" s="14"/>
      <c r="Q23" s="14"/>
    </row>
    <row r="24" spans="1:17" s="9" customFormat="1" ht="16.75" customHeight="1">
      <c r="A24" s="120" t="str">
        <f>'Sorting 2'!A25</f>
        <v>S33</v>
      </c>
      <c r="B24" s="14" t="e">
        <f>'Sorting 2'!F25</f>
        <v>#DIV/0!</v>
      </c>
      <c r="C24" s="14" t="e">
        <f>'Sorting 2'!L25</f>
        <v>#DIV/0!</v>
      </c>
      <c r="D24" s="14" t="e">
        <f>'Sorting 2'!R25</f>
        <v>#DIV/0!</v>
      </c>
      <c r="E24" s="14" t="e">
        <f>'Sorting 2'!X25</f>
        <v>#DIV/0!</v>
      </c>
      <c r="F24" s="14"/>
      <c r="G24" s="14"/>
      <c r="H24" s="14"/>
      <c r="I24" s="14"/>
      <c r="J24" s="14"/>
      <c r="K24" s="14"/>
      <c r="L24" s="14"/>
      <c r="M24" s="14"/>
      <c r="N24" s="14"/>
      <c r="O24" s="14"/>
      <c r="P24" s="14"/>
      <c r="Q24" s="14"/>
    </row>
    <row r="25" spans="1:17" s="9" customFormat="1" ht="16.75" customHeight="1">
      <c r="A25" s="120" t="str">
        <f>'Sorting 2'!A26</f>
        <v>S63</v>
      </c>
      <c r="B25" s="14" t="e">
        <f>'Sorting 2'!F26</f>
        <v>#DIV/0!</v>
      </c>
      <c r="C25" s="14" t="e">
        <f>'Sorting 2'!L26</f>
        <v>#DIV/0!</v>
      </c>
      <c r="D25" s="14" t="e">
        <f>'Sorting 2'!R26</f>
        <v>#DIV/0!</v>
      </c>
      <c r="E25" s="14" t="e">
        <f>'Sorting 2'!X26</f>
        <v>#DIV/0!</v>
      </c>
      <c r="F25" s="14"/>
      <c r="G25" s="14"/>
      <c r="H25" s="14"/>
      <c r="I25" s="14"/>
      <c r="J25" s="14"/>
      <c r="K25" s="14"/>
      <c r="L25" s="14"/>
      <c r="M25" s="14"/>
      <c r="N25" s="14"/>
      <c r="O25" s="14"/>
      <c r="P25" s="14"/>
      <c r="Q25" s="14"/>
    </row>
    <row r="26" spans="1:17" ht="16.75" customHeight="1">
      <c r="A26" s="120" t="str">
        <f>'Sorting 2'!A27</f>
        <v>S95</v>
      </c>
      <c r="B26" s="14" t="e">
        <f>'Sorting 2'!F27</f>
        <v>#DIV/0!</v>
      </c>
      <c r="C26" s="14" t="e">
        <f>'Sorting 2'!L27</f>
        <v>#DIV/0!</v>
      </c>
      <c r="D26" s="14" t="e">
        <f>'Sorting 2'!R27</f>
        <v>#DIV/0!</v>
      </c>
      <c r="E26" s="14" t="e">
        <f>'Sorting 2'!X27</f>
        <v>#DIV/0!</v>
      </c>
      <c r="F26" s="14"/>
      <c r="G26" s="14"/>
      <c r="H26" s="14"/>
      <c r="I26" s="14"/>
      <c r="J26" s="14"/>
      <c r="K26" s="14"/>
      <c r="L26" s="14"/>
      <c r="M26" s="14"/>
      <c r="N26" s="14"/>
      <c r="O26" s="14"/>
      <c r="P26" s="14"/>
      <c r="Q26" s="14"/>
    </row>
    <row r="27" spans="1:17" ht="16.75" customHeight="1">
      <c r="A27" s="120" t="str">
        <f>'Sorting 2'!A28</f>
        <v>S125</v>
      </c>
      <c r="B27" s="14" t="e">
        <f>'Sorting 2'!F28</f>
        <v>#DIV/0!</v>
      </c>
      <c r="C27" s="14" t="e">
        <f>'Sorting 2'!L28</f>
        <v>#DIV/0!</v>
      </c>
      <c r="D27" s="14" t="e">
        <f>'Sorting 2'!R28</f>
        <v>#DIV/0!</v>
      </c>
      <c r="E27" s="14" t="e">
        <f>'Sorting 2'!X28</f>
        <v>#DIV/0!</v>
      </c>
      <c r="F27" s="14"/>
      <c r="G27" s="14"/>
      <c r="H27" s="14"/>
      <c r="I27" s="14"/>
      <c r="J27" s="14"/>
      <c r="K27" s="14"/>
      <c r="L27" s="14"/>
      <c r="M27" s="14"/>
      <c r="N27" s="14"/>
      <c r="O27" s="14"/>
      <c r="P27" s="14"/>
      <c r="Q27" s="14"/>
    </row>
    <row r="28" spans="1:17" ht="16.75" customHeight="1">
      <c r="A28" s="120" t="str">
        <f>'Sorting 2'!A29</f>
        <v>S157</v>
      </c>
      <c r="B28" s="14" t="e">
        <f>'Sorting 2'!F29</f>
        <v>#DIV/0!</v>
      </c>
      <c r="C28" s="14" t="e">
        <f>'Sorting 2'!L29</f>
        <v>#DIV/0!</v>
      </c>
      <c r="D28" s="14" t="e">
        <f>'Sorting 2'!R29</f>
        <v>#DIV/0!</v>
      </c>
      <c r="E28" s="14" t="e">
        <f>'Sorting 2'!X29</f>
        <v>#DIV/0!</v>
      </c>
      <c r="F28" s="14"/>
      <c r="G28" s="14"/>
      <c r="H28" s="14"/>
      <c r="I28" s="14"/>
      <c r="J28" s="14"/>
      <c r="K28" s="14"/>
      <c r="L28" s="14"/>
      <c r="M28" s="14"/>
      <c r="N28" s="14"/>
      <c r="O28" s="14"/>
      <c r="P28" s="14"/>
      <c r="Q28" s="14"/>
    </row>
    <row r="29" spans="1:17" ht="16.75" customHeight="1">
      <c r="A29" s="120" t="str">
        <f>'Sorting 2'!A30</f>
        <v>S187</v>
      </c>
      <c r="B29" s="14" t="e">
        <f>'Sorting 2'!F30</f>
        <v>#DIV/0!</v>
      </c>
      <c r="C29" s="14" t="e">
        <f>'Sorting 2'!L30</f>
        <v>#DIV/0!</v>
      </c>
      <c r="D29" s="14" t="e">
        <f>'Sorting 2'!R30</f>
        <v>#DIV/0!</v>
      </c>
      <c r="E29" s="14" t="e">
        <f>'Sorting 2'!X30</f>
        <v>#DIV/0!</v>
      </c>
      <c r="F29" s="14"/>
      <c r="G29" s="14"/>
      <c r="H29" s="14"/>
      <c r="I29" s="14"/>
      <c r="J29" s="14"/>
      <c r="K29" s="14"/>
      <c r="L29" s="14"/>
      <c r="M29" s="14"/>
      <c r="N29" s="14"/>
      <c r="O29" s="14"/>
      <c r="P29" s="14"/>
      <c r="Q29" s="14"/>
    </row>
    <row r="30" spans="1:17" ht="16.75" customHeight="1">
      <c r="A30" s="120" t="str">
        <f>'Sorting 2'!A31</f>
        <v>S219</v>
      </c>
      <c r="B30" s="14" t="e">
        <f>'Sorting 2'!F31</f>
        <v>#DIV/0!</v>
      </c>
      <c r="C30" s="14" t="e">
        <f>'Sorting 2'!L31</f>
        <v>#DIV/0!</v>
      </c>
      <c r="D30" s="14" t="e">
        <f>'Sorting 2'!R31</f>
        <v>#DIV/0!</v>
      </c>
      <c r="E30" s="14" t="e">
        <f>'Sorting 2'!X31</f>
        <v>#DIV/0!</v>
      </c>
      <c r="F30" s="14"/>
      <c r="G30" s="14"/>
      <c r="H30" s="14"/>
      <c r="I30" s="14"/>
      <c r="J30" s="14"/>
      <c r="K30" s="14"/>
      <c r="L30" s="14"/>
      <c r="M30" s="14"/>
      <c r="N30" s="14"/>
      <c r="O30" s="14"/>
      <c r="P30" s="14"/>
      <c r="Q30" s="14"/>
    </row>
    <row r="31" spans="1:17" ht="16.75" customHeight="1">
      <c r="A31" s="120" t="str">
        <f>'Sorting 2'!A32</f>
        <v>S249</v>
      </c>
      <c r="B31" s="14" t="e">
        <f>'Sorting 2'!F32</f>
        <v>#DIV/0!</v>
      </c>
      <c r="C31" s="14" t="e">
        <f>'Sorting 2'!L32</f>
        <v>#DIV/0!</v>
      </c>
      <c r="D31" s="14" t="e">
        <f>'Sorting 2'!R32</f>
        <v>#DIV/0!</v>
      </c>
      <c r="E31" s="14" t="e">
        <f>'Sorting 2'!X32</f>
        <v>#DIV/0!</v>
      </c>
      <c r="F31" s="14"/>
      <c r="G31" s="14"/>
      <c r="H31" s="14"/>
      <c r="I31" s="14"/>
      <c r="J31" s="14"/>
      <c r="K31" s="14"/>
      <c r="L31" s="14"/>
      <c r="M31" s="14"/>
      <c r="N31" s="14"/>
      <c r="O31" s="14"/>
      <c r="P31" s="14"/>
      <c r="Q31" s="14"/>
    </row>
    <row r="32" spans="1:17" ht="16.75" customHeight="1">
      <c r="A32" s="120" t="str">
        <f>'Sorting 2'!A33</f>
        <v>S281</v>
      </c>
      <c r="B32" s="14" t="e">
        <f>'Sorting 2'!F33</f>
        <v>#DIV/0!</v>
      </c>
      <c r="C32" s="14" t="e">
        <f>'Sorting 2'!L33</f>
        <v>#DIV/0!</v>
      </c>
      <c r="D32" s="14" t="e">
        <f>'Sorting 2'!R33</f>
        <v>#DIV/0!</v>
      </c>
      <c r="E32" s="14" t="e">
        <f>'Sorting 2'!X33</f>
        <v>#DIV/0!</v>
      </c>
      <c r="F32" s="14"/>
      <c r="G32" s="14"/>
      <c r="H32" s="14"/>
      <c r="I32" s="14"/>
      <c r="J32" s="14"/>
      <c r="K32" s="14"/>
      <c r="L32" s="14"/>
      <c r="M32" s="14"/>
      <c r="N32" s="14"/>
      <c r="O32" s="14"/>
      <c r="P32" s="14"/>
      <c r="Q32" s="14"/>
    </row>
    <row r="33" spans="1:17" ht="16.75" customHeight="1">
      <c r="A33" s="120" t="str">
        <f>'Sorting 2'!A34</f>
        <v>S311</v>
      </c>
      <c r="B33" s="14" t="e">
        <f>'Sorting 2'!F34</f>
        <v>#DIV/0!</v>
      </c>
      <c r="C33" s="14" t="e">
        <f>'Sorting 2'!L34</f>
        <v>#DIV/0!</v>
      </c>
      <c r="D33" s="14" t="e">
        <f>'Sorting 2'!R34</f>
        <v>#DIV/0!</v>
      </c>
      <c r="E33" s="14" t="e">
        <f>'Sorting 2'!X34</f>
        <v>#DIV/0!</v>
      </c>
      <c r="F33" s="14"/>
      <c r="G33" s="14"/>
      <c r="H33" s="14"/>
      <c r="I33" s="14"/>
      <c r="J33" s="14"/>
      <c r="K33" s="14"/>
      <c r="L33" s="14"/>
      <c r="M33" s="14"/>
      <c r="N33" s="14"/>
      <c r="O33" s="14"/>
      <c r="P33" s="14"/>
      <c r="Q33" s="14"/>
    </row>
    <row r="34" spans="1:17" ht="16.75" customHeight="1">
      <c r="A34" s="120" t="str">
        <f>'Sorting 2'!A35</f>
        <v>S2</v>
      </c>
      <c r="B34" s="14" t="e">
        <f>'Sorting 2'!F35</f>
        <v>#DIV/0!</v>
      </c>
      <c r="C34" s="14" t="e">
        <f>'Sorting 2'!L35</f>
        <v>#DIV/0!</v>
      </c>
      <c r="D34" s="14" t="e">
        <f>'Sorting 2'!R35</f>
        <v>#DIV/0!</v>
      </c>
      <c r="E34" s="14" t="e">
        <f>'Sorting 2'!X35</f>
        <v>#DIV/0!</v>
      </c>
      <c r="F34" s="14"/>
      <c r="G34" s="14"/>
      <c r="H34" s="14"/>
      <c r="I34" s="14"/>
      <c r="J34" s="14"/>
      <c r="K34" s="14"/>
      <c r="L34" s="14"/>
      <c r="M34" s="14"/>
      <c r="N34" s="14"/>
      <c r="O34" s="14"/>
      <c r="P34" s="14"/>
      <c r="Q34" s="14"/>
    </row>
    <row r="35" spans="1:17" ht="16.75" customHeight="1">
      <c r="A35" s="120" t="str">
        <f>'Sorting 2'!A36</f>
        <v>S34</v>
      </c>
      <c r="B35" s="14" t="e">
        <f>'Sorting 2'!F36</f>
        <v>#DIV/0!</v>
      </c>
      <c r="C35" s="14" t="e">
        <f>'Sorting 2'!L36</f>
        <v>#DIV/0!</v>
      </c>
      <c r="D35" s="14" t="e">
        <f>'Sorting 2'!R36</f>
        <v>#DIV/0!</v>
      </c>
      <c r="E35" s="14" t="e">
        <f>'Sorting 2'!X36</f>
        <v>#DIV/0!</v>
      </c>
      <c r="F35" s="14"/>
      <c r="G35" s="14"/>
      <c r="H35" s="14"/>
      <c r="I35" s="14"/>
      <c r="J35" s="14"/>
      <c r="K35" s="14"/>
      <c r="L35" s="14"/>
      <c r="M35" s="14"/>
      <c r="N35" s="14"/>
      <c r="O35" s="14"/>
      <c r="P35" s="14"/>
      <c r="Q35" s="14"/>
    </row>
    <row r="36" spans="1:17" ht="16.75" customHeight="1">
      <c r="A36" s="120" t="str">
        <f>'Sorting 2'!A37</f>
        <v>S64</v>
      </c>
      <c r="B36" s="14" t="e">
        <f>'Sorting 2'!F37</f>
        <v>#DIV/0!</v>
      </c>
      <c r="C36" s="14" t="e">
        <f>'Sorting 2'!L37</f>
        <v>#DIV/0!</v>
      </c>
      <c r="D36" s="14" t="e">
        <f>'Sorting 2'!R37</f>
        <v>#DIV/0!</v>
      </c>
      <c r="E36" s="14" t="e">
        <f>'Sorting 2'!X37</f>
        <v>#DIV/0!</v>
      </c>
      <c r="F36" s="14"/>
      <c r="G36" s="14"/>
      <c r="H36" s="14"/>
      <c r="I36" s="14"/>
      <c r="J36" s="14"/>
      <c r="K36" s="14"/>
      <c r="L36" s="14"/>
      <c r="M36" s="14"/>
      <c r="N36" s="14"/>
      <c r="O36" s="14"/>
      <c r="P36" s="14"/>
      <c r="Q36" s="14"/>
    </row>
    <row r="37" spans="1:17" ht="16.75" customHeight="1">
      <c r="A37" s="120" t="str">
        <f>'Sorting 2'!A38</f>
        <v>S96</v>
      </c>
      <c r="B37" s="14" t="e">
        <f>'Sorting 2'!F38</f>
        <v>#DIV/0!</v>
      </c>
      <c r="C37" s="14" t="e">
        <f>'Sorting 2'!L38</f>
        <v>#DIV/0!</v>
      </c>
      <c r="D37" s="14" t="e">
        <f>'Sorting 2'!R38</f>
        <v>#DIV/0!</v>
      </c>
      <c r="E37" s="14" t="e">
        <f>'Sorting 2'!X38</f>
        <v>#DIV/0!</v>
      </c>
      <c r="F37" s="14"/>
      <c r="G37" s="14"/>
      <c r="H37" s="14"/>
      <c r="I37" s="14"/>
      <c r="J37" s="14"/>
      <c r="K37" s="14"/>
      <c r="L37" s="14"/>
      <c r="M37" s="14"/>
      <c r="N37" s="14"/>
      <c r="O37" s="14"/>
      <c r="P37" s="14"/>
      <c r="Q37" s="14"/>
    </row>
    <row r="38" spans="1:17" ht="16.75" customHeight="1">
      <c r="A38" s="120" t="str">
        <f>'Sorting 2'!A39</f>
        <v>S126</v>
      </c>
      <c r="B38" s="14" t="e">
        <f>'Sorting 2'!F39</f>
        <v>#DIV/0!</v>
      </c>
      <c r="C38" s="14" t="e">
        <f>'Sorting 2'!L39</f>
        <v>#DIV/0!</v>
      </c>
      <c r="D38" s="14" t="e">
        <f>'Sorting 2'!R39</f>
        <v>#DIV/0!</v>
      </c>
      <c r="E38" s="14" t="e">
        <f>'Sorting 2'!X39</f>
        <v>#DIV/0!</v>
      </c>
      <c r="F38" s="14"/>
      <c r="G38" s="14"/>
      <c r="H38" s="14"/>
      <c r="I38" s="14"/>
      <c r="J38" s="14"/>
      <c r="K38" s="14"/>
      <c r="L38" s="14"/>
      <c r="M38" s="14"/>
      <c r="N38" s="14"/>
      <c r="O38" s="14"/>
      <c r="P38" s="14"/>
      <c r="Q38" s="14"/>
    </row>
    <row r="39" spans="1:17" ht="16.75" customHeight="1">
      <c r="A39" s="120" t="str">
        <f>'Sorting 2'!A40</f>
        <v>S158</v>
      </c>
      <c r="B39" s="14" t="e">
        <f>'Sorting 2'!F40</f>
        <v>#DIV/0!</v>
      </c>
      <c r="C39" s="14" t="e">
        <f>'Sorting 2'!L40</f>
        <v>#DIV/0!</v>
      </c>
      <c r="D39" s="14" t="e">
        <f>'Sorting 2'!R40</f>
        <v>#DIV/0!</v>
      </c>
      <c r="E39" s="14" t="e">
        <f>'Sorting 2'!X40</f>
        <v>#DIV/0!</v>
      </c>
      <c r="F39" s="14"/>
      <c r="G39" s="14"/>
      <c r="H39" s="14"/>
      <c r="I39" s="14"/>
      <c r="J39" s="14"/>
      <c r="K39" s="14"/>
      <c r="L39" s="14"/>
      <c r="M39" s="14"/>
      <c r="N39" s="14"/>
      <c r="O39" s="14"/>
      <c r="P39" s="14"/>
      <c r="Q39" s="14"/>
    </row>
    <row r="40" spans="1:17" ht="16.75" customHeight="1">
      <c r="A40" s="120" t="str">
        <f>'Sorting 2'!A41</f>
        <v>S188</v>
      </c>
      <c r="B40" s="14" t="e">
        <f>'Sorting 2'!F41</f>
        <v>#DIV/0!</v>
      </c>
      <c r="C40" s="14" t="e">
        <f>'Sorting 2'!L41</f>
        <v>#DIV/0!</v>
      </c>
      <c r="D40" s="14" t="e">
        <f>'Sorting 2'!R41</f>
        <v>#DIV/0!</v>
      </c>
      <c r="E40" s="14" t="e">
        <f>'Sorting 2'!X41</f>
        <v>#DIV/0!</v>
      </c>
      <c r="F40" s="14"/>
      <c r="G40" s="14"/>
      <c r="H40" s="14"/>
      <c r="I40" s="14"/>
      <c r="J40" s="14"/>
      <c r="K40" s="14"/>
      <c r="L40" s="14"/>
      <c r="M40" s="14"/>
      <c r="N40" s="14"/>
      <c r="O40" s="14"/>
      <c r="P40" s="14"/>
      <c r="Q40" s="14"/>
    </row>
    <row r="41" spans="1:17" ht="16.75" customHeight="1">
      <c r="A41" s="120" t="str">
        <f>'Sorting 2'!A42</f>
        <v>S220</v>
      </c>
      <c r="B41" s="14" t="e">
        <f>'Sorting 2'!F42</f>
        <v>#DIV/0!</v>
      </c>
      <c r="C41" s="14" t="e">
        <f>'Sorting 2'!L42</f>
        <v>#DIV/0!</v>
      </c>
      <c r="D41" s="14" t="e">
        <f>'Sorting 2'!R42</f>
        <v>#DIV/0!</v>
      </c>
      <c r="E41" s="14" t="e">
        <f>'Sorting 2'!X42</f>
        <v>#DIV/0!</v>
      </c>
      <c r="F41" s="14"/>
      <c r="G41" s="14"/>
      <c r="H41" s="14"/>
      <c r="I41" s="14"/>
      <c r="J41" s="14"/>
      <c r="K41" s="14"/>
      <c r="L41" s="14"/>
      <c r="M41" s="14"/>
      <c r="N41" s="14"/>
      <c r="O41" s="14"/>
      <c r="P41" s="14"/>
      <c r="Q41" s="14"/>
    </row>
    <row r="42" spans="1:17" ht="16.75" customHeight="1">
      <c r="A42" s="120" t="str">
        <f>'Sorting 2'!A43</f>
        <v>S250</v>
      </c>
      <c r="B42" s="14" t="e">
        <f>'Sorting 2'!F43</f>
        <v>#DIV/0!</v>
      </c>
      <c r="C42" s="14" t="e">
        <f>'Sorting 2'!L43</f>
        <v>#DIV/0!</v>
      </c>
      <c r="D42" s="14" t="e">
        <f>'Sorting 2'!R43</f>
        <v>#DIV/0!</v>
      </c>
      <c r="E42" s="14" t="e">
        <f>'Sorting 2'!X43</f>
        <v>#DIV/0!</v>
      </c>
      <c r="F42" s="14"/>
      <c r="G42" s="14"/>
      <c r="H42" s="14"/>
      <c r="I42" s="14"/>
      <c r="J42" s="14"/>
      <c r="K42" s="14"/>
      <c r="L42" s="14"/>
      <c r="M42" s="14"/>
      <c r="N42" s="14"/>
      <c r="O42" s="14"/>
      <c r="P42" s="14"/>
      <c r="Q42" s="14"/>
    </row>
    <row r="43" spans="1:17" ht="16.75" customHeight="1">
      <c r="A43" s="120" t="str">
        <f>'Sorting 2'!A44</f>
        <v>S282</v>
      </c>
      <c r="B43" s="14" t="e">
        <f>'Sorting 2'!F44</f>
        <v>#DIV/0!</v>
      </c>
      <c r="C43" s="14" t="e">
        <f>'Sorting 2'!L44</f>
        <v>#DIV/0!</v>
      </c>
      <c r="D43" s="14" t="e">
        <f>'Sorting 2'!R44</f>
        <v>#DIV/0!</v>
      </c>
      <c r="E43" s="14" t="e">
        <f>'Sorting 2'!X44</f>
        <v>#DIV/0!</v>
      </c>
      <c r="F43" s="14"/>
      <c r="G43" s="14"/>
      <c r="H43" s="14"/>
      <c r="I43" s="14"/>
      <c r="J43" s="14"/>
      <c r="K43" s="14"/>
      <c r="L43" s="14"/>
      <c r="M43" s="14"/>
      <c r="N43" s="14"/>
      <c r="O43" s="14"/>
      <c r="P43" s="14"/>
      <c r="Q43" s="14"/>
    </row>
    <row r="44" spans="1:17" ht="16.75" customHeight="1">
      <c r="A44" s="120" t="str">
        <f>'Sorting 2'!A45</f>
        <v>S312</v>
      </c>
      <c r="B44" s="14" t="e">
        <f>'Sorting 2'!F45</f>
        <v>#DIV/0!</v>
      </c>
      <c r="C44" s="14" t="e">
        <f>'Sorting 2'!L45</f>
        <v>#DIV/0!</v>
      </c>
      <c r="D44" s="14" t="e">
        <f>'Sorting 2'!R45</f>
        <v>#DIV/0!</v>
      </c>
      <c r="E44" s="14" t="e">
        <f>'Sorting 2'!X45</f>
        <v>#DIV/0!</v>
      </c>
      <c r="F44" s="14"/>
      <c r="G44" s="14"/>
      <c r="H44" s="14"/>
      <c r="I44" s="14"/>
      <c r="J44" s="14"/>
      <c r="K44" s="14"/>
      <c r="L44" s="14"/>
      <c r="M44" s="14"/>
      <c r="N44" s="14"/>
      <c r="O44" s="14"/>
      <c r="P44" s="14"/>
      <c r="Q44" s="14"/>
    </row>
    <row r="45" spans="1:17" ht="16.75" customHeight="1">
      <c r="A45" s="120" t="str">
        <f>'Sorting 2'!A46</f>
        <v>S3</v>
      </c>
      <c r="B45" s="14" t="e">
        <f>'Sorting 2'!F46</f>
        <v>#DIV/0!</v>
      </c>
      <c r="C45" s="14" t="e">
        <f>'Sorting 2'!L46</f>
        <v>#DIV/0!</v>
      </c>
      <c r="D45" s="14" t="e">
        <f>'Sorting 2'!R46</f>
        <v>#DIV/0!</v>
      </c>
      <c r="E45" s="14" t="e">
        <f>'Sorting 2'!X46</f>
        <v>#DIV/0!</v>
      </c>
      <c r="F45" s="14"/>
      <c r="G45" s="14"/>
      <c r="H45" s="14"/>
      <c r="I45" s="14"/>
      <c r="J45" s="14"/>
      <c r="K45" s="14"/>
      <c r="L45" s="14"/>
      <c r="M45" s="14"/>
      <c r="N45" s="14"/>
      <c r="O45" s="14"/>
      <c r="P45" s="14"/>
      <c r="Q45" s="14"/>
    </row>
    <row r="46" spans="1:17" ht="16.75" customHeight="1">
      <c r="A46" s="120" t="str">
        <f>'Sorting 2'!A47</f>
        <v>S65</v>
      </c>
      <c r="B46" s="14" t="e">
        <f>'Sorting 2'!F47</f>
        <v>#DIV/0!</v>
      </c>
      <c r="C46" s="14" t="e">
        <f>'Sorting 2'!L47</f>
        <v>#DIV/0!</v>
      </c>
      <c r="D46" s="14" t="e">
        <f>'Sorting 2'!R47</f>
        <v>#DIV/0!</v>
      </c>
      <c r="E46" s="14" t="e">
        <f>'Sorting 2'!X47</f>
        <v>#DIV/0!</v>
      </c>
      <c r="F46" s="14"/>
      <c r="G46" s="14"/>
      <c r="H46" s="14"/>
      <c r="I46" s="14"/>
      <c r="J46" s="14"/>
      <c r="K46" s="14"/>
      <c r="L46" s="14"/>
      <c r="M46" s="14"/>
      <c r="N46" s="14"/>
      <c r="O46" s="14"/>
      <c r="P46" s="14"/>
      <c r="Q46" s="14"/>
    </row>
    <row r="47" spans="1:17" ht="16.75" customHeight="1">
      <c r="A47" s="120" t="str">
        <f>'Sorting 2'!A48</f>
        <v>S127</v>
      </c>
      <c r="B47" s="14" t="e">
        <f>'Sorting 2'!F48</f>
        <v>#DIV/0!</v>
      </c>
      <c r="C47" s="14" t="e">
        <f>'Sorting 2'!L48</f>
        <v>#DIV/0!</v>
      </c>
      <c r="D47" s="14" t="e">
        <f>'Sorting 2'!R48</f>
        <v>#DIV/0!</v>
      </c>
      <c r="E47" s="14" t="e">
        <f>'Sorting 2'!X48</f>
        <v>#DIV/0!</v>
      </c>
      <c r="F47" s="14"/>
      <c r="G47" s="14"/>
      <c r="H47" s="14"/>
      <c r="I47" s="14"/>
      <c r="J47" s="14"/>
      <c r="K47" s="14"/>
      <c r="L47" s="14"/>
      <c r="M47" s="14"/>
      <c r="N47" s="14"/>
      <c r="O47" s="14"/>
      <c r="P47" s="14"/>
      <c r="Q47" s="14"/>
    </row>
    <row r="48" spans="1:17" ht="16.75" customHeight="1">
      <c r="A48" s="120" t="str">
        <f>'Sorting 2'!A49</f>
        <v>S189</v>
      </c>
      <c r="B48" s="14" t="e">
        <f>'Sorting 2'!F49</f>
        <v>#DIV/0!</v>
      </c>
      <c r="C48" s="14" t="e">
        <f>'Sorting 2'!L49</f>
        <v>#DIV/0!</v>
      </c>
      <c r="D48" s="14" t="e">
        <f>'Sorting 2'!R49</f>
        <v>#DIV/0!</v>
      </c>
      <c r="E48" s="14" t="e">
        <f>'Sorting 2'!X49</f>
        <v>#DIV/0!</v>
      </c>
      <c r="F48" s="14"/>
      <c r="G48" s="14"/>
      <c r="H48" s="14"/>
      <c r="I48" s="14"/>
      <c r="J48" s="14"/>
      <c r="K48" s="14"/>
      <c r="L48" s="14"/>
      <c r="M48" s="14"/>
      <c r="N48" s="14"/>
      <c r="O48" s="14"/>
      <c r="P48" s="14"/>
      <c r="Q48" s="14"/>
    </row>
    <row r="49" spans="1:17" ht="16.75" customHeight="1">
      <c r="A49" s="120" t="str">
        <f>'Sorting 2'!A50</f>
        <v>S251</v>
      </c>
      <c r="B49" s="14" t="e">
        <f>'Sorting 2'!F50</f>
        <v>#DIV/0!</v>
      </c>
      <c r="C49" s="14" t="e">
        <f>'Sorting 2'!L50</f>
        <v>#DIV/0!</v>
      </c>
      <c r="D49" s="14" t="e">
        <f>'Sorting 2'!R50</f>
        <v>#DIV/0!</v>
      </c>
      <c r="E49" s="14" t="e">
        <f>'Sorting 2'!X50</f>
        <v>#DIV/0!</v>
      </c>
      <c r="F49" s="14"/>
      <c r="G49" s="14"/>
      <c r="H49" s="14"/>
      <c r="I49" s="14"/>
      <c r="J49" s="14"/>
      <c r="K49" s="14"/>
      <c r="L49" s="14"/>
      <c r="M49" s="14"/>
      <c r="N49" s="14"/>
      <c r="O49" s="14"/>
      <c r="P49" s="14"/>
      <c r="Q49" s="14"/>
    </row>
    <row r="50" spans="1:17" ht="16.75" customHeight="1">
      <c r="A50" s="120" t="str">
        <f>'Sorting 2'!A51</f>
        <v>S313</v>
      </c>
      <c r="B50" s="14" t="e">
        <f>'Sorting 2'!F51</f>
        <v>#DIV/0!</v>
      </c>
      <c r="C50" s="14" t="e">
        <f>'Sorting 2'!L51</f>
        <v>#DIV/0!</v>
      </c>
      <c r="D50" s="14" t="e">
        <f>'Sorting 2'!R51</f>
        <v>#DIV/0!</v>
      </c>
      <c r="E50" s="14" t="e">
        <f>'Sorting 2'!X51</f>
        <v>#DIV/0!</v>
      </c>
      <c r="F50" s="14"/>
      <c r="G50" s="14"/>
      <c r="H50" s="14"/>
      <c r="I50" s="14"/>
      <c r="J50" s="14"/>
      <c r="K50" s="14"/>
      <c r="L50" s="14"/>
      <c r="M50" s="14"/>
      <c r="N50" s="14"/>
      <c r="O50" s="14"/>
      <c r="P50" s="14"/>
      <c r="Q50" s="14"/>
    </row>
    <row r="51" spans="1:17" ht="16.75" customHeight="1">
      <c r="A51" s="120" t="str">
        <f>'Sorting 2'!A52</f>
        <v>S4</v>
      </c>
      <c r="B51" s="14" t="e">
        <f>'Sorting 2'!F52</f>
        <v>#DIV/0!</v>
      </c>
      <c r="C51" s="14" t="e">
        <f>'Sorting 2'!L52</f>
        <v>#DIV/0!</v>
      </c>
      <c r="D51" s="14" t="e">
        <f>'Sorting 2'!R52</f>
        <v>#DIV/0!</v>
      </c>
      <c r="E51" s="14" t="e">
        <f>'Sorting 2'!X52</f>
        <v>#DIV/0!</v>
      </c>
      <c r="F51" s="14"/>
      <c r="G51" s="14"/>
      <c r="H51" s="14"/>
      <c r="I51" s="14"/>
      <c r="J51" s="14"/>
      <c r="K51" s="14"/>
      <c r="L51" s="14"/>
      <c r="M51" s="14"/>
      <c r="N51" s="14"/>
      <c r="O51" s="14"/>
      <c r="P51" s="14"/>
      <c r="Q51" s="14"/>
    </row>
    <row r="52" spans="1:17" ht="16.75" customHeight="1">
      <c r="A52" s="120" t="str">
        <f>'Sorting 2'!A53</f>
        <v>S35</v>
      </c>
      <c r="B52" s="14" t="e">
        <f>'Sorting 2'!F53</f>
        <v>#DIV/0!</v>
      </c>
      <c r="C52" s="14" t="e">
        <f>'Sorting 2'!L53</f>
        <v>#DIV/0!</v>
      </c>
      <c r="D52" s="14" t="e">
        <f>'Sorting 2'!R53</f>
        <v>#DIV/0!</v>
      </c>
      <c r="E52" s="14" t="e">
        <f>'Sorting 2'!X53</f>
        <v>#DIV/0!</v>
      </c>
      <c r="F52" s="14"/>
      <c r="G52" s="14"/>
      <c r="H52" s="14"/>
      <c r="I52" s="14"/>
      <c r="J52" s="14"/>
      <c r="K52" s="14"/>
      <c r="L52" s="14"/>
      <c r="M52" s="14"/>
      <c r="N52" s="14"/>
      <c r="O52" s="14"/>
      <c r="P52" s="14"/>
      <c r="Q52" s="14"/>
    </row>
    <row r="53" spans="1:17" ht="16.75" customHeight="1">
      <c r="A53" s="120" t="str">
        <f>'Sorting 2'!A54</f>
        <v>S66</v>
      </c>
      <c r="B53" s="14" t="e">
        <f>'Sorting 2'!F54</f>
        <v>#DIV/0!</v>
      </c>
      <c r="C53" s="14" t="e">
        <f>'Sorting 2'!L54</f>
        <v>#DIV/0!</v>
      </c>
      <c r="D53" s="14" t="e">
        <f>'Sorting 2'!R54</f>
        <v>#DIV/0!</v>
      </c>
      <c r="E53" s="14" t="e">
        <f>'Sorting 2'!X54</f>
        <v>#DIV/0!</v>
      </c>
      <c r="F53" s="14"/>
      <c r="G53" s="14"/>
      <c r="H53" s="14"/>
      <c r="I53" s="14"/>
      <c r="J53" s="14"/>
      <c r="K53" s="14"/>
      <c r="L53" s="14"/>
      <c r="M53" s="14"/>
      <c r="N53" s="14"/>
      <c r="O53" s="14"/>
      <c r="P53" s="14"/>
      <c r="Q53" s="14"/>
    </row>
    <row r="54" spans="1:17" ht="16.75" customHeight="1">
      <c r="A54" s="120" t="str">
        <f>'Sorting 2'!A55</f>
        <v>S97</v>
      </c>
      <c r="B54" s="14" t="e">
        <f>'Sorting 2'!F55</f>
        <v>#DIV/0!</v>
      </c>
      <c r="C54" s="14" t="e">
        <f>'Sorting 2'!L55</f>
        <v>#DIV/0!</v>
      </c>
      <c r="D54" s="14" t="e">
        <f>'Sorting 2'!R55</f>
        <v>#DIV/0!</v>
      </c>
      <c r="E54" s="14" t="e">
        <f>'Sorting 2'!X55</f>
        <v>#DIV/0!</v>
      </c>
      <c r="F54" s="14"/>
      <c r="G54" s="14"/>
      <c r="H54" s="14"/>
      <c r="I54" s="14"/>
      <c r="J54" s="14"/>
      <c r="K54" s="14"/>
      <c r="L54" s="14"/>
      <c r="M54" s="14"/>
      <c r="N54" s="14"/>
      <c r="O54" s="14"/>
      <c r="P54" s="14"/>
      <c r="Q54" s="14"/>
    </row>
    <row r="55" spans="1:17" ht="16.75" customHeight="1">
      <c r="A55" s="120" t="str">
        <f>'Sorting 2'!A56</f>
        <v>S128</v>
      </c>
      <c r="B55" s="14" t="e">
        <f>'Sorting 2'!F56</f>
        <v>#DIV/0!</v>
      </c>
      <c r="C55" s="14" t="e">
        <f>'Sorting 2'!L56</f>
        <v>#DIV/0!</v>
      </c>
      <c r="D55" s="14" t="e">
        <f>'Sorting 2'!R56</f>
        <v>#DIV/0!</v>
      </c>
      <c r="E55" s="14" t="e">
        <f>'Sorting 2'!X56</f>
        <v>#DIV/0!</v>
      </c>
      <c r="F55" s="14"/>
      <c r="G55" s="14"/>
      <c r="H55" s="14"/>
      <c r="I55" s="14"/>
      <c r="J55" s="14"/>
      <c r="K55" s="14"/>
      <c r="L55" s="14"/>
      <c r="M55" s="14"/>
      <c r="N55" s="14"/>
      <c r="O55" s="14"/>
      <c r="P55" s="14"/>
      <c r="Q55" s="14"/>
    </row>
    <row r="56" spans="1:17" ht="16.75" customHeight="1">
      <c r="A56" s="120" t="str">
        <f>'Sorting 2'!A57</f>
        <v>S159</v>
      </c>
      <c r="B56" s="14" t="e">
        <f>'Sorting 2'!F57</f>
        <v>#DIV/0!</v>
      </c>
      <c r="C56" s="14" t="e">
        <f>'Sorting 2'!L57</f>
        <v>#DIV/0!</v>
      </c>
      <c r="D56" s="14" t="e">
        <f>'Sorting 2'!R57</f>
        <v>#DIV/0!</v>
      </c>
      <c r="E56" s="14" t="e">
        <f>'Sorting 2'!X57</f>
        <v>#DIV/0!</v>
      </c>
      <c r="F56" s="14"/>
      <c r="G56" s="14"/>
      <c r="H56" s="14"/>
      <c r="I56" s="14"/>
      <c r="J56" s="14"/>
      <c r="K56" s="14"/>
      <c r="L56" s="14"/>
      <c r="M56" s="14"/>
      <c r="N56" s="14"/>
      <c r="O56" s="14"/>
      <c r="P56" s="14"/>
      <c r="Q56" s="14"/>
    </row>
    <row r="57" spans="1:17" ht="16.75" customHeight="1">
      <c r="A57" s="120" t="str">
        <f>'Sorting 2'!A58</f>
        <v>S190</v>
      </c>
      <c r="B57" s="14" t="e">
        <f>'Sorting 2'!F58</f>
        <v>#DIV/0!</v>
      </c>
      <c r="C57" s="14" t="e">
        <f>'Sorting 2'!L58</f>
        <v>#DIV/0!</v>
      </c>
      <c r="D57" s="14" t="e">
        <f>'Sorting 2'!R58</f>
        <v>#DIV/0!</v>
      </c>
      <c r="E57" s="14" t="e">
        <f>'Sorting 2'!X58</f>
        <v>#DIV/0!</v>
      </c>
      <c r="F57" s="14"/>
      <c r="G57" s="14"/>
      <c r="H57" s="14"/>
      <c r="I57" s="14"/>
      <c r="J57" s="14"/>
      <c r="K57" s="14"/>
      <c r="L57" s="14"/>
      <c r="M57" s="14"/>
      <c r="N57" s="14"/>
      <c r="O57" s="14"/>
      <c r="P57" s="14"/>
      <c r="Q57" s="14"/>
    </row>
    <row r="58" spans="1:17" ht="16.75" customHeight="1">
      <c r="A58" s="120" t="str">
        <f>'Sorting 2'!A59</f>
        <v>S221</v>
      </c>
      <c r="B58" s="14" t="e">
        <f>'Sorting 2'!F59</f>
        <v>#DIV/0!</v>
      </c>
      <c r="C58" s="14" t="e">
        <f>'Sorting 2'!L59</f>
        <v>#DIV/0!</v>
      </c>
      <c r="D58" s="14" t="e">
        <f>'Sorting 2'!R59</f>
        <v>#DIV/0!</v>
      </c>
      <c r="E58" s="14" t="e">
        <f>'Sorting 2'!X59</f>
        <v>#DIV/0!</v>
      </c>
      <c r="F58" s="14"/>
      <c r="G58" s="14"/>
      <c r="H58" s="14"/>
      <c r="I58" s="14"/>
      <c r="J58" s="14"/>
      <c r="K58" s="14"/>
      <c r="L58" s="14"/>
      <c r="M58" s="14"/>
      <c r="N58" s="14"/>
      <c r="O58" s="14"/>
      <c r="P58" s="14"/>
      <c r="Q58" s="14"/>
    </row>
    <row r="59" spans="1:17" ht="16.75" customHeight="1">
      <c r="A59" s="120" t="str">
        <f>'Sorting 2'!A60</f>
        <v>S252</v>
      </c>
      <c r="B59" s="14" t="e">
        <f>'Sorting 2'!F60</f>
        <v>#DIV/0!</v>
      </c>
      <c r="C59" s="14" t="e">
        <f>'Sorting 2'!L60</f>
        <v>#DIV/0!</v>
      </c>
      <c r="D59" s="14" t="e">
        <f>'Sorting 2'!R60</f>
        <v>#DIV/0!</v>
      </c>
      <c r="E59" s="14" t="e">
        <f>'Sorting 2'!X60</f>
        <v>#DIV/0!</v>
      </c>
      <c r="F59" s="14"/>
      <c r="G59" s="14"/>
      <c r="H59" s="14"/>
      <c r="I59" s="14"/>
      <c r="J59" s="14"/>
      <c r="K59" s="14"/>
      <c r="L59" s="14"/>
      <c r="M59" s="14"/>
      <c r="N59" s="14"/>
      <c r="O59" s="14"/>
      <c r="P59" s="14"/>
      <c r="Q59" s="14"/>
    </row>
    <row r="60" spans="1:17" ht="16.75" customHeight="1">
      <c r="A60" s="120" t="str">
        <f>'Sorting 2'!A61</f>
        <v>S283</v>
      </c>
      <c r="B60" s="14" t="e">
        <f>'Sorting 2'!F61</f>
        <v>#DIV/0!</v>
      </c>
      <c r="C60" s="14" t="e">
        <f>'Sorting 2'!L61</f>
        <v>#DIV/0!</v>
      </c>
      <c r="D60" s="14" t="e">
        <f>'Sorting 2'!R61</f>
        <v>#DIV/0!</v>
      </c>
      <c r="E60" s="14" t="e">
        <f>'Sorting 2'!X61</f>
        <v>#DIV/0!</v>
      </c>
      <c r="F60" s="14"/>
      <c r="G60" s="14"/>
      <c r="H60" s="14"/>
      <c r="I60" s="14"/>
      <c r="J60" s="14"/>
      <c r="K60" s="14"/>
      <c r="L60" s="14"/>
      <c r="M60" s="14"/>
      <c r="N60" s="14"/>
      <c r="O60" s="14"/>
      <c r="P60" s="14"/>
      <c r="Q60" s="14"/>
    </row>
    <row r="61" spans="1:17" ht="16.75" customHeight="1">
      <c r="A61" s="120" t="str">
        <f>'Sorting 2'!A62</f>
        <v>S314</v>
      </c>
      <c r="B61" s="14" t="e">
        <f>'Sorting 2'!F62</f>
        <v>#DIV/0!</v>
      </c>
      <c r="C61" s="14" t="e">
        <f>'Sorting 2'!L62</f>
        <v>#DIV/0!</v>
      </c>
      <c r="D61" s="14" t="e">
        <f>'Sorting 2'!R62</f>
        <v>#DIV/0!</v>
      </c>
      <c r="E61" s="14" t="e">
        <f>'Sorting 2'!X62</f>
        <v>#DIV/0!</v>
      </c>
      <c r="F61" s="14"/>
      <c r="G61" s="14"/>
      <c r="H61" s="14"/>
      <c r="I61" s="14"/>
      <c r="J61" s="14"/>
      <c r="K61" s="14"/>
      <c r="L61" s="14"/>
      <c r="M61" s="14"/>
      <c r="N61" s="14"/>
      <c r="O61" s="14"/>
      <c r="P61" s="14"/>
      <c r="Q61" s="14"/>
    </row>
    <row r="62" spans="1:17" ht="16.75" customHeight="1">
      <c r="A62" s="120" t="str">
        <f>'Sorting 2'!A63</f>
        <v>S5</v>
      </c>
      <c r="B62" s="14" t="e">
        <f>'Sorting 2'!F63</f>
        <v>#DIV/0!</v>
      </c>
      <c r="C62" s="14" t="e">
        <f>'Sorting 2'!L63</f>
        <v>#DIV/0!</v>
      </c>
      <c r="D62" s="14" t="e">
        <f>'Sorting 2'!R63</f>
        <v>#DIV/0!</v>
      </c>
      <c r="E62" s="14" t="e">
        <f>'Sorting 2'!X63</f>
        <v>#DIV/0!</v>
      </c>
      <c r="F62" s="14"/>
      <c r="G62" s="14"/>
      <c r="H62" s="14"/>
      <c r="I62" s="14"/>
      <c r="J62" s="14"/>
      <c r="K62" s="14"/>
      <c r="L62" s="14"/>
      <c r="M62" s="14"/>
      <c r="N62" s="14"/>
      <c r="O62" s="14"/>
      <c r="P62" s="14"/>
      <c r="Q62" s="14"/>
    </row>
    <row r="63" spans="1:17" ht="16.75" customHeight="1">
      <c r="A63" s="120" t="str">
        <f>'Sorting 2'!A64</f>
        <v>S36</v>
      </c>
      <c r="B63" s="14" t="e">
        <f>'Sorting 2'!F64</f>
        <v>#DIV/0!</v>
      </c>
      <c r="C63" s="14" t="e">
        <f>'Sorting 2'!L64</f>
        <v>#DIV/0!</v>
      </c>
      <c r="D63" s="14" t="e">
        <f>'Sorting 2'!R64</f>
        <v>#DIV/0!</v>
      </c>
      <c r="E63" s="14" t="e">
        <f>'Sorting 2'!X64</f>
        <v>#DIV/0!</v>
      </c>
      <c r="F63" s="14"/>
      <c r="G63" s="14"/>
      <c r="H63" s="14"/>
      <c r="I63" s="14"/>
      <c r="J63" s="14"/>
      <c r="K63" s="14"/>
      <c r="L63" s="14"/>
      <c r="M63" s="14"/>
      <c r="N63" s="14"/>
      <c r="O63" s="14"/>
      <c r="P63" s="14"/>
      <c r="Q63" s="14"/>
    </row>
    <row r="64" spans="1:17" ht="16.75" customHeight="1">
      <c r="A64" s="120" t="str">
        <f>'Sorting 2'!A65</f>
        <v>S67</v>
      </c>
      <c r="B64" s="14" t="e">
        <f>'Sorting 2'!F65</f>
        <v>#DIV/0!</v>
      </c>
      <c r="C64" s="14" t="e">
        <f>'Sorting 2'!L65</f>
        <v>#DIV/0!</v>
      </c>
      <c r="D64" s="14" t="e">
        <f>'Sorting 2'!R65</f>
        <v>#DIV/0!</v>
      </c>
      <c r="E64" s="14" t="e">
        <f>'Sorting 2'!X65</f>
        <v>#DIV/0!</v>
      </c>
      <c r="F64" s="14"/>
      <c r="G64" s="14"/>
      <c r="H64" s="14"/>
      <c r="I64" s="14"/>
      <c r="J64" s="14"/>
      <c r="K64" s="14"/>
      <c r="L64" s="14"/>
      <c r="M64" s="14"/>
      <c r="N64" s="14"/>
      <c r="O64" s="14"/>
      <c r="P64" s="14"/>
      <c r="Q64" s="14"/>
    </row>
    <row r="65" spans="1:17" ht="16.75" customHeight="1">
      <c r="A65" s="120" t="str">
        <f>'Sorting 2'!A66</f>
        <v>S98</v>
      </c>
      <c r="B65" s="14" t="e">
        <f>'Sorting 2'!F66</f>
        <v>#DIV/0!</v>
      </c>
      <c r="C65" s="14" t="e">
        <f>'Sorting 2'!L66</f>
        <v>#DIV/0!</v>
      </c>
      <c r="D65" s="14" t="e">
        <f>'Sorting 2'!R66</f>
        <v>#DIV/0!</v>
      </c>
      <c r="E65" s="14" t="e">
        <f>'Sorting 2'!X66</f>
        <v>#DIV/0!</v>
      </c>
      <c r="F65" s="14"/>
      <c r="G65" s="14"/>
      <c r="H65" s="14"/>
      <c r="I65" s="14"/>
      <c r="J65" s="14"/>
      <c r="K65" s="14"/>
      <c r="L65" s="14"/>
      <c r="M65" s="14"/>
      <c r="N65" s="14"/>
      <c r="O65" s="14"/>
      <c r="P65" s="14"/>
      <c r="Q65" s="14"/>
    </row>
    <row r="66" spans="1:17" ht="16.75" customHeight="1">
      <c r="A66" s="120" t="str">
        <f>'Sorting 2'!A67</f>
        <v>S129</v>
      </c>
      <c r="B66" s="14" t="e">
        <f>'Sorting 2'!F67</f>
        <v>#DIV/0!</v>
      </c>
      <c r="C66" s="14" t="e">
        <f>'Sorting 2'!L67</f>
        <v>#DIV/0!</v>
      </c>
      <c r="D66" s="14" t="e">
        <f>'Sorting 2'!R67</f>
        <v>#DIV/0!</v>
      </c>
      <c r="E66" s="14" t="e">
        <f>'Sorting 2'!X67</f>
        <v>#DIV/0!</v>
      </c>
      <c r="F66" s="14"/>
      <c r="G66" s="14"/>
      <c r="H66" s="14"/>
      <c r="I66" s="14"/>
      <c r="J66" s="14"/>
      <c r="K66" s="14"/>
      <c r="L66" s="14"/>
      <c r="M66" s="14"/>
      <c r="N66" s="14"/>
      <c r="O66" s="14"/>
      <c r="P66" s="14"/>
      <c r="Q66" s="14"/>
    </row>
    <row r="67" spans="1:17" ht="16.75" customHeight="1">
      <c r="A67" s="120" t="str">
        <f>'Sorting 2'!A68</f>
        <v>S160</v>
      </c>
      <c r="B67" s="14" t="e">
        <f>'Sorting 2'!F68</f>
        <v>#DIV/0!</v>
      </c>
      <c r="C67" s="14" t="e">
        <f>'Sorting 2'!L68</f>
        <v>#DIV/0!</v>
      </c>
      <c r="D67" s="14" t="e">
        <f>'Sorting 2'!R68</f>
        <v>#DIV/0!</v>
      </c>
      <c r="E67" s="14" t="e">
        <f>'Sorting 2'!X68</f>
        <v>#DIV/0!</v>
      </c>
      <c r="F67" s="14"/>
      <c r="G67" s="14"/>
      <c r="H67" s="14"/>
      <c r="I67" s="14"/>
      <c r="J67" s="14"/>
      <c r="K67" s="14"/>
      <c r="L67" s="14"/>
      <c r="M67" s="14"/>
      <c r="N67" s="14"/>
      <c r="O67" s="14"/>
      <c r="P67" s="14"/>
      <c r="Q67" s="14"/>
    </row>
    <row r="68" spans="1:17" ht="16.75" customHeight="1">
      <c r="A68" s="120" t="str">
        <f>'Sorting 2'!A69</f>
        <v>S191</v>
      </c>
      <c r="B68" s="14" t="e">
        <f>'Sorting 2'!F69</f>
        <v>#DIV/0!</v>
      </c>
      <c r="C68" s="14" t="e">
        <f>'Sorting 2'!L69</f>
        <v>#DIV/0!</v>
      </c>
      <c r="D68" s="14" t="e">
        <f>'Sorting 2'!R69</f>
        <v>#DIV/0!</v>
      </c>
      <c r="E68" s="14" t="e">
        <f>'Sorting 2'!X69</f>
        <v>#DIV/0!</v>
      </c>
      <c r="F68" s="14"/>
      <c r="G68" s="14"/>
      <c r="H68" s="14"/>
      <c r="I68" s="14"/>
      <c r="J68" s="14"/>
      <c r="K68" s="14"/>
      <c r="L68" s="14"/>
      <c r="M68" s="14"/>
      <c r="N68" s="14"/>
      <c r="O68" s="14"/>
      <c r="P68" s="14"/>
      <c r="Q68" s="14"/>
    </row>
    <row r="69" spans="1:17" ht="16.75" customHeight="1">
      <c r="A69" s="120" t="str">
        <f>'Sorting 2'!A70</f>
        <v>S222</v>
      </c>
      <c r="B69" s="14" t="e">
        <f>'Sorting 2'!F70</f>
        <v>#DIV/0!</v>
      </c>
      <c r="C69" s="14" t="e">
        <f>'Sorting 2'!L70</f>
        <v>#DIV/0!</v>
      </c>
      <c r="D69" s="14" t="e">
        <f>'Sorting 2'!R70</f>
        <v>#DIV/0!</v>
      </c>
      <c r="E69" s="14" t="e">
        <f>'Sorting 2'!X70</f>
        <v>#DIV/0!</v>
      </c>
      <c r="F69" s="14"/>
      <c r="G69" s="14"/>
      <c r="H69" s="14"/>
      <c r="I69" s="14"/>
      <c r="J69" s="14"/>
      <c r="K69" s="14"/>
      <c r="L69" s="14"/>
      <c r="M69" s="14"/>
      <c r="N69" s="14"/>
      <c r="O69" s="14"/>
      <c r="P69" s="14"/>
      <c r="Q69" s="14"/>
    </row>
    <row r="70" spans="1:17" ht="16.75" customHeight="1">
      <c r="A70" s="120" t="str">
        <f>'Sorting 2'!A71</f>
        <v>S253</v>
      </c>
      <c r="B70" s="14" t="e">
        <f>'Sorting 2'!F71</f>
        <v>#DIV/0!</v>
      </c>
      <c r="C70" s="14" t="e">
        <f>'Sorting 2'!L71</f>
        <v>#DIV/0!</v>
      </c>
      <c r="D70" s="14" t="e">
        <f>'Sorting 2'!R71</f>
        <v>#DIV/0!</v>
      </c>
      <c r="E70" s="14" t="e">
        <f>'Sorting 2'!X71</f>
        <v>#DIV/0!</v>
      </c>
      <c r="F70" s="14"/>
      <c r="G70" s="14"/>
      <c r="H70" s="14"/>
      <c r="I70" s="14"/>
      <c r="J70" s="14"/>
      <c r="K70" s="14"/>
      <c r="L70" s="14"/>
      <c r="M70" s="14"/>
      <c r="N70" s="14"/>
      <c r="O70" s="14"/>
      <c r="P70" s="14"/>
      <c r="Q70" s="14"/>
    </row>
    <row r="71" spans="1:17" ht="16.75" customHeight="1">
      <c r="A71" s="120" t="str">
        <f>'Sorting 2'!A72</f>
        <v>S284</v>
      </c>
      <c r="B71" s="14" t="e">
        <f>'Sorting 2'!F72</f>
        <v>#DIV/0!</v>
      </c>
      <c r="C71" s="14" t="e">
        <f>'Sorting 2'!L72</f>
        <v>#DIV/0!</v>
      </c>
      <c r="D71" s="14" t="e">
        <f>'Sorting 2'!R72</f>
        <v>#DIV/0!</v>
      </c>
      <c r="E71" s="14" t="e">
        <f>'Sorting 2'!X72</f>
        <v>#DIV/0!</v>
      </c>
      <c r="F71" s="14"/>
      <c r="G71" s="14"/>
      <c r="H71" s="14"/>
      <c r="I71" s="14"/>
      <c r="J71" s="14"/>
      <c r="K71" s="14"/>
      <c r="L71" s="14"/>
      <c r="M71" s="14"/>
      <c r="N71" s="14"/>
      <c r="O71" s="14"/>
      <c r="P71" s="14"/>
      <c r="Q71" s="14"/>
    </row>
    <row r="72" spans="1:17" ht="16.75" customHeight="1">
      <c r="A72" s="120" t="str">
        <f>'Sorting 2'!A73</f>
        <v>S315</v>
      </c>
      <c r="B72" s="14" t="e">
        <f>'Sorting 2'!F73</f>
        <v>#DIV/0!</v>
      </c>
      <c r="C72" s="14" t="e">
        <f>'Sorting 2'!L73</f>
        <v>#DIV/0!</v>
      </c>
      <c r="D72" s="14" t="e">
        <f>'Sorting 2'!R73</f>
        <v>#DIV/0!</v>
      </c>
      <c r="E72" s="14" t="e">
        <f>'Sorting 2'!X73</f>
        <v>#DIV/0!</v>
      </c>
      <c r="F72" s="14"/>
      <c r="G72" s="14"/>
      <c r="H72" s="14"/>
      <c r="I72" s="14"/>
      <c r="J72" s="14"/>
      <c r="K72" s="14"/>
      <c r="L72" s="14"/>
      <c r="M72" s="14"/>
      <c r="N72" s="14"/>
      <c r="O72" s="14"/>
      <c r="P72" s="14"/>
      <c r="Q72" s="14"/>
    </row>
    <row r="73" spans="1:17" ht="16.75" customHeight="1">
      <c r="A73" s="120" t="str">
        <f>'Sorting 2'!A74</f>
        <v>S6</v>
      </c>
      <c r="B73" s="14" t="e">
        <f>'Sorting 2'!F74</f>
        <v>#DIV/0!</v>
      </c>
      <c r="C73" s="14" t="e">
        <f>'Sorting 2'!L74</f>
        <v>#DIV/0!</v>
      </c>
      <c r="D73" s="14" t="e">
        <f>'Sorting 2'!R74</f>
        <v>#DIV/0!</v>
      </c>
      <c r="E73" s="14" t="e">
        <f>'Sorting 2'!X74</f>
        <v>#DIV/0!</v>
      </c>
      <c r="F73" s="14"/>
      <c r="G73" s="14"/>
      <c r="H73" s="14"/>
      <c r="I73" s="14"/>
      <c r="J73" s="14"/>
      <c r="K73" s="14"/>
      <c r="L73" s="14"/>
      <c r="M73" s="14"/>
      <c r="N73" s="14"/>
      <c r="O73" s="14"/>
      <c r="P73" s="14"/>
      <c r="Q73" s="14"/>
    </row>
    <row r="74" spans="1:17" ht="16.75" customHeight="1">
      <c r="A74" s="120" t="str">
        <f>'Sorting 2'!A75</f>
        <v>S37</v>
      </c>
      <c r="B74" s="14" t="e">
        <f>'Sorting 2'!F75</f>
        <v>#DIV/0!</v>
      </c>
      <c r="C74" s="14" t="e">
        <f>'Sorting 2'!L75</f>
        <v>#DIV/0!</v>
      </c>
      <c r="D74" s="14" t="e">
        <f>'Sorting 2'!R75</f>
        <v>#DIV/0!</v>
      </c>
      <c r="E74" s="14" t="e">
        <f>'Sorting 2'!X75</f>
        <v>#DIV/0!</v>
      </c>
      <c r="F74" s="14"/>
      <c r="G74" s="14"/>
      <c r="H74" s="14"/>
      <c r="I74" s="14"/>
      <c r="J74" s="14"/>
      <c r="K74" s="14"/>
      <c r="L74" s="14"/>
      <c r="M74" s="14"/>
      <c r="N74" s="14"/>
      <c r="O74" s="14"/>
      <c r="P74" s="14"/>
      <c r="Q74" s="14"/>
    </row>
    <row r="75" spans="1:17" ht="16.75" customHeight="1">
      <c r="A75" s="120" t="str">
        <f>'Sorting 2'!A76</f>
        <v>S68</v>
      </c>
      <c r="B75" s="14" t="e">
        <f>'Sorting 2'!F76</f>
        <v>#DIV/0!</v>
      </c>
      <c r="C75" s="14" t="e">
        <f>'Sorting 2'!L76</f>
        <v>#DIV/0!</v>
      </c>
      <c r="D75" s="14" t="e">
        <f>'Sorting 2'!R76</f>
        <v>#DIV/0!</v>
      </c>
      <c r="E75" s="14" t="e">
        <f>'Sorting 2'!X76</f>
        <v>#DIV/0!</v>
      </c>
      <c r="F75" s="14"/>
      <c r="G75" s="14"/>
      <c r="H75" s="14"/>
      <c r="I75" s="14"/>
      <c r="J75" s="14"/>
      <c r="K75" s="14"/>
      <c r="L75" s="14"/>
      <c r="M75" s="14"/>
      <c r="N75" s="14"/>
      <c r="O75" s="14"/>
      <c r="P75" s="14"/>
      <c r="Q75" s="14"/>
    </row>
    <row r="76" spans="1:17" ht="16.75" customHeight="1">
      <c r="A76" s="120" t="str">
        <f>'Sorting 2'!A77</f>
        <v>S99</v>
      </c>
      <c r="B76" s="14" t="e">
        <f>'Sorting 2'!F77</f>
        <v>#DIV/0!</v>
      </c>
      <c r="C76" s="14" t="e">
        <f>'Sorting 2'!L77</f>
        <v>#DIV/0!</v>
      </c>
      <c r="D76" s="14" t="e">
        <f>'Sorting 2'!R77</f>
        <v>#DIV/0!</v>
      </c>
      <c r="E76" s="14" t="e">
        <f>'Sorting 2'!X77</f>
        <v>#DIV/0!</v>
      </c>
      <c r="F76" s="14"/>
      <c r="G76" s="14"/>
      <c r="H76" s="14"/>
      <c r="I76" s="14"/>
      <c r="J76" s="14"/>
      <c r="K76" s="14"/>
      <c r="L76" s="14"/>
      <c r="M76" s="14"/>
      <c r="N76" s="14"/>
      <c r="O76" s="14"/>
      <c r="P76" s="14"/>
      <c r="Q76" s="14"/>
    </row>
    <row r="77" spans="1:17" ht="16.75" customHeight="1">
      <c r="A77" s="120" t="str">
        <f>'Sorting 2'!A78</f>
        <v>S130</v>
      </c>
      <c r="B77" s="14" t="e">
        <f>'Sorting 2'!F78</f>
        <v>#DIV/0!</v>
      </c>
      <c r="C77" s="14" t="e">
        <f>'Sorting 2'!L78</f>
        <v>#DIV/0!</v>
      </c>
      <c r="D77" s="14" t="e">
        <f>'Sorting 2'!R78</f>
        <v>#DIV/0!</v>
      </c>
      <c r="E77" s="14" t="e">
        <f>'Sorting 2'!X78</f>
        <v>#DIV/0!</v>
      </c>
      <c r="F77" s="14"/>
      <c r="G77" s="14"/>
      <c r="H77" s="14"/>
      <c r="I77" s="14"/>
      <c r="J77" s="14"/>
      <c r="K77" s="14"/>
      <c r="L77" s="14"/>
      <c r="M77" s="14"/>
      <c r="N77" s="14"/>
      <c r="O77" s="14"/>
      <c r="P77" s="14"/>
      <c r="Q77" s="14"/>
    </row>
    <row r="78" spans="1:17" ht="16.75" customHeight="1">
      <c r="A78" s="120" t="str">
        <f>'Sorting 2'!A79</f>
        <v>S161</v>
      </c>
      <c r="B78" s="14" t="e">
        <f>'Sorting 2'!F79</f>
        <v>#DIV/0!</v>
      </c>
      <c r="C78" s="14" t="e">
        <f>'Sorting 2'!L79</f>
        <v>#DIV/0!</v>
      </c>
      <c r="D78" s="14" t="e">
        <f>'Sorting 2'!R79</f>
        <v>#DIV/0!</v>
      </c>
      <c r="E78" s="14" t="e">
        <f>'Sorting 2'!X79</f>
        <v>#DIV/0!</v>
      </c>
      <c r="F78" s="14"/>
      <c r="G78" s="14"/>
      <c r="H78" s="14"/>
      <c r="I78" s="14"/>
      <c r="J78" s="14"/>
      <c r="K78" s="14"/>
      <c r="L78" s="14"/>
      <c r="M78" s="14"/>
      <c r="N78" s="14"/>
      <c r="O78" s="14"/>
      <c r="P78" s="14"/>
      <c r="Q78" s="14"/>
    </row>
    <row r="79" spans="1:17" ht="16.75" customHeight="1">
      <c r="A79" s="120" t="str">
        <f>'Sorting 2'!A80</f>
        <v>S192</v>
      </c>
      <c r="B79" s="14" t="e">
        <f>'Sorting 2'!F80</f>
        <v>#DIV/0!</v>
      </c>
      <c r="C79" s="14" t="e">
        <f>'Sorting 2'!L80</f>
        <v>#DIV/0!</v>
      </c>
      <c r="D79" s="14" t="e">
        <f>'Sorting 2'!R80</f>
        <v>#DIV/0!</v>
      </c>
      <c r="E79" s="14" t="e">
        <f>'Sorting 2'!X80</f>
        <v>#DIV/0!</v>
      </c>
      <c r="F79" s="14"/>
      <c r="G79" s="14"/>
      <c r="H79" s="14"/>
      <c r="I79" s="14"/>
      <c r="J79" s="14"/>
      <c r="K79" s="14"/>
      <c r="L79" s="14"/>
      <c r="M79" s="14"/>
      <c r="N79" s="14"/>
      <c r="O79" s="14"/>
      <c r="P79" s="14"/>
      <c r="Q79" s="14"/>
    </row>
    <row r="80" spans="1:17" ht="16.75" customHeight="1">
      <c r="A80" s="120" t="str">
        <f>'Sorting 2'!A81</f>
        <v>S223</v>
      </c>
      <c r="B80" s="14" t="e">
        <f>'Sorting 2'!F81</f>
        <v>#DIV/0!</v>
      </c>
      <c r="C80" s="14" t="e">
        <f>'Sorting 2'!L81</f>
        <v>#DIV/0!</v>
      </c>
      <c r="D80" s="14" t="e">
        <f>'Sorting 2'!R81</f>
        <v>#DIV/0!</v>
      </c>
      <c r="E80" s="14" t="e">
        <f>'Sorting 2'!X81</f>
        <v>#DIV/0!</v>
      </c>
      <c r="F80" s="14"/>
      <c r="G80" s="14"/>
      <c r="H80" s="14"/>
      <c r="I80" s="14"/>
      <c r="J80" s="14"/>
      <c r="K80" s="14"/>
      <c r="L80" s="14"/>
      <c r="M80" s="14"/>
      <c r="N80" s="14"/>
      <c r="O80" s="14"/>
      <c r="P80" s="14"/>
      <c r="Q80" s="14"/>
    </row>
    <row r="81" spans="1:17" ht="16.75" customHeight="1">
      <c r="A81" s="120" t="str">
        <f>'Sorting 2'!A82</f>
        <v>S254</v>
      </c>
      <c r="B81" s="14" t="e">
        <f>'Sorting 2'!F82</f>
        <v>#DIV/0!</v>
      </c>
      <c r="C81" s="14" t="e">
        <f>'Sorting 2'!L82</f>
        <v>#DIV/0!</v>
      </c>
      <c r="D81" s="14" t="e">
        <f>'Sorting 2'!R82</f>
        <v>#DIV/0!</v>
      </c>
      <c r="E81" s="14" t="e">
        <f>'Sorting 2'!X82</f>
        <v>#DIV/0!</v>
      </c>
      <c r="F81" s="14"/>
      <c r="G81" s="14"/>
      <c r="H81" s="14"/>
      <c r="I81" s="14"/>
      <c r="J81" s="14"/>
      <c r="K81" s="14"/>
      <c r="L81" s="14"/>
      <c r="M81" s="14"/>
      <c r="N81" s="14"/>
      <c r="O81" s="14"/>
      <c r="P81" s="14"/>
      <c r="Q81" s="14"/>
    </row>
    <row r="82" spans="1:17" ht="16.75" customHeight="1">
      <c r="A82" s="120" t="str">
        <f>'Sorting 2'!A83</f>
        <v>S285</v>
      </c>
      <c r="B82" s="14" t="e">
        <f>'Sorting 2'!F83</f>
        <v>#DIV/0!</v>
      </c>
      <c r="C82" s="14" t="e">
        <f>'Sorting 2'!L83</f>
        <v>#DIV/0!</v>
      </c>
      <c r="D82" s="14" t="e">
        <f>'Sorting 2'!R83</f>
        <v>#DIV/0!</v>
      </c>
      <c r="E82" s="14" t="e">
        <f>'Sorting 2'!X83</f>
        <v>#DIV/0!</v>
      </c>
      <c r="F82" s="14"/>
      <c r="G82" s="14"/>
      <c r="H82" s="14"/>
      <c r="I82" s="14"/>
      <c r="J82" s="14"/>
      <c r="K82" s="14"/>
      <c r="L82" s="14"/>
      <c r="M82" s="14"/>
      <c r="N82" s="14"/>
      <c r="O82" s="14"/>
      <c r="P82" s="14"/>
      <c r="Q82" s="14"/>
    </row>
    <row r="83" spans="1:17" ht="16.75" customHeight="1">
      <c r="A83" s="120" t="str">
        <f>'Sorting 2'!A84</f>
        <v>S316</v>
      </c>
      <c r="B83" s="14" t="e">
        <f>'Sorting 2'!F84</f>
        <v>#DIV/0!</v>
      </c>
      <c r="C83" s="14" t="e">
        <f>'Sorting 2'!L84</f>
        <v>#DIV/0!</v>
      </c>
      <c r="D83" s="14" t="e">
        <f>'Sorting 2'!R84</f>
        <v>#DIV/0!</v>
      </c>
      <c r="E83" s="14" t="e">
        <f>'Sorting 2'!X84</f>
        <v>#DIV/0!</v>
      </c>
      <c r="F83" s="14"/>
      <c r="G83" s="14"/>
      <c r="H83" s="14"/>
      <c r="I83" s="14"/>
      <c r="J83" s="14"/>
      <c r="K83" s="14"/>
      <c r="L83" s="14"/>
      <c r="M83" s="14"/>
      <c r="N83" s="14"/>
      <c r="O83" s="14"/>
      <c r="P83" s="14"/>
      <c r="Q83" s="14"/>
    </row>
    <row r="84" spans="1:17" ht="16.75" customHeight="1">
      <c r="A84" s="120" t="str">
        <f>'Sorting 2'!A85</f>
        <v>S7</v>
      </c>
      <c r="B84" s="14" t="e">
        <f>'Sorting 2'!F85</f>
        <v>#DIV/0!</v>
      </c>
      <c r="C84" s="14" t="e">
        <f>'Sorting 2'!L85</f>
        <v>#DIV/0!</v>
      </c>
      <c r="D84" s="14" t="e">
        <f>'Sorting 2'!R85</f>
        <v>#DIV/0!</v>
      </c>
      <c r="E84" s="14" t="e">
        <f>'Sorting 2'!X85</f>
        <v>#DIV/0!</v>
      </c>
      <c r="F84" s="14"/>
      <c r="G84" s="14"/>
      <c r="H84" s="14"/>
      <c r="I84" s="14"/>
      <c r="J84" s="14"/>
      <c r="K84" s="14"/>
      <c r="L84" s="14"/>
      <c r="M84" s="14"/>
      <c r="N84" s="14"/>
      <c r="O84" s="14"/>
      <c r="P84" s="14"/>
      <c r="Q84" s="14"/>
    </row>
    <row r="85" spans="1:17" ht="16.75" customHeight="1">
      <c r="A85" s="120" t="str">
        <f>'Sorting 2'!A86</f>
        <v>S38</v>
      </c>
      <c r="B85" s="14" t="e">
        <f>'Sorting 2'!F86</f>
        <v>#DIV/0!</v>
      </c>
      <c r="C85" s="14" t="e">
        <f>'Sorting 2'!L86</f>
        <v>#DIV/0!</v>
      </c>
      <c r="D85" s="14" t="e">
        <f>'Sorting 2'!R86</f>
        <v>#DIV/0!</v>
      </c>
      <c r="E85" s="14" t="e">
        <f>'Sorting 2'!X86</f>
        <v>#DIV/0!</v>
      </c>
      <c r="F85" s="14"/>
      <c r="G85" s="14"/>
      <c r="H85" s="14"/>
      <c r="I85" s="14"/>
      <c r="J85" s="14"/>
      <c r="K85" s="14"/>
      <c r="L85" s="14"/>
      <c r="M85" s="14"/>
      <c r="N85" s="14"/>
      <c r="O85" s="14"/>
      <c r="P85" s="14"/>
      <c r="Q85" s="14"/>
    </row>
    <row r="86" spans="1:17" ht="16.75" customHeight="1">
      <c r="A86" s="120" t="str">
        <f>'Sorting 2'!A87</f>
        <v>S69</v>
      </c>
      <c r="B86" s="14" t="e">
        <f>'Sorting 2'!F87</f>
        <v>#DIV/0!</v>
      </c>
      <c r="C86" s="14" t="e">
        <f>'Sorting 2'!L87</f>
        <v>#DIV/0!</v>
      </c>
      <c r="D86" s="14" t="e">
        <f>'Sorting 2'!R87</f>
        <v>#DIV/0!</v>
      </c>
      <c r="E86" s="14" t="e">
        <f>'Sorting 2'!X87</f>
        <v>#DIV/0!</v>
      </c>
      <c r="F86" s="14"/>
      <c r="G86" s="14"/>
      <c r="H86" s="14"/>
      <c r="I86" s="14"/>
      <c r="J86" s="14"/>
      <c r="K86" s="14"/>
      <c r="L86" s="14"/>
      <c r="M86" s="14"/>
      <c r="N86" s="14"/>
      <c r="O86" s="14"/>
      <c r="P86" s="14"/>
      <c r="Q86" s="14"/>
    </row>
    <row r="87" spans="1:17" ht="16.75" customHeight="1">
      <c r="A87" s="120" t="str">
        <f>'Sorting 2'!A88</f>
        <v>S100</v>
      </c>
      <c r="B87" s="14" t="e">
        <f>'Sorting 2'!F88</f>
        <v>#DIV/0!</v>
      </c>
      <c r="C87" s="14" t="e">
        <f>'Sorting 2'!L88</f>
        <v>#DIV/0!</v>
      </c>
      <c r="D87" s="14" t="e">
        <f>'Sorting 2'!R88</f>
        <v>#DIV/0!</v>
      </c>
      <c r="E87" s="14" t="e">
        <f>'Sorting 2'!X88</f>
        <v>#DIV/0!</v>
      </c>
      <c r="F87" s="14"/>
      <c r="G87" s="14"/>
      <c r="H87" s="14"/>
      <c r="I87" s="14"/>
      <c r="J87" s="14"/>
      <c r="K87" s="14"/>
      <c r="L87" s="14"/>
      <c r="M87" s="14"/>
      <c r="N87" s="14"/>
      <c r="O87" s="14"/>
      <c r="P87" s="14"/>
      <c r="Q87" s="14"/>
    </row>
    <row r="88" spans="1:17" ht="16.75" customHeight="1">
      <c r="A88" s="120" t="str">
        <f>'Sorting 2'!A89</f>
        <v>S131</v>
      </c>
      <c r="B88" s="14" t="e">
        <f>'Sorting 2'!F89</f>
        <v>#DIV/0!</v>
      </c>
      <c r="C88" s="14" t="e">
        <f>'Sorting 2'!L89</f>
        <v>#DIV/0!</v>
      </c>
      <c r="D88" s="14" t="e">
        <f>'Sorting 2'!R89</f>
        <v>#DIV/0!</v>
      </c>
      <c r="E88" s="14" t="e">
        <f>'Sorting 2'!X89</f>
        <v>#DIV/0!</v>
      </c>
      <c r="F88" s="14"/>
      <c r="G88" s="14"/>
      <c r="H88" s="14"/>
      <c r="I88" s="14"/>
      <c r="J88" s="14"/>
      <c r="K88" s="14"/>
      <c r="L88" s="14"/>
      <c r="M88" s="14"/>
      <c r="N88" s="14"/>
      <c r="O88" s="14"/>
      <c r="P88" s="14"/>
      <c r="Q88" s="14"/>
    </row>
    <row r="89" spans="1:17" ht="16.75" customHeight="1">
      <c r="A89" s="120" t="str">
        <f>'Sorting 2'!A90</f>
        <v>S162</v>
      </c>
      <c r="B89" s="14" t="e">
        <f>'Sorting 2'!F90</f>
        <v>#DIV/0!</v>
      </c>
      <c r="C89" s="14" t="e">
        <f>'Sorting 2'!L90</f>
        <v>#DIV/0!</v>
      </c>
      <c r="D89" s="14" t="e">
        <f>'Sorting 2'!R90</f>
        <v>#DIV/0!</v>
      </c>
      <c r="E89" s="14" t="e">
        <f>'Sorting 2'!X90</f>
        <v>#DIV/0!</v>
      </c>
      <c r="F89" s="14"/>
      <c r="G89" s="14"/>
      <c r="H89" s="14"/>
      <c r="I89" s="14"/>
      <c r="J89" s="14"/>
      <c r="K89" s="14"/>
      <c r="L89" s="14"/>
      <c r="M89" s="14"/>
      <c r="N89" s="14"/>
      <c r="O89" s="14"/>
      <c r="P89" s="14"/>
      <c r="Q89" s="14"/>
    </row>
    <row r="90" spans="1:17" ht="16.75" customHeight="1">
      <c r="A90" s="120" t="str">
        <f>'Sorting 2'!A91</f>
        <v>S193</v>
      </c>
      <c r="B90" s="14" t="e">
        <f>'Sorting 2'!F91</f>
        <v>#DIV/0!</v>
      </c>
      <c r="C90" s="14" t="e">
        <f>'Sorting 2'!L91</f>
        <v>#DIV/0!</v>
      </c>
      <c r="D90" s="14" t="e">
        <f>'Sorting 2'!R91</f>
        <v>#DIV/0!</v>
      </c>
      <c r="E90" s="14" t="e">
        <f>'Sorting 2'!X91</f>
        <v>#DIV/0!</v>
      </c>
      <c r="F90" s="14"/>
      <c r="G90" s="14"/>
      <c r="H90" s="14"/>
      <c r="I90" s="14"/>
      <c r="J90" s="14"/>
      <c r="K90" s="14"/>
      <c r="L90" s="14"/>
      <c r="M90" s="14"/>
      <c r="N90" s="14"/>
      <c r="O90" s="14"/>
      <c r="P90" s="14"/>
      <c r="Q90" s="14"/>
    </row>
    <row r="91" spans="1:17" ht="16.75" customHeight="1">
      <c r="A91" s="120" t="str">
        <f>'Sorting 2'!A92</f>
        <v>S224</v>
      </c>
      <c r="B91" s="14" t="e">
        <f>'Sorting 2'!F92</f>
        <v>#DIV/0!</v>
      </c>
      <c r="C91" s="14" t="e">
        <f>'Sorting 2'!L92</f>
        <v>#DIV/0!</v>
      </c>
      <c r="D91" s="14" t="e">
        <f>'Sorting 2'!R92</f>
        <v>#DIV/0!</v>
      </c>
      <c r="E91" s="14" t="e">
        <f>'Sorting 2'!X92</f>
        <v>#DIV/0!</v>
      </c>
      <c r="F91" s="14"/>
      <c r="G91" s="14"/>
      <c r="H91" s="14"/>
      <c r="I91" s="14"/>
      <c r="J91" s="14"/>
      <c r="K91" s="14"/>
      <c r="L91" s="14"/>
      <c r="M91" s="14"/>
      <c r="N91" s="14"/>
      <c r="O91" s="14"/>
      <c r="P91" s="14"/>
      <c r="Q91" s="14"/>
    </row>
    <row r="92" spans="1:17" ht="16.75" customHeight="1">
      <c r="A92" s="120" t="str">
        <f>'Sorting 2'!A93</f>
        <v>S255</v>
      </c>
      <c r="B92" s="14" t="e">
        <f>'Sorting 2'!F93</f>
        <v>#DIV/0!</v>
      </c>
      <c r="C92" s="14" t="e">
        <f>'Sorting 2'!L93</f>
        <v>#DIV/0!</v>
      </c>
      <c r="D92" s="14" t="e">
        <f>'Sorting 2'!R93</f>
        <v>#DIV/0!</v>
      </c>
      <c r="E92" s="14" t="e">
        <f>'Sorting 2'!X93</f>
        <v>#DIV/0!</v>
      </c>
      <c r="F92" s="14"/>
      <c r="G92" s="14"/>
      <c r="H92" s="14"/>
      <c r="I92" s="14"/>
      <c r="J92" s="14"/>
      <c r="K92" s="14"/>
      <c r="L92" s="14"/>
      <c r="M92" s="14"/>
      <c r="N92" s="14"/>
      <c r="O92" s="14"/>
      <c r="P92" s="14"/>
      <c r="Q92" s="14"/>
    </row>
    <row r="93" spans="1:17" ht="16.75" customHeight="1">
      <c r="A93" s="120" t="str">
        <f>'Sorting 2'!A94</f>
        <v>S286</v>
      </c>
      <c r="B93" s="14" t="e">
        <f>'Sorting 2'!F94</f>
        <v>#DIV/0!</v>
      </c>
      <c r="C93" s="14" t="e">
        <f>'Sorting 2'!L94</f>
        <v>#DIV/0!</v>
      </c>
      <c r="D93" s="14" t="e">
        <f>'Sorting 2'!R94</f>
        <v>#DIV/0!</v>
      </c>
      <c r="E93" s="14" t="e">
        <f>'Sorting 2'!X94</f>
        <v>#DIV/0!</v>
      </c>
      <c r="F93" s="14"/>
      <c r="G93" s="14"/>
      <c r="H93" s="14"/>
      <c r="I93" s="14"/>
      <c r="J93" s="14"/>
      <c r="K93" s="14"/>
      <c r="L93" s="14"/>
      <c r="M93" s="14"/>
      <c r="N93" s="14"/>
      <c r="O93" s="14"/>
      <c r="P93" s="14"/>
      <c r="Q93" s="14"/>
    </row>
    <row r="94" spans="1:17" ht="16.75" customHeight="1">
      <c r="A94" s="120" t="str">
        <f>'Sorting 2'!A95</f>
        <v>Mouse IgG</v>
      </c>
      <c r="B94" s="14" t="e">
        <f>'Sorting 2'!F95</f>
        <v>#DIV/0!</v>
      </c>
      <c r="C94" s="14" t="e">
        <f>'Sorting 2'!L95</f>
        <v>#DIV/0!</v>
      </c>
      <c r="D94" s="14" t="e">
        <f>'Sorting 2'!R95</f>
        <v>#DIV/0!</v>
      </c>
      <c r="E94" s="14" t="e">
        <f>'Sorting 2'!X95</f>
        <v>#DIV/0!</v>
      </c>
      <c r="F94" s="14"/>
      <c r="G94" s="14"/>
      <c r="H94" s="14"/>
      <c r="I94" s="14"/>
      <c r="J94" s="14"/>
      <c r="K94" s="14"/>
      <c r="L94" s="14"/>
      <c r="M94" s="14"/>
      <c r="N94" s="14"/>
      <c r="O94" s="14"/>
      <c r="P94" s="14"/>
      <c r="Q94" s="14"/>
    </row>
    <row r="95" spans="1:17" ht="16.75" customHeight="1">
      <c r="A95" s="120" t="str">
        <f>'Sorting 2'!A96</f>
        <v>S39</v>
      </c>
      <c r="B95" s="14" t="e">
        <f>'Sorting 2'!F96</f>
        <v>#DIV/0!</v>
      </c>
      <c r="C95" s="14" t="e">
        <f>'Sorting 2'!L96</f>
        <v>#DIV/0!</v>
      </c>
      <c r="D95" s="14" t="e">
        <f>'Sorting 2'!R96</f>
        <v>#DIV/0!</v>
      </c>
      <c r="E95" s="14" t="e">
        <f>'Sorting 2'!X96</f>
        <v>#DIV/0!</v>
      </c>
      <c r="F95" s="14"/>
      <c r="G95" s="14"/>
      <c r="H95" s="14"/>
      <c r="I95" s="14"/>
      <c r="J95" s="14"/>
      <c r="K95" s="14"/>
      <c r="L95" s="14"/>
      <c r="M95" s="14"/>
      <c r="N95" s="14"/>
      <c r="O95" s="14"/>
      <c r="P95" s="14"/>
      <c r="Q95" s="14"/>
    </row>
    <row r="96" spans="1:17" ht="16.75" customHeight="1">
      <c r="A96" s="120" t="str">
        <f>'Sorting 2'!A97</f>
        <v>S101</v>
      </c>
      <c r="B96" s="14" t="e">
        <f>'Sorting 2'!F97</f>
        <v>#DIV/0!</v>
      </c>
      <c r="C96" s="14" t="e">
        <f>'Sorting 2'!L97</f>
        <v>#DIV/0!</v>
      </c>
      <c r="D96" s="14" t="e">
        <f>'Sorting 2'!R97</f>
        <v>#DIV/0!</v>
      </c>
      <c r="E96" s="14" t="e">
        <f>'Sorting 2'!X97</f>
        <v>#DIV/0!</v>
      </c>
      <c r="F96" s="14"/>
      <c r="G96" s="14"/>
      <c r="H96" s="14"/>
      <c r="I96" s="14"/>
      <c r="J96" s="14"/>
      <c r="K96" s="14"/>
      <c r="L96" s="14"/>
      <c r="M96" s="14"/>
      <c r="N96" s="14"/>
      <c r="O96" s="14"/>
      <c r="P96" s="14"/>
      <c r="Q96" s="14"/>
    </row>
    <row r="97" spans="1:17" ht="16.75" customHeight="1">
      <c r="A97" s="120" t="str">
        <f>'Sorting 2'!A98</f>
        <v>S163</v>
      </c>
      <c r="B97" s="14" t="e">
        <f>'Sorting 2'!F98</f>
        <v>#DIV/0!</v>
      </c>
      <c r="C97" s="14" t="e">
        <f>'Sorting 2'!L98</f>
        <v>#DIV/0!</v>
      </c>
      <c r="D97" s="14" t="e">
        <f>'Sorting 2'!R98</f>
        <v>#DIV/0!</v>
      </c>
      <c r="E97" s="14" t="e">
        <f>'Sorting 2'!X98</f>
        <v>#DIV/0!</v>
      </c>
      <c r="F97" s="14"/>
      <c r="G97" s="14"/>
      <c r="H97" s="14"/>
      <c r="I97" s="14"/>
      <c r="J97" s="14"/>
      <c r="K97" s="14"/>
      <c r="L97" s="14"/>
      <c r="M97" s="14"/>
      <c r="N97" s="14"/>
      <c r="O97" s="14"/>
      <c r="P97" s="14"/>
      <c r="Q97" s="14"/>
    </row>
    <row r="98" spans="1:17" ht="16.75" customHeight="1">
      <c r="A98" s="120" t="str">
        <f>'Sorting 2'!A99</f>
        <v>S225</v>
      </c>
      <c r="B98" s="14" t="e">
        <f>'Sorting 2'!F99</f>
        <v>#DIV/0!</v>
      </c>
      <c r="C98" s="14" t="e">
        <f>'Sorting 2'!L99</f>
        <v>#DIV/0!</v>
      </c>
      <c r="D98" s="14" t="e">
        <f>'Sorting 2'!R99</f>
        <v>#DIV/0!</v>
      </c>
      <c r="E98" s="14" t="e">
        <f>'Sorting 2'!X99</f>
        <v>#DIV/0!</v>
      </c>
      <c r="F98" s="14"/>
      <c r="G98" s="14"/>
      <c r="H98" s="14"/>
      <c r="I98" s="14"/>
      <c r="J98" s="14"/>
      <c r="K98" s="14"/>
      <c r="L98" s="14"/>
      <c r="M98" s="14"/>
      <c r="N98" s="14"/>
      <c r="O98" s="14"/>
      <c r="P98" s="14"/>
      <c r="Q98" s="14"/>
    </row>
    <row r="99" spans="1:17" ht="16.75" customHeight="1">
      <c r="A99" s="120" t="str">
        <f>'Sorting 2'!A100</f>
        <v>S287</v>
      </c>
      <c r="B99" s="14" t="e">
        <f>'Sorting 2'!F100</f>
        <v>#DIV/0!</v>
      </c>
      <c r="C99" s="14" t="e">
        <f>'Sorting 2'!L100</f>
        <v>#DIV/0!</v>
      </c>
      <c r="D99" s="14" t="e">
        <f>'Sorting 2'!R100</f>
        <v>#DIV/0!</v>
      </c>
      <c r="E99" s="14" t="e">
        <f>'Sorting 2'!X100</f>
        <v>#DIV/0!</v>
      </c>
      <c r="F99" s="14"/>
      <c r="G99" s="14"/>
      <c r="H99" s="14"/>
      <c r="I99" s="14"/>
      <c r="J99" s="14"/>
      <c r="K99" s="14"/>
      <c r="L99" s="14"/>
      <c r="M99" s="14"/>
      <c r="N99" s="14"/>
      <c r="O99" s="14"/>
      <c r="P99" s="14"/>
      <c r="Q99" s="14"/>
    </row>
    <row r="100" spans="1:17" ht="16.75" customHeight="1">
      <c r="A100" s="120" t="str">
        <f>'Sorting 2'!A101</f>
        <v>S8</v>
      </c>
      <c r="B100" s="14" t="e">
        <f>'Sorting 2'!F101</f>
        <v>#DIV/0!</v>
      </c>
      <c r="C100" s="14" t="e">
        <f>'Sorting 2'!L101</f>
        <v>#DIV/0!</v>
      </c>
      <c r="D100" s="14" t="e">
        <f>'Sorting 2'!R101</f>
        <v>#DIV/0!</v>
      </c>
      <c r="E100" s="14" t="e">
        <f>'Sorting 2'!X101</f>
        <v>#DIV/0!</v>
      </c>
      <c r="F100" s="14"/>
      <c r="G100" s="14"/>
      <c r="H100" s="14"/>
      <c r="I100" s="14"/>
      <c r="J100" s="14"/>
      <c r="K100" s="14"/>
      <c r="L100" s="14"/>
      <c r="M100" s="14"/>
      <c r="N100" s="14"/>
      <c r="O100" s="14"/>
      <c r="P100" s="14"/>
      <c r="Q100" s="14"/>
    </row>
    <row r="101" spans="1:17" ht="16.75" customHeight="1">
      <c r="A101" s="120" t="str">
        <f>'Sorting 2'!A102</f>
        <v>S40</v>
      </c>
      <c r="B101" s="14" t="e">
        <f>'Sorting 2'!F102</f>
        <v>#DIV/0!</v>
      </c>
      <c r="C101" s="14" t="e">
        <f>'Sorting 2'!L102</f>
        <v>#DIV/0!</v>
      </c>
      <c r="D101" s="14" t="e">
        <f>'Sorting 2'!R102</f>
        <v>#DIV/0!</v>
      </c>
      <c r="E101" s="14" t="e">
        <f>'Sorting 2'!X102</f>
        <v>#DIV/0!</v>
      </c>
      <c r="F101" s="14"/>
      <c r="G101" s="14"/>
      <c r="H101" s="14"/>
      <c r="I101" s="14"/>
      <c r="J101" s="14"/>
      <c r="K101" s="14"/>
      <c r="L101" s="14"/>
      <c r="M101" s="14"/>
      <c r="N101" s="14"/>
      <c r="O101" s="14"/>
      <c r="P101" s="14"/>
      <c r="Q101" s="14"/>
    </row>
    <row r="102" spans="1:17" ht="16.75" customHeight="1">
      <c r="A102" s="120" t="str">
        <f>'Sorting 2'!A103</f>
        <v>S70</v>
      </c>
      <c r="B102" s="14" t="e">
        <f>'Sorting 2'!F103</f>
        <v>#DIV/0!</v>
      </c>
      <c r="C102" s="14" t="e">
        <f>'Sorting 2'!L103</f>
        <v>#DIV/0!</v>
      </c>
      <c r="D102" s="14" t="e">
        <f>'Sorting 2'!R103</f>
        <v>#DIV/0!</v>
      </c>
      <c r="E102" s="14" t="e">
        <f>'Sorting 2'!X103</f>
        <v>#DIV/0!</v>
      </c>
      <c r="F102" s="14"/>
      <c r="G102" s="14"/>
      <c r="H102" s="14"/>
      <c r="I102" s="14"/>
      <c r="J102" s="14"/>
      <c r="K102" s="14"/>
      <c r="L102" s="14"/>
      <c r="M102" s="14"/>
      <c r="N102" s="14"/>
      <c r="O102" s="14"/>
      <c r="P102" s="14"/>
      <c r="Q102" s="14"/>
    </row>
    <row r="103" spans="1:17" ht="16.75" customHeight="1">
      <c r="A103" s="120" t="str">
        <f>'Sorting 2'!A104</f>
        <v>S102</v>
      </c>
      <c r="B103" s="14" t="e">
        <f>'Sorting 2'!F104</f>
        <v>#DIV/0!</v>
      </c>
      <c r="C103" s="14" t="e">
        <f>'Sorting 2'!L104</f>
        <v>#DIV/0!</v>
      </c>
      <c r="D103" s="14" t="e">
        <f>'Sorting 2'!R104</f>
        <v>#DIV/0!</v>
      </c>
      <c r="E103" s="14" t="e">
        <f>'Sorting 2'!X104</f>
        <v>#DIV/0!</v>
      </c>
      <c r="F103" s="14"/>
      <c r="G103" s="14"/>
      <c r="H103" s="14"/>
      <c r="I103" s="14"/>
      <c r="J103" s="14"/>
      <c r="K103" s="14"/>
      <c r="L103" s="14"/>
      <c r="M103" s="14"/>
      <c r="N103" s="14"/>
      <c r="O103" s="14"/>
      <c r="P103" s="14"/>
      <c r="Q103" s="14"/>
    </row>
    <row r="104" spans="1:17" ht="16.75" customHeight="1">
      <c r="A104" s="120" t="str">
        <f>'Sorting 2'!A105</f>
        <v>S132</v>
      </c>
      <c r="B104" s="14" t="e">
        <f>'Sorting 2'!F105</f>
        <v>#DIV/0!</v>
      </c>
      <c r="C104" s="14" t="e">
        <f>'Sorting 2'!L105</f>
        <v>#DIV/0!</v>
      </c>
      <c r="D104" s="14" t="e">
        <f>'Sorting 2'!R105</f>
        <v>#DIV/0!</v>
      </c>
      <c r="E104" s="14" t="e">
        <f>'Sorting 2'!X105</f>
        <v>#DIV/0!</v>
      </c>
      <c r="F104" s="14"/>
      <c r="G104" s="14"/>
      <c r="H104" s="14"/>
      <c r="I104" s="14"/>
      <c r="J104" s="14"/>
      <c r="K104" s="14"/>
      <c r="L104" s="14"/>
      <c r="M104" s="14"/>
      <c r="N104" s="14"/>
      <c r="O104" s="14"/>
      <c r="P104" s="14"/>
      <c r="Q104" s="14"/>
    </row>
    <row r="105" spans="1:17" ht="16.75" customHeight="1">
      <c r="A105" s="120" t="str">
        <f>'Sorting 2'!A106</f>
        <v>S164</v>
      </c>
      <c r="B105" s="14" t="e">
        <f>'Sorting 2'!F106</f>
        <v>#DIV/0!</v>
      </c>
      <c r="C105" s="14" t="e">
        <f>'Sorting 2'!L106</f>
        <v>#DIV/0!</v>
      </c>
      <c r="D105" s="14" t="e">
        <f>'Sorting 2'!R106</f>
        <v>#DIV/0!</v>
      </c>
      <c r="E105" s="14" t="e">
        <f>'Sorting 2'!X106</f>
        <v>#DIV/0!</v>
      </c>
      <c r="F105" s="14"/>
      <c r="G105" s="14"/>
      <c r="H105" s="14"/>
      <c r="I105" s="14"/>
      <c r="J105" s="14"/>
      <c r="K105" s="14"/>
      <c r="L105" s="14"/>
      <c r="M105" s="14"/>
      <c r="N105" s="14"/>
      <c r="O105" s="14"/>
      <c r="P105" s="14"/>
      <c r="Q105" s="14"/>
    </row>
    <row r="106" spans="1:17" ht="16.75" customHeight="1">
      <c r="A106" s="120" t="str">
        <f>'Sorting 2'!A107</f>
        <v>S194</v>
      </c>
      <c r="B106" s="14" t="e">
        <f>'Sorting 2'!F107</f>
        <v>#DIV/0!</v>
      </c>
      <c r="C106" s="14" t="e">
        <f>'Sorting 2'!L107</f>
        <v>#DIV/0!</v>
      </c>
      <c r="D106" s="14" t="e">
        <f>'Sorting 2'!R107</f>
        <v>#DIV/0!</v>
      </c>
      <c r="E106" s="14" t="e">
        <f>'Sorting 2'!X107</f>
        <v>#DIV/0!</v>
      </c>
      <c r="F106" s="14"/>
      <c r="G106" s="14"/>
      <c r="H106" s="14"/>
      <c r="I106" s="14"/>
      <c r="J106" s="14"/>
      <c r="K106" s="14"/>
      <c r="L106" s="14"/>
      <c r="M106" s="14"/>
      <c r="N106" s="14"/>
      <c r="O106" s="14"/>
      <c r="P106" s="14"/>
      <c r="Q106" s="14"/>
    </row>
    <row r="107" spans="1:17" ht="16.75" customHeight="1">
      <c r="A107" s="120" t="str">
        <f>'Sorting 2'!A108</f>
        <v>S226</v>
      </c>
      <c r="B107" s="14" t="e">
        <f>'Sorting 2'!F108</f>
        <v>#DIV/0!</v>
      </c>
      <c r="C107" s="14" t="e">
        <f>'Sorting 2'!L108</f>
        <v>#DIV/0!</v>
      </c>
      <c r="D107" s="14" t="e">
        <f>'Sorting 2'!R108</f>
        <v>#DIV/0!</v>
      </c>
      <c r="E107" s="14" t="e">
        <f>'Sorting 2'!X108</f>
        <v>#DIV/0!</v>
      </c>
      <c r="F107" s="14"/>
      <c r="G107" s="14"/>
      <c r="H107" s="14"/>
      <c r="I107" s="14"/>
      <c r="J107" s="14"/>
      <c r="K107" s="14"/>
      <c r="L107" s="14"/>
      <c r="M107" s="14"/>
      <c r="N107" s="14"/>
      <c r="O107" s="14"/>
      <c r="P107" s="14"/>
      <c r="Q107" s="14"/>
    </row>
    <row r="108" spans="1:17" ht="16.75" customHeight="1">
      <c r="A108" s="120" t="str">
        <f>'Sorting 2'!A109</f>
        <v>S256</v>
      </c>
      <c r="B108" s="14" t="e">
        <f>'Sorting 2'!F109</f>
        <v>#DIV/0!</v>
      </c>
      <c r="C108" s="14" t="e">
        <f>'Sorting 2'!L109</f>
        <v>#DIV/0!</v>
      </c>
      <c r="D108" s="14" t="e">
        <f>'Sorting 2'!R109</f>
        <v>#DIV/0!</v>
      </c>
      <c r="E108" s="14" t="e">
        <f>'Sorting 2'!X109</f>
        <v>#DIV/0!</v>
      </c>
      <c r="F108" s="14"/>
      <c r="G108" s="14"/>
      <c r="H108" s="14"/>
      <c r="I108" s="14"/>
      <c r="J108" s="14"/>
      <c r="K108" s="14"/>
      <c r="L108" s="14"/>
      <c r="M108" s="14"/>
      <c r="N108" s="14"/>
      <c r="O108" s="14"/>
      <c r="P108" s="14"/>
      <c r="Q108" s="14"/>
    </row>
    <row r="109" spans="1:17" ht="16.75" customHeight="1">
      <c r="A109" s="120" t="str">
        <f>'Sorting 2'!A110</f>
        <v>S288</v>
      </c>
      <c r="B109" s="14" t="e">
        <f>'Sorting 2'!F110</f>
        <v>#DIV/0!</v>
      </c>
      <c r="C109" s="14" t="e">
        <f>'Sorting 2'!L110</f>
        <v>#DIV/0!</v>
      </c>
      <c r="D109" s="14" t="e">
        <f>'Sorting 2'!R110</f>
        <v>#DIV/0!</v>
      </c>
      <c r="E109" s="14" t="e">
        <f>'Sorting 2'!X110</f>
        <v>#DIV/0!</v>
      </c>
      <c r="F109" s="14"/>
      <c r="G109" s="14"/>
      <c r="H109" s="14"/>
      <c r="I109" s="14"/>
      <c r="J109" s="14"/>
      <c r="K109" s="14"/>
      <c r="L109" s="14"/>
      <c r="M109" s="14"/>
      <c r="N109" s="14"/>
      <c r="O109" s="14"/>
      <c r="P109" s="14"/>
      <c r="Q109" s="14"/>
    </row>
    <row r="110" spans="1:17" ht="16.75" customHeight="1">
      <c r="A110" s="120" t="str">
        <f>'Sorting 2'!A111</f>
        <v>S9</v>
      </c>
      <c r="B110" s="14" t="e">
        <f>'Sorting 2'!F111</f>
        <v>#DIV/0!</v>
      </c>
      <c r="C110" s="14" t="e">
        <f>'Sorting 2'!L111</f>
        <v>#DIV/0!</v>
      </c>
      <c r="D110" s="14" t="e">
        <f>'Sorting 2'!R111</f>
        <v>#DIV/0!</v>
      </c>
      <c r="E110" s="14" t="e">
        <f>'Sorting 2'!X111</f>
        <v>#DIV/0!</v>
      </c>
      <c r="F110" s="14"/>
      <c r="G110" s="14"/>
      <c r="H110" s="14"/>
      <c r="I110" s="14"/>
      <c r="J110" s="14"/>
      <c r="K110" s="14"/>
      <c r="L110" s="14"/>
      <c r="M110" s="14"/>
      <c r="N110" s="14"/>
      <c r="O110" s="14"/>
      <c r="P110" s="14"/>
      <c r="Q110" s="14"/>
    </row>
    <row r="111" spans="1:17" ht="16.75" customHeight="1">
      <c r="A111" s="120" t="str">
        <f>'Sorting 2'!A112</f>
        <v>S41</v>
      </c>
      <c r="B111" s="14" t="e">
        <f>'Sorting 2'!F112</f>
        <v>#DIV/0!</v>
      </c>
      <c r="C111" s="14" t="e">
        <f>'Sorting 2'!L112</f>
        <v>#DIV/0!</v>
      </c>
      <c r="D111" s="14" t="e">
        <f>'Sorting 2'!R112</f>
        <v>#DIV/0!</v>
      </c>
      <c r="E111" s="14" t="e">
        <f>'Sorting 2'!X112</f>
        <v>#DIV/0!</v>
      </c>
      <c r="F111" s="14"/>
      <c r="G111" s="14"/>
      <c r="H111" s="14"/>
      <c r="I111" s="14"/>
      <c r="J111" s="14"/>
      <c r="K111" s="14"/>
      <c r="L111" s="14"/>
      <c r="M111" s="14"/>
      <c r="N111" s="14"/>
      <c r="O111" s="14"/>
      <c r="P111" s="14"/>
      <c r="Q111" s="14"/>
    </row>
    <row r="112" spans="1:17" ht="16.75" customHeight="1">
      <c r="A112" s="120" t="str">
        <f>'Sorting 2'!A113</f>
        <v>S71</v>
      </c>
      <c r="B112" s="14" t="e">
        <f>'Sorting 2'!F113</f>
        <v>#DIV/0!</v>
      </c>
      <c r="C112" s="14" t="e">
        <f>'Sorting 2'!L113</f>
        <v>#DIV/0!</v>
      </c>
      <c r="D112" s="14" t="e">
        <f>'Sorting 2'!R113</f>
        <v>#DIV/0!</v>
      </c>
      <c r="E112" s="14" t="e">
        <f>'Sorting 2'!X113</f>
        <v>#DIV/0!</v>
      </c>
      <c r="F112" s="14"/>
      <c r="G112" s="14"/>
      <c r="H112" s="14"/>
      <c r="I112" s="14"/>
      <c r="J112" s="14"/>
      <c r="K112" s="14"/>
      <c r="L112" s="14"/>
      <c r="M112" s="14"/>
      <c r="N112" s="14"/>
      <c r="O112" s="14"/>
      <c r="P112" s="14"/>
      <c r="Q112" s="14"/>
    </row>
    <row r="113" spans="1:17" ht="16.75" customHeight="1">
      <c r="A113" s="120" t="str">
        <f>'Sorting 2'!A114</f>
        <v>S103</v>
      </c>
      <c r="B113" s="14" t="e">
        <f>'Sorting 2'!F114</f>
        <v>#DIV/0!</v>
      </c>
      <c r="C113" s="14" t="e">
        <f>'Sorting 2'!L114</f>
        <v>#DIV/0!</v>
      </c>
      <c r="D113" s="14" t="e">
        <f>'Sorting 2'!R114</f>
        <v>#DIV/0!</v>
      </c>
      <c r="E113" s="14" t="e">
        <f>'Sorting 2'!X114</f>
        <v>#DIV/0!</v>
      </c>
      <c r="F113" s="14"/>
      <c r="G113" s="14"/>
      <c r="H113" s="14"/>
      <c r="I113" s="14"/>
      <c r="J113" s="14"/>
      <c r="K113" s="14"/>
      <c r="L113" s="14"/>
      <c r="M113" s="14"/>
      <c r="N113" s="14"/>
      <c r="O113" s="14"/>
      <c r="P113" s="14"/>
      <c r="Q113" s="14"/>
    </row>
    <row r="114" spans="1:17" ht="16.75" customHeight="1">
      <c r="A114" s="120" t="str">
        <f>'Sorting 2'!A115</f>
        <v>S133</v>
      </c>
      <c r="B114" s="14" t="e">
        <f>'Sorting 2'!F115</f>
        <v>#DIV/0!</v>
      </c>
      <c r="C114" s="14" t="e">
        <f>'Sorting 2'!L115</f>
        <v>#DIV/0!</v>
      </c>
      <c r="D114" s="14" t="e">
        <f>'Sorting 2'!R115</f>
        <v>#DIV/0!</v>
      </c>
      <c r="E114" s="14" t="e">
        <f>'Sorting 2'!X115</f>
        <v>#DIV/0!</v>
      </c>
      <c r="F114" s="14"/>
      <c r="G114" s="14"/>
      <c r="H114" s="14"/>
      <c r="I114" s="14"/>
      <c r="J114" s="14"/>
      <c r="K114" s="14"/>
      <c r="L114" s="14"/>
      <c r="M114" s="14"/>
      <c r="N114" s="14"/>
      <c r="O114" s="14"/>
      <c r="P114" s="14"/>
      <c r="Q114" s="14"/>
    </row>
    <row r="115" spans="1:17" ht="16.75" customHeight="1">
      <c r="A115" s="120" t="str">
        <f>'Sorting 2'!A116</f>
        <v>S165</v>
      </c>
      <c r="B115" s="14" t="e">
        <f>'Sorting 2'!F116</f>
        <v>#DIV/0!</v>
      </c>
      <c r="C115" s="14" t="e">
        <f>'Sorting 2'!L116</f>
        <v>#DIV/0!</v>
      </c>
      <c r="D115" s="14" t="e">
        <f>'Sorting 2'!R116</f>
        <v>#DIV/0!</v>
      </c>
      <c r="E115" s="14" t="e">
        <f>'Sorting 2'!X116</f>
        <v>#DIV/0!</v>
      </c>
      <c r="F115" s="14"/>
      <c r="G115" s="14"/>
      <c r="H115" s="14"/>
      <c r="I115" s="14"/>
      <c r="J115" s="14"/>
      <c r="K115" s="14"/>
      <c r="L115" s="14"/>
      <c r="M115" s="14"/>
      <c r="N115" s="14"/>
      <c r="O115" s="14"/>
      <c r="P115" s="14"/>
      <c r="Q115" s="14"/>
    </row>
    <row r="116" spans="1:17" ht="16.75" customHeight="1">
      <c r="A116" s="120" t="str">
        <f>'Sorting 2'!A117</f>
        <v>S195</v>
      </c>
      <c r="B116" s="14" t="e">
        <f>'Sorting 2'!F117</f>
        <v>#DIV/0!</v>
      </c>
      <c r="C116" s="14" t="e">
        <f>'Sorting 2'!L117</f>
        <v>#DIV/0!</v>
      </c>
      <c r="D116" s="14" t="e">
        <f>'Sorting 2'!R117</f>
        <v>#DIV/0!</v>
      </c>
      <c r="E116" s="14" t="e">
        <f>'Sorting 2'!X117</f>
        <v>#DIV/0!</v>
      </c>
      <c r="F116" s="14"/>
      <c r="G116" s="14"/>
      <c r="H116" s="14"/>
      <c r="I116" s="14"/>
      <c r="J116" s="14"/>
      <c r="K116" s="14"/>
      <c r="L116" s="14"/>
      <c r="M116" s="14"/>
      <c r="N116" s="14"/>
      <c r="O116" s="14"/>
      <c r="P116" s="14"/>
      <c r="Q116" s="14"/>
    </row>
    <row r="117" spans="1:17" ht="16.75" customHeight="1">
      <c r="A117" s="120" t="str">
        <f>'Sorting 2'!A118</f>
        <v>S227</v>
      </c>
      <c r="B117" s="14" t="e">
        <f>'Sorting 2'!F118</f>
        <v>#DIV/0!</v>
      </c>
      <c r="C117" s="14" t="e">
        <f>'Sorting 2'!L118</f>
        <v>#DIV/0!</v>
      </c>
      <c r="D117" s="14" t="e">
        <f>'Sorting 2'!R118</f>
        <v>#DIV/0!</v>
      </c>
      <c r="E117" s="14" t="e">
        <f>'Sorting 2'!X118</f>
        <v>#DIV/0!</v>
      </c>
      <c r="F117" s="14"/>
      <c r="G117" s="14"/>
      <c r="H117" s="14"/>
      <c r="I117" s="14"/>
      <c r="J117" s="14"/>
      <c r="K117" s="14"/>
      <c r="L117" s="14"/>
      <c r="M117" s="14"/>
      <c r="N117" s="14"/>
      <c r="O117" s="14"/>
      <c r="P117" s="14"/>
      <c r="Q117" s="14"/>
    </row>
    <row r="118" spans="1:17" ht="16.75" customHeight="1">
      <c r="A118" s="120" t="str">
        <f>'Sorting 2'!A119</f>
        <v>S257</v>
      </c>
      <c r="B118" s="14" t="e">
        <f>'Sorting 2'!F119</f>
        <v>#DIV/0!</v>
      </c>
      <c r="C118" s="14" t="e">
        <f>'Sorting 2'!L119</f>
        <v>#DIV/0!</v>
      </c>
      <c r="D118" s="14" t="e">
        <f>'Sorting 2'!R119</f>
        <v>#DIV/0!</v>
      </c>
      <c r="E118" s="14" t="e">
        <f>'Sorting 2'!X119</f>
        <v>#DIV/0!</v>
      </c>
      <c r="F118" s="14"/>
      <c r="G118" s="14"/>
      <c r="H118" s="14"/>
      <c r="I118" s="14"/>
      <c r="J118" s="14"/>
      <c r="K118" s="14"/>
      <c r="L118" s="14"/>
      <c r="M118" s="14"/>
      <c r="N118" s="14"/>
      <c r="O118" s="14"/>
      <c r="P118" s="14"/>
      <c r="Q118" s="14"/>
    </row>
    <row r="119" spans="1:17" ht="16.75" customHeight="1">
      <c r="A119" s="120" t="str">
        <f>'Sorting 2'!A120</f>
        <v>S289</v>
      </c>
      <c r="B119" s="14" t="e">
        <f>'Sorting 2'!F120</f>
        <v>#DIV/0!</v>
      </c>
      <c r="C119" s="14" t="e">
        <f>'Sorting 2'!L120</f>
        <v>#DIV/0!</v>
      </c>
      <c r="D119" s="14" t="e">
        <f>'Sorting 2'!R120</f>
        <v>#DIV/0!</v>
      </c>
      <c r="E119" s="14" t="e">
        <f>'Sorting 2'!X120</f>
        <v>#DIV/0!</v>
      </c>
      <c r="F119" s="14"/>
      <c r="G119" s="14"/>
      <c r="H119" s="14"/>
      <c r="I119" s="14"/>
      <c r="J119" s="14"/>
      <c r="K119" s="14"/>
      <c r="L119" s="14"/>
      <c r="M119" s="14"/>
      <c r="N119" s="14"/>
      <c r="O119" s="14"/>
      <c r="P119" s="14"/>
      <c r="Q119" s="14"/>
    </row>
    <row r="120" spans="1:17" ht="16.75" customHeight="1">
      <c r="A120" s="120" t="str">
        <f>'Sorting 2'!A121</f>
        <v>Rabbit IgG</v>
      </c>
      <c r="B120" s="14" t="e">
        <f>'Sorting 2'!F121</f>
        <v>#DIV/0!</v>
      </c>
      <c r="C120" s="14" t="e">
        <f>'Sorting 2'!L121</f>
        <v>#DIV/0!</v>
      </c>
      <c r="D120" s="14" t="e">
        <f>'Sorting 2'!R121</f>
        <v>#DIV/0!</v>
      </c>
      <c r="E120" s="14" t="e">
        <f>'Sorting 2'!X121</f>
        <v>#DIV/0!</v>
      </c>
      <c r="F120" s="14"/>
      <c r="G120" s="14"/>
      <c r="H120" s="14"/>
      <c r="I120" s="14"/>
      <c r="J120" s="14"/>
      <c r="K120" s="14"/>
      <c r="L120" s="14"/>
      <c r="M120" s="14"/>
      <c r="N120" s="14"/>
      <c r="O120" s="14"/>
      <c r="P120" s="14"/>
      <c r="Q120" s="14"/>
    </row>
    <row r="121" spans="1:17" ht="16.75" customHeight="1">
      <c r="A121" s="120" t="str">
        <f>'Sorting 2'!A122</f>
        <v>S10</v>
      </c>
      <c r="B121" s="14" t="e">
        <f>'Sorting 2'!F122</f>
        <v>#DIV/0!</v>
      </c>
      <c r="C121" s="14" t="e">
        <f>'Sorting 2'!L122</f>
        <v>#DIV/0!</v>
      </c>
      <c r="D121" s="14" t="e">
        <f>'Sorting 2'!R122</f>
        <v>#DIV/0!</v>
      </c>
      <c r="E121" s="14" t="e">
        <f>'Sorting 2'!X122</f>
        <v>#DIV/0!</v>
      </c>
      <c r="F121" s="14"/>
      <c r="G121" s="14"/>
      <c r="H121" s="14"/>
      <c r="I121" s="14"/>
      <c r="J121" s="14"/>
      <c r="K121" s="14"/>
      <c r="L121" s="14"/>
      <c r="M121" s="14"/>
      <c r="N121" s="14"/>
      <c r="O121" s="14"/>
      <c r="P121" s="14"/>
      <c r="Q121" s="14"/>
    </row>
    <row r="122" spans="1:17" ht="16.75" customHeight="1">
      <c r="A122" s="120" t="str">
        <f>'Sorting 2'!A123</f>
        <v>S42</v>
      </c>
      <c r="B122" s="14" t="e">
        <f>'Sorting 2'!F123</f>
        <v>#DIV/0!</v>
      </c>
      <c r="C122" s="14" t="e">
        <f>'Sorting 2'!L123</f>
        <v>#DIV/0!</v>
      </c>
      <c r="D122" s="14" t="e">
        <f>'Sorting 2'!R123</f>
        <v>#DIV/0!</v>
      </c>
      <c r="E122" s="14" t="e">
        <f>'Sorting 2'!X123</f>
        <v>#DIV/0!</v>
      </c>
      <c r="F122" s="14"/>
      <c r="G122" s="14"/>
      <c r="H122" s="14"/>
      <c r="I122" s="14"/>
      <c r="J122" s="14"/>
      <c r="K122" s="14"/>
      <c r="L122" s="14"/>
      <c r="M122" s="14"/>
      <c r="N122" s="14"/>
      <c r="O122" s="14"/>
      <c r="P122" s="14"/>
      <c r="Q122" s="14"/>
    </row>
    <row r="123" spans="1:17" ht="16.75" customHeight="1">
      <c r="A123" s="120" t="str">
        <f>'Sorting 2'!A124</f>
        <v>S72</v>
      </c>
      <c r="B123" s="14" t="e">
        <f>'Sorting 2'!F124</f>
        <v>#DIV/0!</v>
      </c>
      <c r="C123" s="14" t="e">
        <f>'Sorting 2'!L124</f>
        <v>#DIV/0!</v>
      </c>
      <c r="D123" s="14" t="e">
        <f>'Sorting 2'!R124</f>
        <v>#DIV/0!</v>
      </c>
      <c r="E123" s="14" t="e">
        <f>'Sorting 2'!X124</f>
        <v>#DIV/0!</v>
      </c>
      <c r="F123" s="14"/>
      <c r="G123" s="14"/>
      <c r="H123" s="14"/>
      <c r="I123" s="14"/>
      <c r="J123" s="14"/>
      <c r="K123" s="14"/>
      <c r="L123" s="14"/>
      <c r="M123" s="14"/>
      <c r="N123" s="14"/>
      <c r="O123" s="14"/>
      <c r="P123" s="14"/>
      <c r="Q123" s="14"/>
    </row>
    <row r="124" spans="1:17" ht="16.75" customHeight="1">
      <c r="A124" s="120" t="str">
        <f>'Sorting 2'!A125</f>
        <v>S104</v>
      </c>
      <c r="B124" s="14" t="e">
        <f>'Sorting 2'!F125</f>
        <v>#DIV/0!</v>
      </c>
      <c r="C124" s="14" t="e">
        <f>'Sorting 2'!L125</f>
        <v>#DIV/0!</v>
      </c>
      <c r="D124" s="14" t="e">
        <f>'Sorting 2'!R125</f>
        <v>#DIV/0!</v>
      </c>
      <c r="E124" s="14" t="e">
        <f>'Sorting 2'!X125</f>
        <v>#DIV/0!</v>
      </c>
      <c r="F124" s="14"/>
      <c r="G124" s="14"/>
      <c r="H124" s="14"/>
      <c r="I124" s="14"/>
      <c r="J124" s="14"/>
      <c r="K124" s="14"/>
      <c r="L124" s="14"/>
      <c r="M124" s="14"/>
      <c r="N124" s="14"/>
      <c r="O124" s="14"/>
      <c r="P124" s="14"/>
      <c r="Q124" s="14"/>
    </row>
    <row r="125" spans="1:17" ht="16.75" customHeight="1">
      <c r="A125" s="120" t="str">
        <f>'Sorting 2'!A126</f>
        <v>S134</v>
      </c>
      <c r="B125" s="14" t="e">
        <f>'Sorting 2'!F126</f>
        <v>#DIV/0!</v>
      </c>
      <c r="C125" s="14" t="e">
        <f>'Sorting 2'!L126</f>
        <v>#DIV/0!</v>
      </c>
      <c r="D125" s="14" t="e">
        <f>'Sorting 2'!R126</f>
        <v>#DIV/0!</v>
      </c>
      <c r="E125" s="14" t="e">
        <f>'Sorting 2'!X126</f>
        <v>#DIV/0!</v>
      </c>
      <c r="F125" s="14"/>
      <c r="G125" s="14"/>
      <c r="H125" s="14"/>
      <c r="I125" s="14"/>
      <c r="J125" s="14"/>
      <c r="K125" s="14"/>
      <c r="L125" s="14"/>
      <c r="M125" s="14"/>
      <c r="N125" s="14"/>
      <c r="O125" s="14"/>
      <c r="P125" s="14"/>
      <c r="Q125" s="14"/>
    </row>
    <row r="126" spans="1:17" ht="16.75" customHeight="1">
      <c r="A126" s="120" t="str">
        <f>'Sorting 2'!A127</f>
        <v>S166</v>
      </c>
      <c r="B126" s="14" t="e">
        <f>'Sorting 2'!F127</f>
        <v>#DIV/0!</v>
      </c>
      <c r="C126" s="14" t="e">
        <f>'Sorting 2'!L127</f>
        <v>#DIV/0!</v>
      </c>
      <c r="D126" s="14" t="e">
        <f>'Sorting 2'!R127</f>
        <v>#DIV/0!</v>
      </c>
      <c r="E126" s="14" t="e">
        <f>'Sorting 2'!X127</f>
        <v>#DIV/0!</v>
      </c>
      <c r="F126" s="14"/>
      <c r="G126" s="14"/>
      <c r="H126" s="14"/>
      <c r="I126" s="14"/>
      <c r="J126" s="14"/>
      <c r="K126" s="14"/>
      <c r="L126" s="14"/>
      <c r="M126" s="14"/>
      <c r="N126" s="14"/>
      <c r="O126" s="14"/>
      <c r="P126" s="14"/>
      <c r="Q126" s="14"/>
    </row>
    <row r="127" spans="1:17" ht="16.75" customHeight="1">
      <c r="A127" s="120" t="str">
        <f>'Sorting 2'!A128</f>
        <v>S196</v>
      </c>
      <c r="B127" s="14" t="e">
        <f>'Sorting 2'!F128</f>
        <v>#DIV/0!</v>
      </c>
      <c r="C127" s="14" t="e">
        <f>'Sorting 2'!L128</f>
        <v>#DIV/0!</v>
      </c>
      <c r="D127" s="14" t="e">
        <f>'Sorting 2'!R128</f>
        <v>#DIV/0!</v>
      </c>
      <c r="E127" s="14" t="e">
        <f>'Sorting 2'!X128</f>
        <v>#DIV/0!</v>
      </c>
      <c r="F127" s="14"/>
      <c r="G127" s="14"/>
      <c r="H127" s="14"/>
      <c r="I127" s="14"/>
      <c r="J127" s="14"/>
      <c r="K127" s="14"/>
      <c r="L127" s="14"/>
      <c r="M127" s="14"/>
      <c r="N127" s="14"/>
      <c r="O127" s="14"/>
      <c r="P127" s="14"/>
      <c r="Q127" s="14"/>
    </row>
    <row r="128" spans="1:17" ht="16.75" customHeight="1">
      <c r="A128" s="120" t="str">
        <f>'Sorting 2'!A129</f>
        <v>S228</v>
      </c>
      <c r="B128" s="14" t="e">
        <f>'Sorting 2'!F129</f>
        <v>#DIV/0!</v>
      </c>
      <c r="C128" s="14" t="e">
        <f>'Sorting 2'!L129</f>
        <v>#DIV/0!</v>
      </c>
      <c r="D128" s="14" t="e">
        <f>'Sorting 2'!R129</f>
        <v>#DIV/0!</v>
      </c>
      <c r="E128" s="14" t="e">
        <f>'Sorting 2'!X129</f>
        <v>#DIV/0!</v>
      </c>
      <c r="F128" s="14"/>
      <c r="G128" s="14"/>
      <c r="H128" s="14"/>
      <c r="I128" s="14"/>
      <c r="J128" s="14"/>
      <c r="K128" s="14"/>
      <c r="L128" s="14"/>
      <c r="M128" s="14"/>
      <c r="N128" s="14"/>
      <c r="O128" s="14"/>
      <c r="P128" s="14"/>
      <c r="Q128" s="14"/>
    </row>
    <row r="129" spans="1:17" ht="16.75" customHeight="1">
      <c r="A129" s="120" t="str">
        <f>'Sorting 2'!A130</f>
        <v>S258</v>
      </c>
      <c r="B129" s="14" t="e">
        <f>'Sorting 2'!F130</f>
        <v>#DIV/0!</v>
      </c>
      <c r="C129" s="14" t="e">
        <f>'Sorting 2'!L130</f>
        <v>#DIV/0!</v>
      </c>
      <c r="D129" s="14" t="e">
        <f>'Sorting 2'!R130</f>
        <v>#DIV/0!</v>
      </c>
      <c r="E129" s="14" t="e">
        <f>'Sorting 2'!X130</f>
        <v>#DIV/0!</v>
      </c>
      <c r="F129" s="14"/>
      <c r="G129" s="14"/>
      <c r="H129" s="14"/>
      <c r="I129" s="14"/>
      <c r="J129" s="14"/>
      <c r="K129" s="14"/>
      <c r="L129" s="14"/>
      <c r="M129" s="14"/>
      <c r="N129" s="14"/>
      <c r="O129" s="14"/>
      <c r="P129" s="14"/>
      <c r="Q129" s="14"/>
    </row>
    <row r="130" spans="1:17" ht="16.75" customHeight="1">
      <c r="A130" s="120" t="str">
        <f>'Sorting 2'!A131</f>
        <v>S290</v>
      </c>
      <c r="B130" s="14" t="e">
        <f>'Sorting 2'!F131</f>
        <v>#DIV/0!</v>
      </c>
      <c r="C130" s="14" t="e">
        <f>'Sorting 2'!L131</f>
        <v>#DIV/0!</v>
      </c>
      <c r="D130" s="14" t="e">
        <f>'Sorting 2'!R131</f>
        <v>#DIV/0!</v>
      </c>
      <c r="E130" s="14" t="e">
        <f>'Sorting 2'!X131</f>
        <v>#DIV/0!</v>
      </c>
      <c r="F130" s="14"/>
      <c r="G130" s="14"/>
      <c r="H130" s="14"/>
      <c r="I130" s="14"/>
      <c r="J130" s="14"/>
      <c r="K130" s="14"/>
      <c r="L130" s="14"/>
      <c r="M130" s="14"/>
      <c r="N130" s="14"/>
      <c r="O130" s="14"/>
      <c r="P130" s="14"/>
      <c r="Q130" s="14"/>
    </row>
    <row r="131" spans="1:17" ht="16.75" customHeight="1">
      <c r="A131" s="120" t="str">
        <f>'Sorting 2'!A132</f>
        <v>S11</v>
      </c>
      <c r="B131" s="14" t="e">
        <f>'Sorting 2'!F132</f>
        <v>#DIV/0!</v>
      </c>
      <c r="C131" s="14" t="e">
        <f>'Sorting 2'!L132</f>
        <v>#DIV/0!</v>
      </c>
      <c r="D131" s="14" t="e">
        <f>'Sorting 2'!R132</f>
        <v>#DIV/0!</v>
      </c>
      <c r="E131" s="14" t="e">
        <f>'Sorting 2'!X132</f>
        <v>#DIV/0!</v>
      </c>
      <c r="F131" s="14"/>
      <c r="G131" s="14"/>
      <c r="H131" s="14"/>
      <c r="I131" s="14"/>
      <c r="J131" s="14"/>
      <c r="K131" s="14"/>
      <c r="L131" s="14"/>
      <c r="M131" s="14"/>
      <c r="N131" s="14"/>
      <c r="O131" s="14"/>
      <c r="P131" s="14"/>
      <c r="Q131" s="14"/>
    </row>
    <row r="132" spans="1:17" ht="16.75" customHeight="1">
      <c r="A132" s="120" t="str">
        <f>'Sorting 2'!A133</f>
        <v>S43</v>
      </c>
      <c r="B132" s="14" t="e">
        <f>'Sorting 2'!F133</f>
        <v>#DIV/0!</v>
      </c>
      <c r="C132" s="14" t="e">
        <f>'Sorting 2'!L133</f>
        <v>#DIV/0!</v>
      </c>
      <c r="D132" s="14" t="e">
        <f>'Sorting 2'!R133</f>
        <v>#DIV/0!</v>
      </c>
      <c r="E132" s="14" t="e">
        <f>'Sorting 2'!X133</f>
        <v>#DIV/0!</v>
      </c>
      <c r="F132" s="14"/>
      <c r="G132" s="14"/>
      <c r="H132" s="14"/>
      <c r="I132" s="14"/>
      <c r="J132" s="14"/>
      <c r="K132" s="14"/>
      <c r="L132" s="14"/>
      <c r="M132" s="14"/>
      <c r="N132" s="14"/>
      <c r="O132" s="14"/>
      <c r="P132" s="14"/>
      <c r="Q132" s="14"/>
    </row>
    <row r="133" spans="1:17" ht="16.75" customHeight="1">
      <c r="A133" s="120" t="str">
        <f>'Sorting 2'!A134</f>
        <v>S73</v>
      </c>
      <c r="B133" s="14" t="e">
        <f>'Sorting 2'!F134</f>
        <v>#DIV/0!</v>
      </c>
      <c r="C133" s="14" t="e">
        <f>'Sorting 2'!L134</f>
        <v>#DIV/0!</v>
      </c>
      <c r="D133" s="14" t="e">
        <f>'Sorting 2'!R134</f>
        <v>#DIV/0!</v>
      </c>
      <c r="E133" s="14" t="e">
        <f>'Sorting 2'!X134</f>
        <v>#DIV/0!</v>
      </c>
      <c r="F133" s="14"/>
      <c r="G133" s="14"/>
      <c r="H133" s="14"/>
      <c r="I133" s="14"/>
      <c r="J133" s="14"/>
      <c r="K133" s="14"/>
      <c r="L133" s="14"/>
      <c r="M133" s="14"/>
      <c r="N133" s="14"/>
      <c r="O133" s="14"/>
      <c r="P133" s="14"/>
      <c r="Q133" s="14"/>
    </row>
    <row r="134" spans="1:17" ht="16.75" customHeight="1">
      <c r="A134" s="120" t="str">
        <f>'Sorting 2'!A135</f>
        <v>S105</v>
      </c>
      <c r="B134" s="14" t="e">
        <f>'Sorting 2'!F135</f>
        <v>#DIV/0!</v>
      </c>
      <c r="C134" s="14" t="e">
        <f>'Sorting 2'!L135</f>
        <v>#DIV/0!</v>
      </c>
      <c r="D134" s="14" t="e">
        <f>'Sorting 2'!R135</f>
        <v>#DIV/0!</v>
      </c>
      <c r="E134" s="14" t="e">
        <f>'Sorting 2'!X135</f>
        <v>#DIV/0!</v>
      </c>
      <c r="F134" s="14"/>
      <c r="G134" s="14"/>
      <c r="H134" s="14"/>
      <c r="I134" s="14"/>
      <c r="J134" s="14"/>
      <c r="K134" s="14"/>
      <c r="L134" s="14"/>
      <c r="M134" s="14"/>
      <c r="N134" s="14"/>
      <c r="O134" s="14"/>
      <c r="P134" s="14"/>
      <c r="Q134" s="14"/>
    </row>
    <row r="135" spans="1:17" ht="16.75" customHeight="1">
      <c r="A135" s="120" t="str">
        <f>'Sorting 2'!A136</f>
        <v>S135</v>
      </c>
      <c r="B135" s="14" t="e">
        <f>'Sorting 2'!F136</f>
        <v>#DIV/0!</v>
      </c>
      <c r="C135" s="14" t="e">
        <f>'Sorting 2'!L136</f>
        <v>#DIV/0!</v>
      </c>
      <c r="D135" s="14" t="e">
        <f>'Sorting 2'!R136</f>
        <v>#DIV/0!</v>
      </c>
      <c r="E135" s="14" t="e">
        <f>'Sorting 2'!X136</f>
        <v>#DIV/0!</v>
      </c>
      <c r="F135" s="14"/>
      <c r="G135" s="14"/>
      <c r="H135" s="14"/>
      <c r="I135" s="14"/>
      <c r="J135" s="14"/>
      <c r="K135" s="14"/>
      <c r="L135" s="14"/>
      <c r="M135" s="14"/>
      <c r="N135" s="14"/>
      <c r="O135" s="14"/>
      <c r="P135" s="14"/>
      <c r="Q135" s="14"/>
    </row>
    <row r="136" spans="1:17" ht="16.75" customHeight="1">
      <c r="A136" s="120" t="str">
        <f>'Sorting 2'!A137</f>
        <v>S167</v>
      </c>
      <c r="B136" s="14" t="e">
        <f>'Sorting 2'!F137</f>
        <v>#DIV/0!</v>
      </c>
      <c r="C136" s="14" t="e">
        <f>'Sorting 2'!L137</f>
        <v>#DIV/0!</v>
      </c>
      <c r="D136" s="14" t="e">
        <f>'Sorting 2'!R137</f>
        <v>#DIV/0!</v>
      </c>
      <c r="E136" s="14" t="e">
        <f>'Sorting 2'!X137</f>
        <v>#DIV/0!</v>
      </c>
      <c r="F136" s="14"/>
      <c r="G136" s="14"/>
      <c r="H136" s="14"/>
      <c r="I136" s="14"/>
      <c r="J136" s="14"/>
      <c r="K136" s="14"/>
      <c r="L136" s="14"/>
      <c r="M136" s="14"/>
      <c r="N136" s="14"/>
      <c r="O136" s="14"/>
      <c r="P136" s="14"/>
      <c r="Q136" s="14"/>
    </row>
    <row r="137" spans="1:17" ht="16.75" customHeight="1">
      <c r="A137" s="120" t="str">
        <f>'Sorting 2'!A138</f>
        <v>S197</v>
      </c>
      <c r="B137" s="14" t="e">
        <f>'Sorting 2'!F138</f>
        <v>#DIV/0!</v>
      </c>
      <c r="C137" s="14" t="e">
        <f>'Sorting 2'!L138</f>
        <v>#DIV/0!</v>
      </c>
      <c r="D137" s="14" t="e">
        <f>'Sorting 2'!R138</f>
        <v>#DIV/0!</v>
      </c>
      <c r="E137" s="14" t="e">
        <f>'Sorting 2'!X138</f>
        <v>#DIV/0!</v>
      </c>
      <c r="F137" s="14"/>
      <c r="G137" s="14"/>
      <c r="H137" s="14"/>
      <c r="I137" s="14"/>
      <c r="J137" s="14"/>
      <c r="K137" s="14"/>
      <c r="L137" s="14"/>
      <c r="M137" s="14"/>
      <c r="N137" s="14"/>
      <c r="O137" s="14"/>
      <c r="P137" s="14"/>
      <c r="Q137" s="14"/>
    </row>
    <row r="138" spans="1:17" ht="16.75" customHeight="1">
      <c r="A138" s="120" t="str">
        <f>'Sorting 2'!A139</f>
        <v>S229</v>
      </c>
      <c r="B138" s="14" t="e">
        <f>'Sorting 2'!F139</f>
        <v>#DIV/0!</v>
      </c>
      <c r="C138" s="14" t="e">
        <f>'Sorting 2'!L139</f>
        <v>#DIV/0!</v>
      </c>
      <c r="D138" s="14" t="e">
        <f>'Sorting 2'!R139</f>
        <v>#DIV/0!</v>
      </c>
      <c r="E138" s="14" t="e">
        <f>'Sorting 2'!X139</f>
        <v>#DIV/0!</v>
      </c>
      <c r="F138" s="14"/>
      <c r="G138" s="14"/>
      <c r="H138" s="14"/>
      <c r="I138" s="14"/>
      <c r="J138" s="14"/>
      <c r="K138" s="14"/>
      <c r="L138" s="14"/>
      <c r="M138" s="14"/>
      <c r="N138" s="14"/>
      <c r="O138" s="14"/>
      <c r="P138" s="14"/>
      <c r="Q138" s="14"/>
    </row>
    <row r="139" spans="1:17" ht="16.75" customHeight="1">
      <c r="A139" s="120" t="str">
        <f>'Sorting 2'!A140</f>
        <v>S259</v>
      </c>
      <c r="B139" s="14" t="e">
        <f>'Sorting 2'!F140</f>
        <v>#DIV/0!</v>
      </c>
      <c r="C139" s="14" t="e">
        <f>'Sorting 2'!L140</f>
        <v>#DIV/0!</v>
      </c>
      <c r="D139" s="14" t="e">
        <f>'Sorting 2'!R140</f>
        <v>#DIV/0!</v>
      </c>
      <c r="E139" s="14" t="e">
        <f>'Sorting 2'!X140</f>
        <v>#DIV/0!</v>
      </c>
      <c r="F139" s="14"/>
      <c r="G139" s="14"/>
      <c r="H139" s="14"/>
      <c r="I139" s="14"/>
      <c r="J139" s="14"/>
      <c r="K139" s="14"/>
      <c r="L139" s="14"/>
      <c r="M139" s="14"/>
      <c r="N139" s="14"/>
      <c r="O139" s="14"/>
      <c r="P139" s="14"/>
      <c r="Q139" s="14"/>
    </row>
    <row r="140" spans="1:17" ht="16.75" customHeight="1">
      <c r="A140" s="120" t="str">
        <f>'Sorting 2'!A141</f>
        <v>S291</v>
      </c>
      <c r="B140" s="14" t="e">
        <f>'Sorting 2'!F141</f>
        <v>#DIV/0!</v>
      </c>
      <c r="C140" s="14" t="e">
        <f>'Sorting 2'!L141</f>
        <v>#DIV/0!</v>
      </c>
      <c r="D140" s="14" t="e">
        <f>'Sorting 2'!R141</f>
        <v>#DIV/0!</v>
      </c>
      <c r="E140" s="14" t="e">
        <f>'Sorting 2'!X141</f>
        <v>#DIV/0!</v>
      </c>
      <c r="F140" s="14"/>
      <c r="G140" s="14"/>
      <c r="H140" s="14"/>
      <c r="I140" s="14"/>
      <c r="J140" s="14"/>
      <c r="K140" s="14"/>
      <c r="L140" s="14"/>
      <c r="M140" s="14"/>
      <c r="N140" s="14"/>
      <c r="O140" s="14"/>
      <c r="P140" s="14"/>
      <c r="Q140" s="14"/>
    </row>
    <row r="141" spans="1:17" ht="16.75" customHeight="1">
      <c r="A141" s="120" t="str">
        <f>'Sorting 2'!A142</f>
        <v>S12</v>
      </c>
      <c r="B141" s="14" t="e">
        <f>'Sorting 2'!F142</f>
        <v>#DIV/0!</v>
      </c>
      <c r="C141" s="14" t="e">
        <f>'Sorting 2'!L142</f>
        <v>#DIV/0!</v>
      </c>
      <c r="D141" s="14" t="e">
        <f>'Sorting 2'!R142</f>
        <v>#DIV/0!</v>
      </c>
      <c r="E141" s="14" t="e">
        <f>'Sorting 2'!X142</f>
        <v>#DIV/0!</v>
      </c>
      <c r="F141" s="14"/>
      <c r="G141" s="14"/>
      <c r="H141" s="14"/>
      <c r="I141" s="14"/>
      <c r="J141" s="14"/>
      <c r="K141" s="14"/>
      <c r="L141" s="14"/>
      <c r="M141" s="14"/>
      <c r="N141" s="14"/>
      <c r="O141" s="14"/>
      <c r="P141" s="14"/>
      <c r="Q141" s="14"/>
    </row>
    <row r="142" spans="1:17" ht="16.75" customHeight="1">
      <c r="A142" s="120" t="str">
        <f>'Sorting 2'!A143</f>
        <v>S74</v>
      </c>
      <c r="B142" s="14" t="e">
        <f>'Sorting 2'!F143</f>
        <v>#DIV/0!</v>
      </c>
      <c r="C142" s="14" t="e">
        <f>'Sorting 2'!L143</f>
        <v>#DIV/0!</v>
      </c>
      <c r="D142" s="14" t="e">
        <f>'Sorting 2'!R143</f>
        <v>#DIV/0!</v>
      </c>
      <c r="E142" s="14" t="e">
        <f>'Sorting 2'!X143</f>
        <v>#DIV/0!</v>
      </c>
      <c r="F142" s="14"/>
      <c r="G142" s="14"/>
      <c r="H142" s="14"/>
      <c r="I142" s="14"/>
      <c r="J142" s="14"/>
      <c r="K142" s="14"/>
      <c r="L142" s="14"/>
      <c r="M142" s="14"/>
      <c r="N142" s="14"/>
      <c r="O142" s="14"/>
      <c r="P142" s="14"/>
      <c r="Q142" s="14"/>
    </row>
    <row r="143" spans="1:17" ht="16.75" customHeight="1">
      <c r="A143" s="120" t="str">
        <f>'Sorting 2'!A144</f>
        <v>S136</v>
      </c>
      <c r="B143" s="14" t="e">
        <f>'Sorting 2'!F144</f>
        <v>#DIV/0!</v>
      </c>
      <c r="C143" s="14" t="e">
        <f>'Sorting 2'!L144</f>
        <v>#DIV/0!</v>
      </c>
      <c r="D143" s="14" t="e">
        <f>'Sorting 2'!R144</f>
        <v>#DIV/0!</v>
      </c>
      <c r="E143" s="14" t="e">
        <f>'Sorting 2'!X144</f>
        <v>#DIV/0!</v>
      </c>
      <c r="F143" s="14"/>
      <c r="G143" s="14"/>
      <c r="H143" s="14"/>
      <c r="I143" s="14"/>
      <c r="J143" s="14"/>
      <c r="K143" s="14"/>
      <c r="L143" s="14"/>
      <c r="M143" s="14"/>
      <c r="N143" s="14"/>
      <c r="O143" s="14"/>
      <c r="P143" s="14"/>
      <c r="Q143" s="14"/>
    </row>
    <row r="144" spans="1:17" ht="16.75" customHeight="1">
      <c r="A144" s="120" t="str">
        <f>'Sorting 2'!A145</f>
        <v>S198</v>
      </c>
      <c r="B144" s="14" t="e">
        <f>'Sorting 2'!F145</f>
        <v>#DIV/0!</v>
      </c>
      <c r="C144" s="14" t="e">
        <f>'Sorting 2'!L145</f>
        <v>#DIV/0!</v>
      </c>
      <c r="D144" s="14" t="e">
        <f>'Sorting 2'!R145</f>
        <v>#DIV/0!</v>
      </c>
      <c r="E144" s="14" t="e">
        <f>'Sorting 2'!X145</f>
        <v>#DIV/0!</v>
      </c>
      <c r="F144" s="14"/>
      <c r="G144" s="14"/>
      <c r="H144" s="14"/>
      <c r="I144" s="14"/>
      <c r="J144" s="14"/>
      <c r="K144" s="14"/>
      <c r="L144" s="14"/>
      <c r="M144" s="14"/>
      <c r="N144" s="14"/>
      <c r="O144" s="14"/>
      <c r="P144" s="14"/>
      <c r="Q144" s="14"/>
    </row>
    <row r="145" spans="1:17" ht="16.75" customHeight="1">
      <c r="A145" s="120" t="str">
        <f>'Sorting 2'!A146</f>
        <v>S260</v>
      </c>
      <c r="B145" s="14" t="e">
        <f>'Sorting 2'!F146</f>
        <v>#DIV/0!</v>
      </c>
      <c r="C145" s="14" t="e">
        <f>'Sorting 2'!L146</f>
        <v>#DIV/0!</v>
      </c>
      <c r="D145" s="14" t="e">
        <f>'Sorting 2'!R146</f>
        <v>#DIV/0!</v>
      </c>
      <c r="E145" s="14" t="e">
        <f>'Sorting 2'!X146</f>
        <v>#DIV/0!</v>
      </c>
      <c r="F145" s="14"/>
      <c r="G145" s="14"/>
      <c r="H145" s="14"/>
      <c r="I145" s="14"/>
      <c r="J145" s="14"/>
      <c r="K145" s="14"/>
      <c r="L145" s="14"/>
      <c r="M145" s="14"/>
      <c r="N145" s="14"/>
      <c r="O145" s="14"/>
      <c r="P145" s="14"/>
      <c r="Q145" s="14"/>
    </row>
    <row r="146" spans="1:17" ht="16.75" customHeight="1">
      <c r="A146" s="120" t="str">
        <f>'Sorting 2'!A147</f>
        <v>Human IgG</v>
      </c>
      <c r="B146" s="14" t="e">
        <f>'Sorting 2'!F147</f>
        <v>#DIV/0!</v>
      </c>
      <c r="C146" s="14" t="e">
        <f>'Sorting 2'!L147</f>
        <v>#DIV/0!</v>
      </c>
      <c r="D146" s="14" t="e">
        <f>'Sorting 2'!R147</f>
        <v>#DIV/0!</v>
      </c>
      <c r="E146" s="14" t="e">
        <f>'Sorting 2'!X147</f>
        <v>#DIV/0!</v>
      </c>
      <c r="F146" s="14"/>
      <c r="G146" s="14"/>
      <c r="H146" s="14"/>
      <c r="I146" s="14"/>
      <c r="J146" s="14"/>
      <c r="K146" s="14"/>
      <c r="L146" s="14"/>
      <c r="M146" s="14"/>
      <c r="N146" s="14"/>
      <c r="O146" s="14"/>
      <c r="P146" s="14"/>
      <c r="Q146" s="14"/>
    </row>
    <row r="147" spans="1:17" ht="16.75" customHeight="1">
      <c r="A147" s="120" t="str">
        <f>'Sorting 2'!A148</f>
        <v>S13</v>
      </c>
      <c r="B147" s="14" t="e">
        <f>'Sorting 2'!F148</f>
        <v>#DIV/0!</v>
      </c>
      <c r="C147" s="14" t="e">
        <f>'Sorting 2'!L148</f>
        <v>#DIV/0!</v>
      </c>
      <c r="D147" s="14" t="e">
        <f>'Sorting 2'!R148</f>
        <v>#DIV/0!</v>
      </c>
      <c r="E147" s="14" t="e">
        <f>'Sorting 2'!X148</f>
        <v>#DIV/0!</v>
      </c>
      <c r="F147" s="14"/>
      <c r="G147" s="14"/>
      <c r="H147" s="14"/>
      <c r="I147" s="14"/>
      <c r="J147" s="14"/>
      <c r="K147" s="14"/>
      <c r="L147" s="14"/>
      <c r="M147" s="14"/>
      <c r="N147" s="14"/>
      <c r="O147" s="14"/>
      <c r="P147" s="14"/>
      <c r="Q147" s="14"/>
    </row>
    <row r="148" spans="1:17" ht="16.75" customHeight="1">
      <c r="A148" s="120" t="str">
        <f>'Sorting 2'!A149</f>
        <v>S44</v>
      </c>
      <c r="B148" s="14" t="e">
        <f>'Sorting 2'!F149</f>
        <v>#DIV/0!</v>
      </c>
      <c r="C148" s="14" t="e">
        <f>'Sorting 2'!L149</f>
        <v>#DIV/0!</v>
      </c>
      <c r="D148" s="14" t="e">
        <f>'Sorting 2'!R149</f>
        <v>#DIV/0!</v>
      </c>
      <c r="E148" s="14" t="e">
        <f>'Sorting 2'!X149</f>
        <v>#DIV/0!</v>
      </c>
      <c r="F148" s="14"/>
      <c r="G148" s="14"/>
      <c r="H148" s="14"/>
      <c r="I148" s="14"/>
      <c r="J148" s="14"/>
      <c r="K148" s="14"/>
      <c r="L148" s="14"/>
      <c r="M148" s="14"/>
      <c r="N148" s="14"/>
      <c r="O148" s="14"/>
      <c r="P148" s="14"/>
      <c r="Q148" s="14"/>
    </row>
    <row r="149" spans="1:17" ht="16.75" customHeight="1">
      <c r="A149" s="120" t="str">
        <f>'Sorting 2'!A150</f>
        <v>S75</v>
      </c>
      <c r="B149" s="14" t="e">
        <f>'Sorting 2'!F150</f>
        <v>#DIV/0!</v>
      </c>
      <c r="C149" s="14" t="e">
        <f>'Sorting 2'!L150</f>
        <v>#DIV/0!</v>
      </c>
      <c r="D149" s="14" t="e">
        <f>'Sorting 2'!R150</f>
        <v>#DIV/0!</v>
      </c>
      <c r="E149" s="14" t="e">
        <f>'Sorting 2'!X150</f>
        <v>#DIV/0!</v>
      </c>
      <c r="F149" s="14"/>
      <c r="G149" s="14"/>
      <c r="H149" s="14"/>
      <c r="I149" s="14"/>
      <c r="J149" s="14"/>
      <c r="K149" s="14"/>
      <c r="L149" s="14"/>
      <c r="M149" s="14"/>
      <c r="N149" s="14"/>
      <c r="O149" s="14"/>
      <c r="P149" s="14"/>
      <c r="Q149" s="14"/>
    </row>
    <row r="150" spans="1:17" ht="16.75" customHeight="1">
      <c r="A150" s="120" t="str">
        <f>'Sorting 2'!A151</f>
        <v>S106</v>
      </c>
      <c r="B150" s="14" t="e">
        <f>'Sorting 2'!F151</f>
        <v>#DIV/0!</v>
      </c>
      <c r="C150" s="14" t="e">
        <f>'Sorting 2'!L151</f>
        <v>#DIV/0!</v>
      </c>
      <c r="D150" s="14" t="e">
        <f>'Sorting 2'!R151</f>
        <v>#DIV/0!</v>
      </c>
      <c r="E150" s="14" t="e">
        <f>'Sorting 2'!X151</f>
        <v>#DIV/0!</v>
      </c>
      <c r="F150" s="14"/>
      <c r="G150" s="14"/>
      <c r="H150" s="14"/>
      <c r="I150" s="14"/>
      <c r="J150" s="14"/>
      <c r="K150" s="14"/>
      <c r="L150" s="14"/>
      <c r="M150" s="14"/>
      <c r="N150" s="14"/>
      <c r="O150" s="14"/>
      <c r="P150" s="14"/>
      <c r="Q150" s="14"/>
    </row>
    <row r="151" spans="1:17" ht="16.75" customHeight="1">
      <c r="A151" s="120" t="str">
        <f>'Sorting 2'!A152</f>
        <v>S137</v>
      </c>
      <c r="B151" s="14" t="e">
        <f>'Sorting 2'!F152</f>
        <v>#DIV/0!</v>
      </c>
      <c r="C151" s="14" t="e">
        <f>'Sorting 2'!L152</f>
        <v>#DIV/0!</v>
      </c>
      <c r="D151" s="14" t="e">
        <f>'Sorting 2'!R152</f>
        <v>#DIV/0!</v>
      </c>
      <c r="E151" s="14" t="e">
        <f>'Sorting 2'!X152</f>
        <v>#DIV/0!</v>
      </c>
      <c r="F151" s="14"/>
      <c r="G151" s="14"/>
      <c r="H151" s="14"/>
      <c r="I151" s="14"/>
      <c r="J151" s="14"/>
      <c r="K151" s="14"/>
      <c r="L151" s="14"/>
      <c r="M151" s="14"/>
      <c r="N151" s="14"/>
      <c r="O151" s="14"/>
      <c r="P151" s="14"/>
      <c r="Q151" s="14"/>
    </row>
    <row r="152" spans="1:17" ht="16.75" customHeight="1">
      <c r="A152" s="120" t="str">
        <f>'Sorting 2'!A153</f>
        <v>S168</v>
      </c>
      <c r="B152" s="14" t="e">
        <f>'Sorting 2'!F153</f>
        <v>#DIV/0!</v>
      </c>
      <c r="C152" s="14" t="e">
        <f>'Sorting 2'!L153</f>
        <v>#DIV/0!</v>
      </c>
      <c r="D152" s="14" t="e">
        <f>'Sorting 2'!R153</f>
        <v>#DIV/0!</v>
      </c>
      <c r="E152" s="14" t="e">
        <f>'Sorting 2'!X153</f>
        <v>#DIV/0!</v>
      </c>
      <c r="F152" s="14"/>
      <c r="G152" s="14"/>
      <c r="H152" s="14"/>
      <c r="I152" s="14"/>
      <c r="J152" s="14"/>
      <c r="K152" s="14"/>
      <c r="L152" s="14"/>
      <c r="M152" s="14"/>
      <c r="N152" s="14"/>
      <c r="O152" s="14"/>
      <c r="P152" s="14"/>
      <c r="Q152" s="14"/>
    </row>
    <row r="153" spans="1:17" ht="16.75" customHeight="1">
      <c r="A153" s="120" t="str">
        <f>'Sorting 2'!A154</f>
        <v>S199</v>
      </c>
      <c r="B153" s="14" t="e">
        <f>'Sorting 2'!F154</f>
        <v>#DIV/0!</v>
      </c>
      <c r="C153" s="14" t="e">
        <f>'Sorting 2'!L154</f>
        <v>#DIV/0!</v>
      </c>
      <c r="D153" s="14" t="e">
        <f>'Sorting 2'!R154</f>
        <v>#DIV/0!</v>
      </c>
      <c r="E153" s="14" t="e">
        <f>'Sorting 2'!X154</f>
        <v>#DIV/0!</v>
      </c>
      <c r="F153" s="14"/>
      <c r="G153" s="14"/>
      <c r="H153" s="14"/>
      <c r="I153" s="14"/>
      <c r="J153" s="14"/>
      <c r="K153" s="14"/>
      <c r="L153" s="14"/>
      <c r="M153" s="14"/>
      <c r="N153" s="14"/>
      <c r="O153" s="14"/>
      <c r="P153" s="14"/>
      <c r="Q153" s="14"/>
    </row>
    <row r="154" spans="1:17" ht="16.75" customHeight="1">
      <c r="A154" s="120" t="str">
        <f>'Sorting 2'!A155</f>
        <v>S230</v>
      </c>
      <c r="B154" s="14" t="e">
        <f>'Sorting 2'!F155</f>
        <v>#DIV/0!</v>
      </c>
      <c r="C154" s="14" t="e">
        <f>'Sorting 2'!L155</f>
        <v>#DIV/0!</v>
      </c>
      <c r="D154" s="14" t="e">
        <f>'Sorting 2'!R155</f>
        <v>#DIV/0!</v>
      </c>
      <c r="E154" s="14" t="e">
        <f>'Sorting 2'!X155</f>
        <v>#DIV/0!</v>
      </c>
      <c r="F154" s="14"/>
      <c r="G154" s="14"/>
      <c r="H154" s="14"/>
      <c r="I154" s="14"/>
      <c r="J154" s="14"/>
      <c r="K154" s="14"/>
      <c r="L154" s="14"/>
      <c r="M154" s="14"/>
      <c r="N154" s="14"/>
      <c r="O154" s="14"/>
      <c r="P154" s="14"/>
      <c r="Q154" s="14"/>
    </row>
    <row r="155" spans="1:17" ht="16.75" customHeight="1">
      <c r="A155" s="120" t="str">
        <f>'Sorting 2'!A156</f>
        <v>S261</v>
      </c>
      <c r="B155" s="14" t="e">
        <f>'Sorting 2'!F156</f>
        <v>#DIV/0!</v>
      </c>
      <c r="C155" s="14" t="e">
        <f>'Sorting 2'!L156</f>
        <v>#DIV/0!</v>
      </c>
      <c r="D155" s="14" t="e">
        <f>'Sorting 2'!R156</f>
        <v>#DIV/0!</v>
      </c>
      <c r="E155" s="14" t="e">
        <f>'Sorting 2'!X156</f>
        <v>#DIV/0!</v>
      </c>
      <c r="F155" s="14"/>
      <c r="G155" s="14"/>
      <c r="H155" s="14"/>
      <c r="I155" s="14"/>
      <c r="J155" s="14"/>
      <c r="K155" s="14"/>
      <c r="L155" s="14"/>
      <c r="M155" s="14"/>
      <c r="N155" s="14"/>
      <c r="O155" s="14"/>
      <c r="P155" s="14"/>
      <c r="Q155" s="14"/>
    </row>
    <row r="156" spans="1:17" ht="16.75" customHeight="1">
      <c r="A156" s="120" t="str">
        <f>'Sorting 2'!A157</f>
        <v>S292</v>
      </c>
      <c r="B156" s="14" t="e">
        <f>'Sorting 2'!F157</f>
        <v>#DIV/0!</v>
      </c>
      <c r="C156" s="14" t="e">
        <f>'Sorting 2'!L157</f>
        <v>#DIV/0!</v>
      </c>
      <c r="D156" s="14" t="e">
        <f>'Sorting 2'!R157</f>
        <v>#DIV/0!</v>
      </c>
      <c r="E156" s="14" t="e">
        <f>'Sorting 2'!X157</f>
        <v>#DIV/0!</v>
      </c>
      <c r="F156" s="14"/>
      <c r="G156" s="14"/>
      <c r="H156" s="14"/>
      <c r="I156" s="14"/>
      <c r="J156" s="14"/>
      <c r="K156" s="14"/>
      <c r="L156" s="14"/>
      <c r="M156" s="14"/>
      <c r="N156" s="14"/>
      <c r="O156" s="14"/>
      <c r="P156" s="14"/>
      <c r="Q156" s="14"/>
    </row>
    <row r="157" spans="1:17" ht="16.75" customHeight="1">
      <c r="A157" s="120" t="str">
        <f>'Sorting 2'!A158</f>
        <v>S14</v>
      </c>
      <c r="B157" s="14" t="e">
        <f>'Sorting 2'!F158</f>
        <v>#DIV/0!</v>
      </c>
      <c r="C157" s="14" t="e">
        <f>'Sorting 2'!L158</f>
        <v>#DIV/0!</v>
      </c>
      <c r="D157" s="14" t="e">
        <f>'Sorting 2'!R158</f>
        <v>#DIV/0!</v>
      </c>
      <c r="E157" s="14" t="e">
        <f>'Sorting 2'!X158</f>
        <v>#DIV/0!</v>
      </c>
      <c r="F157" s="14"/>
      <c r="G157" s="14"/>
      <c r="H157" s="14"/>
      <c r="I157" s="14"/>
      <c r="J157" s="14"/>
      <c r="K157" s="14"/>
      <c r="L157" s="14"/>
      <c r="M157" s="14"/>
      <c r="N157" s="14"/>
      <c r="O157" s="14"/>
      <c r="P157" s="14"/>
      <c r="Q157" s="14"/>
    </row>
    <row r="158" spans="1:17" ht="16.75" customHeight="1">
      <c r="A158" s="120" t="str">
        <f>'Sorting 2'!A159</f>
        <v>S45</v>
      </c>
      <c r="B158" s="14" t="e">
        <f>'Sorting 2'!F159</f>
        <v>#DIV/0!</v>
      </c>
      <c r="C158" s="14" t="e">
        <f>'Sorting 2'!L159</f>
        <v>#DIV/0!</v>
      </c>
      <c r="D158" s="14" t="e">
        <f>'Sorting 2'!R159</f>
        <v>#DIV/0!</v>
      </c>
      <c r="E158" s="14" t="e">
        <f>'Sorting 2'!X159</f>
        <v>#DIV/0!</v>
      </c>
      <c r="F158" s="14"/>
      <c r="G158" s="14"/>
      <c r="H158" s="14"/>
      <c r="I158" s="14"/>
      <c r="J158" s="14"/>
      <c r="K158" s="14"/>
      <c r="L158" s="14"/>
      <c r="M158" s="14"/>
      <c r="N158" s="14"/>
      <c r="O158" s="14"/>
      <c r="P158" s="14"/>
      <c r="Q158" s="14"/>
    </row>
    <row r="159" spans="1:17" ht="16.75" customHeight="1">
      <c r="A159" s="120" t="str">
        <f>'Sorting 2'!A160</f>
        <v>S76</v>
      </c>
      <c r="B159" s="14" t="e">
        <f>'Sorting 2'!F160</f>
        <v>#DIV/0!</v>
      </c>
      <c r="C159" s="14" t="e">
        <f>'Sorting 2'!L160</f>
        <v>#DIV/0!</v>
      </c>
      <c r="D159" s="14" t="e">
        <f>'Sorting 2'!R160</f>
        <v>#DIV/0!</v>
      </c>
      <c r="E159" s="14" t="e">
        <f>'Sorting 2'!X160</f>
        <v>#DIV/0!</v>
      </c>
      <c r="F159" s="14"/>
      <c r="G159" s="14"/>
      <c r="H159" s="14"/>
      <c r="I159" s="14"/>
      <c r="J159" s="14"/>
      <c r="K159" s="14"/>
      <c r="L159" s="14"/>
      <c r="M159" s="14"/>
      <c r="N159" s="14"/>
      <c r="O159" s="14"/>
      <c r="P159" s="14"/>
      <c r="Q159" s="14"/>
    </row>
    <row r="160" spans="1:17" ht="16.75" customHeight="1">
      <c r="A160" s="120" t="str">
        <f>'Sorting 2'!A161</f>
        <v>S107</v>
      </c>
      <c r="B160" s="14" t="e">
        <f>'Sorting 2'!F161</f>
        <v>#DIV/0!</v>
      </c>
      <c r="C160" s="14" t="e">
        <f>'Sorting 2'!L161</f>
        <v>#DIV/0!</v>
      </c>
      <c r="D160" s="14" t="e">
        <f>'Sorting 2'!R161</f>
        <v>#DIV/0!</v>
      </c>
      <c r="E160" s="14" t="e">
        <f>'Sorting 2'!X161</f>
        <v>#DIV/0!</v>
      </c>
      <c r="F160" s="14"/>
      <c r="G160" s="14"/>
      <c r="H160" s="14"/>
      <c r="I160" s="14"/>
      <c r="J160" s="14"/>
      <c r="K160" s="14"/>
      <c r="L160" s="14"/>
      <c r="M160" s="14"/>
      <c r="N160" s="14"/>
      <c r="O160" s="14"/>
      <c r="P160" s="14"/>
      <c r="Q160" s="14"/>
    </row>
    <row r="161" spans="1:17" ht="16.75" customHeight="1">
      <c r="A161" s="120" t="str">
        <f>'Sorting 2'!A162</f>
        <v>S138</v>
      </c>
      <c r="B161" s="14" t="e">
        <f>'Sorting 2'!F162</f>
        <v>#DIV/0!</v>
      </c>
      <c r="C161" s="14" t="e">
        <f>'Sorting 2'!L162</f>
        <v>#DIV/0!</v>
      </c>
      <c r="D161" s="14" t="e">
        <f>'Sorting 2'!R162</f>
        <v>#DIV/0!</v>
      </c>
      <c r="E161" s="14" t="e">
        <f>'Sorting 2'!X162</f>
        <v>#DIV/0!</v>
      </c>
      <c r="F161" s="14"/>
      <c r="G161" s="14"/>
      <c r="H161" s="14"/>
      <c r="I161" s="14"/>
      <c r="J161" s="14"/>
      <c r="K161" s="14"/>
      <c r="L161" s="14"/>
      <c r="M161" s="14"/>
      <c r="N161" s="14"/>
      <c r="O161" s="14"/>
      <c r="P161" s="14"/>
      <c r="Q161" s="14"/>
    </row>
    <row r="162" spans="1:17" ht="16.75" customHeight="1">
      <c r="A162" s="120" t="str">
        <f>'Sorting 2'!A163</f>
        <v>S169</v>
      </c>
      <c r="B162" s="14" t="e">
        <f>'Sorting 2'!F163</f>
        <v>#DIV/0!</v>
      </c>
      <c r="C162" s="14" t="e">
        <f>'Sorting 2'!L163</f>
        <v>#DIV/0!</v>
      </c>
      <c r="D162" s="14" t="e">
        <f>'Sorting 2'!R163</f>
        <v>#DIV/0!</v>
      </c>
      <c r="E162" s="14" t="e">
        <f>'Sorting 2'!X163</f>
        <v>#DIV/0!</v>
      </c>
      <c r="F162" s="14"/>
      <c r="G162" s="14"/>
      <c r="H162" s="14"/>
      <c r="I162" s="14"/>
      <c r="J162" s="14"/>
      <c r="K162" s="14"/>
      <c r="L162" s="14"/>
      <c r="M162" s="14"/>
      <c r="N162" s="14"/>
      <c r="O162" s="14"/>
      <c r="P162" s="14"/>
      <c r="Q162" s="14"/>
    </row>
    <row r="163" spans="1:17" ht="16.75" customHeight="1">
      <c r="A163" s="120" t="str">
        <f>'Sorting 2'!A164</f>
        <v>S200</v>
      </c>
      <c r="B163" s="14" t="e">
        <f>'Sorting 2'!F164</f>
        <v>#DIV/0!</v>
      </c>
      <c r="C163" s="14" t="e">
        <f>'Sorting 2'!L164</f>
        <v>#DIV/0!</v>
      </c>
      <c r="D163" s="14" t="e">
        <f>'Sorting 2'!R164</f>
        <v>#DIV/0!</v>
      </c>
      <c r="E163" s="14" t="e">
        <f>'Sorting 2'!X164</f>
        <v>#DIV/0!</v>
      </c>
      <c r="F163" s="14"/>
      <c r="G163" s="14"/>
      <c r="H163" s="14"/>
      <c r="I163" s="14"/>
      <c r="J163" s="14"/>
      <c r="K163" s="14"/>
      <c r="L163" s="14"/>
      <c r="M163" s="14"/>
      <c r="N163" s="14"/>
      <c r="O163" s="14"/>
      <c r="P163" s="14"/>
      <c r="Q163" s="14"/>
    </row>
    <row r="164" spans="1:17" ht="16.75" customHeight="1">
      <c r="A164" s="120" t="str">
        <f>'Sorting 2'!A165</f>
        <v>S231</v>
      </c>
      <c r="B164" s="14" t="e">
        <f>'Sorting 2'!F165</f>
        <v>#DIV/0!</v>
      </c>
      <c r="C164" s="14" t="e">
        <f>'Sorting 2'!L165</f>
        <v>#DIV/0!</v>
      </c>
      <c r="D164" s="14" t="e">
        <f>'Sorting 2'!R165</f>
        <v>#DIV/0!</v>
      </c>
      <c r="E164" s="14" t="e">
        <f>'Sorting 2'!X165</f>
        <v>#DIV/0!</v>
      </c>
      <c r="F164" s="14"/>
      <c r="G164" s="14"/>
      <c r="H164" s="14"/>
      <c r="I164" s="14"/>
      <c r="J164" s="14"/>
      <c r="K164" s="14"/>
      <c r="L164" s="14"/>
      <c r="M164" s="14"/>
      <c r="N164" s="14"/>
      <c r="O164" s="14"/>
      <c r="P164" s="14"/>
      <c r="Q164" s="14"/>
    </row>
    <row r="165" spans="1:17" ht="16.75" customHeight="1">
      <c r="A165" s="120" t="str">
        <f>'Sorting 2'!A166</f>
        <v>S262</v>
      </c>
      <c r="B165" s="14" t="e">
        <f>'Sorting 2'!F166</f>
        <v>#DIV/0!</v>
      </c>
      <c r="C165" s="14" t="e">
        <f>'Sorting 2'!L166</f>
        <v>#DIV/0!</v>
      </c>
      <c r="D165" s="14" t="e">
        <f>'Sorting 2'!R166</f>
        <v>#DIV/0!</v>
      </c>
      <c r="E165" s="14" t="e">
        <f>'Sorting 2'!X166</f>
        <v>#DIV/0!</v>
      </c>
      <c r="F165" s="14"/>
      <c r="G165" s="14"/>
      <c r="H165" s="14"/>
      <c r="I165" s="14"/>
      <c r="J165" s="14"/>
      <c r="K165" s="14"/>
      <c r="L165" s="14"/>
      <c r="M165" s="14"/>
      <c r="N165" s="14"/>
      <c r="O165" s="14"/>
      <c r="P165" s="14"/>
      <c r="Q165" s="14"/>
    </row>
    <row r="166" spans="1:17" ht="16.75" customHeight="1">
      <c r="A166" s="120" t="str">
        <f>'Sorting 2'!A167</f>
        <v>S293</v>
      </c>
      <c r="B166" s="14" t="e">
        <f>'Sorting 2'!F167</f>
        <v>#DIV/0!</v>
      </c>
      <c r="C166" s="14" t="e">
        <f>'Sorting 2'!L167</f>
        <v>#DIV/0!</v>
      </c>
      <c r="D166" s="14" t="e">
        <f>'Sorting 2'!R167</f>
        <v>#DIV/0!</v>
      </c>
      <c r="E166" s="14" t="e">
        <f>'Sorting 2'!X167</f>
        <v>#DIV/0!</v>
      </c>
      <c r="F166" s="14"/>
      <c r="G166" s="14"/>
      <c r="H166" s="14"/>
      <c r="I166" s="14"/>
      <c r="J166" s="14"/>
      <c r="K166" s="14"/>
      <c r="L166" s="14"/>
      <c r="M166" s="14"/>
      <c r="N166" s="14"/>
      <c r="O166" s="14"/>
      <c r="P166" s="14"/>
      <c r="Q166" s="14"/>
    </row>
    <row r="167" spans="1:17" ht="16.75" customHeight="1">
      <c r="A167" s="120" t="str">
        <f>'Sorting 2'!A168</f>
        <v>S15</v>
      </c>
      <c r="B167" s="14" t="e">
        <f>'Sorting 2'!F168</f>
        <v>#DIV/0!</v>
      </c>
      <c r="C167" s="14" t="e">
        <f>'Sorting 2'!L168</f>
        <v>#DIV/0!</v>
      </c>
      <c r="D167" s="14" t="e">
        <f>'Sorting 2'!R168</f>
        <v>#DIV/0!</v>
      </c>
      <c r="E167" s="14" t="e">
        <f>'Sorting 2'!X168</f>
        <v>#DIV/0!</v>
      </c>
      <c r="F167" s="14"/>
      <c r="G167" s="14"/>
      <c r="H167" s="14"/>
      <c r="I167" s="14"/>
      <c r="J167" s="14"/>
      <c r="K167" s="14"/>
      <c r="L167" s="14"/>
      <c r="M167" s="14"/>
      <c r="N167" s="14"/>
      <c r="O167" s="14"/>
      <c r="P167" s="14"/>
      <c r="Q167" s="14"/>
    </row>
    <row r="168" spans="1:17" ht="16.75" customHeight="1">
      <c r="A168" s="120" t="str">
        <f>'Sorting 2'!A169</f>
        <v>S46</v>
      </c>
      <c r="B168" s="14" t="e">
        <f>'Sorting 2'!F169</f>
        <v>#DIV/0!</v>
      </c>
      <c r="C168" s="14" t="e">
        <f>'Sorting 2'!L169</f>
        <v>#DIV/0!</v>
      </c>
      <c r="D168" s="14" t="e">
        <f>'Sorting 2'!R169</f>
        <v>#DIV/0!</v>
      </c>
      <c r="E168" s="14" t="e">
        <f>'Sorting 2'!X169</f>
        <v>#DIV/0!</v>
      </c>
      <c r="F168" s="14"/>
      <c r="G168" s="14"/>
      <c r="H168" s="14"/>
      <c r="I168" s="14"/>
      <c r="J168" s="14"/>
      <c r="K168" s="14"/>
      <c r="L168" s="14"/>
      <c r="M168" s="14"/>
      <c r="N168" s="14"/>
      <c r="O168" s="14"/>
      <c r="P168" s="14"/>
      <c r="Q168" s="14"/>
    </row>
    <row r="169" spans="1:17" ht="16.75" customHeight="1">
      <c r="A169" s="120" t="str">
        <f>'Sorting 2'!A170</f>
        <v>S77</v>
      </c>
      <c r="B169" s="14" t="e">
        <f>'Sorting 2'!F170</f>
        <v>#DIV/0!</v>
      </c>
      <c r="C169" s="14" t="e">
        <f>'Sorting 2'!L170</f>
        <v>#DIV/0!</v>
      </c>
      <c r="D169" s="14" t="e">
        <f>'Sorting 2'!R170</f>
        <v>#DIV/0!</v>
      </c>
      <c r="E169" s="14" t="e">
        <f>'Sorting 2'!X170</f>
        <v>#DIV/0!</v>
      </c>
      <c r="F169" s="14"/>
      <c r="G169" s="14"/>
      <c r="H169" s="14"/>
      <c r="I169" s="14"/>
      <c r="J169" s="14"/>
      <c r="K169" s="14"/>
      <c r="L169" s="14"/>
      <c r="M169" s="14"/>
      <c r="N169" s="14"/>
      <c r="O169" s="14"/>
      <c r="P169" s="14"/>
      <c r="Q169" s="14"/>
    </row>
    <row r="170" spans="1:17" ht="16.75" customHeight="1">
      <c r="A170" s="120" t="str">
        <f>'Sorting 2'!A171</f>
        <v>S108</v>
      </c>
      <c r="B170" s="14" t="e">
        <f>'Sorting 2'!F171</f>
        <v>#DIV/0!</v>
      </c>
      <c r="C170" s="14" t="e">
        <f>'Sorting 2'!L171</f>
        <v>#DIV/0!</v>
      </c>
      <c r="D170" s="14" t="e">
        <f>'Sorting 2'!R171</f>
        <v>#DIV/0!</v>
      </c>
      <c r="E170" s="14" t="e">
        <f>'Sorting 2'!X171</f>
        <v>#DIV/0!</v>
      </c>
      <c r="F170" s="14"/>
      <c r="G170" s="14"/>
      <c r="H170" s="14"/>
      <c r="I170" s="14"/>
      <c r="J170" s="14"/>
      <c r="K170" s="14"/>
      <c r="L170" s="14"/>
      <c r="M170" s="14"/>
      <c r="N170" s="14"/>
      <c r="O170" s="14"/>
      <c r="P170" s="14"/>
      <c r="Q170" s="14"/>
    </row>
    <row r="171" spans="1:17" ht="16.75" customHeight="1">
      <c r="A171" s="120" t="str">
        <f>'Sorting 2'!A172</f>
        <v>S139</v>
      </c>
      <c r="B171" s="14" t="e">
        <f>'Sorting 2'!F172</f>
        <v>#DIV/0!</v>
      </c>
      <c r="C171" s="14" t="e">
        <f>'Sorting 2'!L172</f>
        <v>#DIV/0!</v>
      </c>
      <c r="D171" s="14" t="e">
        <f>'Sorting 2'!R172</f>
        <v>#DIV/0!</v>
      </c>
      <c r="E171" s="14" t="e">
        <f>'Sorting 2'!X172</f>
        <v>#DIV/0!</v>
      </c>
      <c r="F171" s="14"/>
      <c r="G171" s="14"/>
      <c r="H171" s="14"/>
      <c r="I171" s="14"/>
      <c r="J171" s="14"/>
      <c r="K171" s="14"/>
      <c r="L171" s="14"/>
      <c r="M171" s="14"/>
      <c r="N171" s="14"/>
      <c r="O171" s="14"/>
      <c r="P171" s="14"/>
      <c r="Q171" s="14"/>
    </row>
    <row r="172" spans="1:17" ht="16.75" customHeight="1">
      <c r="A172" s="120" t="str">
        <f>'Sorting 2'!A173</f>
        <v>S170</v>
      </c>
      <c r="B172" s="14" t="e">
        <f>'Sorting 2'!F173</f>
        <v>#DIV/0!</v>
      </c>
      <c r="C172" s="14" t="e">
        <f>'Sorting 2'!L173</f>
        <v>#DIV/0!</v>
      </c>
      <c r="D172" s="14" t="e">
        <f>'Sorting 2'!R173</f>
        <v>#DIV/0!</v>
      </c>
      <c r="E172" s="14" t="e">
        <f>'Sorting 2'!X173</f>
        <v>#DIV/0!</v>
      </c>
      <c r="F172" s="14"/>
      <c r="G172" s="14"/>
      <c r="H172" s="14"/>
      <c r="I172" s="14"/>
      <c r="J172" s="14"/>
      <c r="K172" s="14"/>
      <c r="L172" s="14"/>
      <c r="M172" s="14"/>
      <c r="N172" s="14"/>
      <c r="O172" s="14"/>
      <c r="P172" s="14"/>
      <c r="Q172" s="14"/>
    </row>
    <row r="173" spans="1:17" ht="16.75" customHeight="1">
      <c r="A173" s="120" t="str">
        <f>'Sorting 2'!A174</f>
        <v>S201</v>
      </c>
      <c r="B173" s="14" t="e">
        <f>'Sorting 2'!F174</f>
        <v>#DIV/0!</v>
      </c>
      <c r="C173" s="14" t="e">
        <f>'Sorting 2'!L174</f>
        <v>#DIV/0!</v>
      </c>
      <c r="D173" s="14" t="e">
        <f>'Sorting 2'!R174</f>
        <v>#DIV/0!</v>
      </c>
      <c r="E173" s="14" t="e">
        <f>'Sorting 2'!X174</f>
        <v>#DIV/0!</v>
      </c>
      <c r="F173" s="14"/>
      <c r="G173" s="14"/>
      <c r="H173" s="14"/>
      <c r="I173" s="14"/>
      <c r="J173" s="14"/>
      <c r="K173" s="14"/>
      <c r="L173" s="14"/>
      <c r="M173" s="14"/>
      <c r="N173" s="14"/>
      <c r="O173" s="14"/>
      <c r="P173" s="14"/>
      <c r="Q173" s="14"/>
    </row>
    <row r="174" spans="1:17" ht="16.75" customHeight="1">
      <c r="A174" s="120" t="str">
        <f>'Sorting 2'!A175</f>
        <v>S232</v>
      </c>
      <c r="B174" s="14" t="e">
        <f>'Sorting 2'!F175</f>
        <v>#DIV/0!</v>
      </c>
      <c r="C174" s="14" t="e">
        <f>'Sorting 2'!L175</f>
        <v>#DIV/0!</v>
      </c>
      <c r="D174" s="14" t="e">
        <f>'Sorting 2'!R175</f>
        <v>#DIV/0!</v>
      </c>
      <c r="E174" s="14" t="e">
        <f>'Sorting 2'!X175</f>
        <v>#DIV/0!</v>
      </c>
      <c r="F174" s="14"/>
      <c r="G174" s="14"/>
      <c r="H174" s="14"/>
      <c r="I174" s="14"/>
      <c r="J174" s="14"/>
      <c r="K174" s="14"/>
      <c r="L174" s="14"/>
      <c r="M174" s="14"/>
      <c r="N174" s="14"/>
      <c r="O174" s="14"/>
      <c r="P174" s="14"/>
      <c r="Q174" s="14"/>
    </row>
    <row r="175" spans="1:17" ht="16.75" customHeight="1">
      <c r="A175" s="120" t="str">
        <f>'Sorting 2'!A176</f>
        <v>S263</v>
      </c>
      <c r="B175" s="14" t="e">
        <f>'Sorting 2'!F176</f>
        <v>#DIV/0!</v>
      </c>
      <c r="C175" s="14" t="e">
        <f>'Sorting 2'!L176</f>
        <v>#DIV/0!</v>
      </c>
      <c r="D175" s="14" t="e">
        <f>'Sorting 2'!R176</f>
        <v>#DIV/0!</v>
      </c>
      <c r="E175" s="14" t="e">
        <f>'Sorting 2'!X176</f>
        <v>#DIV/0!</v>
      </c>
      <c r="F175" s="14"/>
      <c r="G175" s="14"/>
      <c r="H175" s="14"/>
      <c r="I175" s="14"/>
      <c r="J175" s="14"/>
      <c r="K175" s="14"/>
      <c r="L175" s="14"/>
      <c r="M175" s="14"/>
      <c r="N175" s="14"/>
      <c r="O175" s="14"/>
      <c r="P175" s="14"/>
      <c r="Q175" s="14"/>
    </row>
    <row r="176" spans="1:17" ht="16.75" customHeight="1">
      <c r="A176" s="120" t="str">
        <f>'Sorting 2'!A177</f>
        <v>S294</v>
      </c>
      <c r="B176" s="14" t="e">
        <f>'Sorting 2'!F177</f>
        <v>#DIV/0!</v>
      </c>
      <c r="C176" s="14" t="e">
        <f>'Sorting 2'!L177</f>
        <v>#DIV/0!</v>
      </c>
      <c r="D176" s="14" t="e">
        <f>'Sorting 2'!R177</f>
        <v>#DIV/0!</v>
      </c>
      <c r="E176" s="14" t="e">
        <f>'Sorting 2'!X177</f>
        <v>#DIV/0!</v>
      </c>
      <c r="F176" s="14"/>
      <c r="G176" s="14"/>
      <c r="H176" s="14"/>
      <c r="I176" s="14"/>
      <c r="J176" s="14"/>
      <c r="K176" s="14"/>
      <c r="L176" s="14"/>
      <c r="M176" s="14"/>
      <c r="N176" s="14"/>
      <c r="O176" s="14"/>
      <c r="P176" s="14"/>
      <c r="Q176" s="14"/>
    </row>
    <row r="177" spans="1:17" ht="16.75" customHeight="1">
      <c r="A177" s="120" t="str">
        <f>'Sorting 2'!A178</f>
        <v>Human IgA</v>
      </c>
      <c r="B177" s="14" t="e">
        <f>'Sorting 2'!F178</f>
        <v>#DIV/0!</v>
      </c>
      <c r="C177" s="14" t="e">
        <f>'Sorting 2'!L178</f>
        <v>#DIV/0!</v>
      </c>
      <c r="D177" s="14" t="e">
        <f>'Sorting 2'!R178</f>
        <v>#DIV/0!</v>
      </c>
      <c r="E177" s="14" t="e">
        <f>'Sorting 2'!X178</f>
        <v>#DIV/0!</v>
      </c>
      <c r="F177" s="14"/>
      <c r="G177" s="14"/>
      <c r="H177" s="14"/>
      <c r="I177" s="14"/>
      <c r="J177" s="14"/>
      <c r="K177" s="14"/>
      <c r="L177" s="14"/>
      <c r="M177" s="14"/>
      <c r="N177" s="14"/>
      <c r="O177" s="14"/>
      <c r="P177" s="14"/>
      <c r="Q177" s="14"/>
    </row>
    <row r="178" spans="1:17" ht="16.75" customHeight="1">
      <c r="A178" s="120" t="str">
        <f>'Sorting 2'!A179</f>
        <v>S16</v>
      </c>
      <c r="B178" s="14" t="e">
        <f>'Sorting 2'!F179</f>
        <v>#DIV/0!</v>
      </c>
      <c r="C178" s="14" t="e">
        <f>'Sorting 2'!L179</f>
        <v>#DIV/0!</v>
      </c>
      <c r="D178" s="14" t="e">
        <f>'Sorting 2'!R179</f>
        <v>#DIV/0!</v>
      </c>
      <c r="E178" s="14" t="e">
        <f>'Sorting 2'!X179</f>
        <v>#DIV/0!</v>
      </c>
      <c r="F178" s="14"/>
      <c r="G178" s="14"/>
      <c r="H178" s="14"/>
      <c r="I178" s="14"/>
      <c r="J178" s="14"/>
      <c r="K178" s="14"/>
      <c r="L178" s="14"/>
      <c r="M178" s="14"/>
      <c r="N178" s="14"/>
      <c r="O178" s="14"/>
      <c r="P178" s="14"/>
      <c r="Q178" s="14"/>
    </row>
    <row r="179" spans="1:17" ht="16.75" customHeight="1">
      <c r="A179" s="120" t="str">
        <f>'Sorting 2'!A180</f>
        <v>S47</v>
      </c>
      <c r="B179" s="14" t="e">
        <f>'Sorting 2'!F180</f>
        <v>#DIV/0!</v>
      </c>
      <c r="C179" s="14" t="e">
        <f>'Sorting 2'!L180</f>
        <v>#DIV/0!</v>
      </c>
      <c r="D179" s="14" t="e">
        <f>'Sorting 2'!R180</f>
        <v>#DIV/0!</v>
      </c>
      <c r="E179" s="14" t="e">
        <f>'Sorting 2'!X180</f>
        <v>#DIV/0!</v>
      </c>
      <c r="F179" s="14"/>
      <c r="G179" s="14"/>
      <c r="H179" s="14"/>
      <c r="I179" s="14"/>
      <c r="J179" s="14"/>
      <c r="K179" s="14"/>
      <c r="L179" s="14"/>
      <c r="M179" s="14"/>
      <c r="N179" s="14"/>
      <c r="O179" s="14"/>
      <c r="P179" s="14"/>
      <c r="Q179" s="14"/>
    </row>
    <row r="180" spans="1:17" ht="16.75" customHeight="1">
      <c r="A180" s="120" t="str">
        <f>'Sorting 2'!A181</f>
        <v>S78</v>
      </c>
      <c r="B180" s="14" t="e">
        <f>'Sorting 2'!F181</f>
        <v>#DIV/0!</v>
      </c>
      <c r="C180" s="14" t="e">
        <f>'Sorting 2'!L181</f>
        <v>#DIV/0!</v>
      </c>
      <c r="D180" s="14" t="e">
        <f>'Sorting 2'!R181</f>
        <v>#DIV/0!</v>
      </c>
      <c r="E180" s="14" t="e">
        <f>'Sorting 2'!X181</f>
        <v>#DIV/0!</v>
      </c>
      <c r="F180" s="14"/>
      <c r="G180" s="14"/>
      <c r="H180" s="14"/>
      <c r="I180" s="14"/>
      <c r="J180" s="14"/>
      <c r="K180" s="14"/>
      <c r="L180" s="14"/>
      <c r="M180" s="14"/>
      <c r="N180" s="14"/>
      <c r="O180" s="14"/>
      <c r="P180" s="14"/>
      <c r="Q180" s="14"/>
    </row>
    <row r="181" spans="1:17" ht="16.75" customHeight="1">
      <c r="A181" s="120" t="str">
        <f>'Sorting 2'!A182</f>
        <v>S109</v>
      </c>
      <c r="B181" s="14" t="e">
        <f>'Sorting 2'!F182</f>
        <v>#DIV/0!</v>
      </c>
      <c r="C181" s="14" t="e">
        <f>'Sorting 2'!L182</f>
        <v>#DIV/0!</v>
      </c>
      <c r="D181" s="14" t="e">
        <f>'Sorting 2'!R182</f>
        <v>#DIV/0!</v>
      </c>
      <c r="E181" s="14" t="e">
        <f>'Sorting 2'!X182</f>
        <v>#DIV/0!</v>
      </c>
      <c r="F181" s="14"/>
      <c r="G181" s="14"/>
      <c r="H181" s="14"/>
      <c r="I181" s="14"/>
      <c r="J181" s="14"/>
      <c r="K181" s="14"/>
      <c r="L181" s="14"/>
      <c r="M181" s="14"/>
      <c r="N181" s="14"/>
      <c r="O181" s="14"/>
      <c r="P181" s="14"/>
      <c r="Q181" s="14"/>
    </row>
    <row r="182" spans="1:17" ht="16.75" customHeight="1">
      <c r="A182" s="120" t="str">
        <f>'Sorting 2'!A183</f>
        <v>S140</v>
      </c>
      <c r="B182" s="14" t="e">
        <f>'Sorting 2'!F183</f>
        <v>#DIV/0!</v>
      </c>
      <c r="C182" s="14" t="e">
        <f>'Sorting 2'!L183</f>
        <v>#DIV/0!</v>
      </c>
      <c r="D182" s="14" t="e">
        <f>'Sorting 2'!R183</f>
        <v>#DIV/0!</v>
      </c>
      <c r="E182" s="14" t="e">
        <f>'Sorting 2'!X183</f>
        <v>#DIV/0!</v>
      </c>
      <c r="F182" s="14"/>
      <c r="G182" s="14"/>
      <c r="H182" s="14"/>
      <c r="I182" s="14"/>
      <c r="J182" s="14"/>
      <c r="K182" s="14"/>
      <c r="L182" s="14"/>
      <c r="M182" s="14"/>
      <c r="N182" s="14"/>
      <c r="O182" s="14"/>
      <c r="P182" s="14"/>
      <c r="Q182" s="14"/>
    </row>
    <row r="183" spans="1:17" ht="16.75" customHeight="1">
      <c r="A183" s="120" t="str">
        <f>'Sorting 2'!A184</f>
        <v>S171</v>
      </c>
      <c r="B183" s="14" t="e">
        <f>'Sorting 2'!F184</f>
        <v>#DIV/0!</v>
      </c>
      <c r="C183" s="14" t="e">
        <f>'Sorting 2'!L184</f>
        <v>#DIV/0!</v>
      </c>
      <c r="D183" s="14" t="e">
        <f>'Sorting 2'!R184</f>
        <v>#DIV/0!</v>
      </c>
      <c r="E183" s="14" t="e">
        <f>'Sorting 2'!X184</f>
        <v>#DIV/0!</v>
      </c>
      <c r="F183" s="14"/>
      <c r="G183" s="14"/>
      <c r="H183" s="14"/>
      <c r="I183" s="14"/>
      <c r="J183" s="14"/>
      <c r="K183" s="14"/>
      <c r="L183" s="14"/>
      <c r="M183" s="14"/>
      <c r="N183" s="14"/>
      <c r="O183" s="14"/>
      <c r="P183" s="14"/>
      <c r="Q183" s="14"/>
    </row>
    <row r="184" spans="1:17" ht="16.75" customHeight="1">
      <c r="A184" s="120" t="str">
        <f>'Sorting 2'!A185</f>
        <v>S202</v>
      </c>
      <c r="B184" s="14" t="e">
        <f>'Sorting 2'!F185</f>
        <v>#DIV/0!</v>
      </c>
      <c r="C184" s="14" t="e">
        <f>'Sorting 2'!L185</f>
        <v>#DIV/0!</v>
      </c>
      <c r="D184" s="14" t="e">
        <f>'Sorting 2'!R185</f>
        <v>#DIV/0!</v>
      </c>
      <c r="E184" s="14" t="e">
        <f>'Sorting 2'!X185</f>
        <v>#DIV/0!</v>
      </c>
      <c r="F184" s="14"/>
      <c r="G184" s="14"/>
      <c r="H184" s="14"/>
      <c r="I184" s="14"/>
      <c r="J184" s="14"/>
      <c r="K184" s="14"/>
      <c r="L184" s="14"/>
      <c r="M184" s="14"/>
      <c r="N184" s="14"/>
      <c r="O184" s="14"/>
      <c r="P184" s="14"/>
      <c r="Q184" s="14"/>
    </row>
    <row r="185" spans="1:17" ht="16.75" customHeight="1">
      <c r="A185" s="120" t="str">
        <f>'Sorting 2'!A186</f>
        <v>S233</v>
      </c>
      <c r="B185" s="14" t="e">
        <f>'Sorting 2'!F186</f>
        <v>#DIV/0!</v>
      </c>
      <c r="C185" s="14" t="e">
        <f>'Sorting 2'!L186</f>
        <v>#DIV/0!</v>
      </c>
      <c r="D185" s="14" t="e">
        <f>'Sorting 2'!R186</f>
        <v>#DIV/0!</v>
      </c>
      <c r="E185" s="14" t="e">
        <f>'Sorting 2'!X186</f>
        <v>#DIV/0!</v>
      </c>
      <c r="F185" s="14"/>
      <c r="G185" s="14"/>
      <c r="H185" s="14"/>
      <c r="I185" s="14"/>
      <c r="J185" s="14"/>
      <c r="K185" s="14"/>
      <c r="L185" s="14"/>
      <c r="M185" s="14"/>
      <c r="N185" s="14"/>
      <c r="O185" s="14"/>
      <c r="P185" s="14"/>
      <c r="Q185" s="14"/>
    </row>
    <row r="186" spans="1:17" ht="16.75" customHeight="1">
      <c r="A186" s="120" t="str">
        <f>'Sorting 2'!A187</f>
        <v>S264</v>
      </c>
      <c r="B186" s="14" t="e">
        <f>'Sorting 2'!F187</f>
        <v>#DIV/0!</v>
      </c>
      <c r="C186" s="14" t="e">
        <f>'Sorting 2'!L187</f>
        <v>#DIV/0!</v>
      </c>
      <c r="D186" s="14" t="e">
        <f>'Sorting 2'!R187</f>
        <v>#DIV/0!</v>
      </c>
      <c r="E186" s="14" t="e">
        <f>'Sorting 2'!X187</f>
        <v>#DIV/0!</v>
      </c>
      <c r="F186" s="14"/>
      <c r="G186" s="14"/>
      <c r="H186" s="14"/>
      <c r="I186" s="14"/>
      <c r="J186" s="14"/>
      <c r="K186" s="14"/>
      <c r="L186" s="14"/>
      <c r="M186" s="14"/>
      <c r="N186" s="14"/>
      <c r="O186" s="14"/>
      <c r="P186" s="14"/>
      <c r="Q186" s="14"/>
    </row>
    <row r="187" spans="1:17" ht="16.75" customHeight="1">
      <c r="A187" s="120" t="str">
        <f>'Sorting 2'!A188</f>
        <v>S295</v>
      </c>
      <c r="B187" s="14" t="e">
        <f>'Sorting 2'!F188</f>
        <v>#DIV/0!</v>
      </c>
      <c r="C187" s="14" t="e">
        <f>'Sorting 2'!L188</f>
        <v>#DIV/0!</v>
      </c>
      <c r="D187" s="14" t="e">
        <f>'Sorting 2'!R188</f>
        <v>#DIV/0!</v>
      </c>
      <c r="E187" s="14" t="e">
        <f>'Sorting 2'!X188</f>
        <v>#DIV/0!</v>
      </c>
      <c r="F187" s="14"/>
      <c r="G187" s="14"/>
      <c r="H187" s="14"/>
      <c r="I187" s="14"/>
      <c r="J187" s="14"/>
      <c r="K187" s="14"/>
      <c r="L187" s="14"/>
      <c r="M187" s="14"/>
      <c r="N187" s="14"/>
      <c r="O187" s="14"/>
      <c r="P187" s="14"/>
      <c r="Q187" s="14"/>
    </row>
    <row r="188" spans="1:17" ht="16.75" customHeight="1">
      <c r="A188" s="120" t="str">
        <f>'Sorting 2'!A189</f>
        <v>S48</v>
      </c>
      <c r="B188" s="14" t="e">
        <f>'Sorting 2'!F189</f>
        <v>#DIV/0!</v>
      </c>
      <c r="C188" s="14" t="e">
        <f>'Sorting 2'!L189</f>
        <v>#DIV/0!</v>
      </c>
      <c r="D188" s="14" t="e">
        <f>'Sorting 2'!R189</f>
        <v>#DIV/0!</v>
      </c>
      <c r="E188" s="14" t="e">
        <f>'Sorting 2'!X189</f>
        <v>#DIV/0!</v>
      </c>
      <c r="F188" s="14"/>
      <c r="G188" s="14"/>
      <c r="H188" s="14"/>
      <c r="I188" s="14"/>
      <c r="J188" s="14"/>
      <c r="K188" s="14"/>
      <c r="L188" s="14"/>
      <c r="M188" s="14"/>
      <c r="N188" s="14"/>
      <c r="O188" s="14"/>
      <c r="P188" s="14"/>
      <c r="Q188" s="14"/>
    </row>
    <row r="189" spans="1:17" ht="16.75" customHeight="1">
      <c r="A189" s="120" t="str">
        <f>'Sorting 2'!A190</f>
        <v>S110</v>
      </c>
      <c r="B189" s="14" t="e">
        <f>'Sorting 2'!F190</f>
        <v>#DIV/0!</v>
      </c>
      <c r="C189" s="14" t="e">
        <f>'Sorting 2'!L190</f>
        <v>#DIV/0!</v>
      </c>
      <c r="D189" s="14" t="e">
        <f>'Sorting 2'!R190</f>
        <v>#DIV/0!</v>
      </c>
      <c r="E189" s="14" t="e">
        <f>'Sorting 2'!X190</f>
        <v>#DIV/0!</v>
      </c>
      <c r="F189" s="14"/>
      <c r="G189" s="14"/>
      <c r="H189" s="14"/>
      <c r="I189" s="14"/>
      <c r="J189" s="14"/>
      <c r="K189" s="14"/>
      <c r="L189" s="14"/>
      <c r="M189" s="14"/>
      <c r="N189" s="14"/>
      <c r="O189" s="14"/>
      <c r="P189" s="14"/>
      <c r="Q189" s="14"/>
    </row>
    <row r="190" spans="1:17" ht="16.75" customHeight="1">
      <c r="A190" s="120" t="str">
        <f>'Sorting 2'!A191</f>
        <v>S172</v>
      </c>
      <c r="B190" s="14" t="e">
        <f>'Sorting 2'!F191</f>
        <v>#DIV/0!</v>
      </c>
      <c r="C190" s="14" t="e">
        <f>'Sorting 2'!L191</f>
        <v>#DIV/0!</v>
      </c>
      <c r="D190" s="14" t="e">
        <f>'Sorting 2'!R191</f>
        <v>#DIV/0!</v>
      </c>
      <c r="E190" s="14" t="e">
        <f>'Sorting 2'!X191</f>
        <v>#DIV/0!</v>
      </c>
      <c r="F190" s="14"/>
      <c r="G190" s="14"/>
      <c r="H190" s="14"/>
      <c r="I190" s="14"/>
      <c r="J190" s="14"/>
      <c r="K190" s="14"/>
      <c r="L190" s="14"/>
      <c r="M190" s="14"/>
      <c r="N190" s="14"/>
      <c r="O190" s="14"/>
      <c r="P190" s="14"/>
      <c r="Q190" s="14"/>
    </row>
    <row r="191" spans="1:17" ht="16.75" customHeight="1">
      <c r="A191" s="120" t="str">
        <f>'Sorting 2'!A192</f>
        <v>S234</v>
      </c>
      <c r="B191" s="14" t="e">
        <f>'Sorting 2'!F192</f>
        <v>#DIV/0!</v>
      </c>
      <c r="C191" s="14" t="e">
        <f>'Sorting 2'!L192</f>
        <v>#DIV/0!</v>
      </c>
      <c r="D191" s="14" t="e">
        <f>'Sorting 2'!R192</f>
        <v>#DIV/0!</v>
      </c>
      <c r="E191" s="14" t="e">
        <f>'Sorting 2'!X192</f>
        <v>#DIV/0!</v>
      </c>
      <c r="F191" s="14"/>
      <c r="G191" s="14"/>
      <c r="H191" s="14"/>
      <c r="I191" s="14"/>
      <c r="J191" s="14"/>
      <c r="K191" s="14"/>
      <c r="L191" s="14"/>
      <c r="M191" s="14"/>
      <c r="N191" s="14"/>
      <c r="O191" s="14"/>
      <c r="P191" s="14"/>
      <c r="Q191" s="14"/>
    </row>
    <row r="192" spans="1:17" ht="16.75" customHeight="1">
      <c r="A192" s="120" t="str">
        <f>'Sorting 2'!A193</f>
        <v>S296</v>
      </c>
      <c r="B192" s="14" t="e">
        <f>'Sorting 2'!F193</f>
        <v>#DIV/0!</v>
      </c>
      <c r="C192" s="14" t="e">
        <f>'Sorting 2'!L193</f>
        <v>#DIV/0!</v>
      </c>
      <c r="D192" s="14" t="e">
        <f>'Sorting 2'!R193</f>
        <v>#DIV/0!</v>
      </c>
      <c r="E192" s="14" t="e">
        <f>'Sorting 2'!X193</f>
        <v>#DIV/0!</v>
      </c>
      <c r="F192" s="14"/>
      <c r="G192" s="14"/>
      <c r="H192" s="14"/>
      <c r="I192" s="14"/>
      <c r="J192" s="14"/>
      <c r="K192" s="14"/>
      <c r="L192" s="14"/>
      <c r="M192" s="14"/>
      <c r="N192" s="14"/>
      <c r="O192" s="14"/>
      <c r="P192" s="14"/>
      <c r="Q192" s="14"/>
    </row>
    <row r="193" spans="1:17" ht="16.75" customHeight="1">
      <c r="A193" s="120" t="str">
        <f>'Sorting 2'!A194</f>
        <v>S17</v>
      </c>
      <c r="B193" s="14" t="e">
        <f>'Sorting 2'!F194</f>
        <v>#DIV/0!</v>
      </c>
      <c r="C193" s="14" t="e">
        <f>'Sorting 2'!L194</f>
        <v>#DIV/0!</v>
      </c>
      <c r="D193" s="14" t="e">
        <f>'Sorting 2'!R194</f>
        <v>#DIV/0!</v>
      </c>
      <c r="E193" s="14" t="e">
        <f>'Sorting 2'!X194</f>
        <v>#DIV/0!</v>
      </c>
      <c r="F193" s="14"/>
      <c r="G193" s="14"/>
      <c r="H193" s="14"/>
      <c r="I193" s="14"/>
      <c r="J193" s="14"/>
      <c r="K193" s="14"/>
      <c r="L193" s="14"/>
      <c r="M193" s="14"/>
      <c r="N193" s="14"/>
      <c r="O193" s="14"/>
      <c r="P193" s="14"/>
      <c r="Q193" s="14"/>
    </row>
    <row r="194" spans="1:17" ht="16.75" customHeight="1">
      <c r="A194" s="120" t="str">
        <f>'Sorting 2'!A195</f>
        <v>S49</v>
      </c>
      <c r="B194" s="14" t="e">
        <f>'Sorting 2'!F195</f>
        <v>#DIV/0!</v>
      </c>
      <c r="C194" s="14" t="e">
        <f>'Sorting 2'!L195</f>
        <v>#DIV/0!</v>
      </c>
      <c r="D194" s="14" t="e">
        <f>'Sorting 2'!R195</f>
        <v>#DIV/0!</v>
      </c>
      <c r="E194" s="14" t="e">
        <f>'Sorting 2'!X195</f>
        <v>#DIV/0!</v>
      </c>
      <c r="F194" s="14"/>
      <c r="G194" s="14"/>
      <c r="H194" s="14"/>
      <c r="I194" s="14"/>
      <c r="J194" s="14"/>
      <c r="K194" s="14"/>
      <c r="L194" s="14"/>
      <c r="M194" s="14"/>
      <c r="N194" s="14"/>
      <c r="O194" s="14"/>
      <c r="P194" s="14"/>
      <c r="Q194" s="14"/>
    </row>
    <row r="195" spans="1:17" ht="16.75" customHeight="1">
      <c r="A195" s="120" t="str">
        <f>'Sorting 2'!A196</f>
        <v>S79</v>
      </c>
      <c r="B195" s="14" t="e">
        <f>'Sorting 2'!F196</f>
        <v>#DIV/0!</v>
      </c>
      <c r="C195" s="14" t="e">
        <f>'Sorting 2'!L196</f>
        <v>#DIV/0!</v>
      </c>
      <c r="D195" s="14" t="e">
        <f>'Sorting 2'!R196</f>
        <v>#DIV/0!</v>
      </c>
      <c r="E195" s="14" t="e">
        <f>'Sorting 2'!X196</f>
        <v>#DIV/0!</v>
      </c>
      <c r="F195" s="14"/>
      <c r="G195" s="14"/>
      <c r="H195" s="14"/>
      <c r="I195" s="14"/>
      <c r="J195" s="14"/>
      <c r="K195" s="14"/>
      <c r="L195" s="14"/>
      <c r="M195" s="14"/>
      <c r="N195" s="14"/>
      <c r="O195" s="14"/>
      <c r="P195" s="14"/>
      <c r="Q195" s="14"/>
    </row>
    <row r="196" spans="1:17" ht="16.75" customHeight="1">
      <c r="A196" s="120" t="str">
        <f>'Sorting 2'!A197</f>
        <v>S111</v>
      </c>
      <c r="B196" s="14" t="e">
        <f>'Sorting 2'!F197</f>
        <v>#DIV/0!</v>
      </c>
      <c r="C196" s="14" t="e">
        <f>'Sorting 2'!L197</f>
        <v>#DIV/0!</v>
      </c>
      <c r="D196" s="14" t="e">
        <f>'Sorting 2'!R197</f>
        <v>#DIV/0!</v>
      </c>
      <c r="E196" s="14" t="e">
        <f>'Sorting 2'!X197</f>
        <v>#DIV/0!</v>
      </c>
      <c r="F196" s="14"/>
      <c r="G196" s="14"/>
      <c r="H196" s="14"/>
      <c r="I196" s="14"/>
      <c r="J196" s="14"/>
      <c r="K196" s="14"/>
      <c r="L196" s="14"/>
      <c r="M196" s="14"/>
      <c r="N196" s="14"/>
      <c r="O196" s="14"/>
      <c r="P196" s="14"/>
      <c r="Q196" s="14"/>
    </row>
    <row r="197" spans="1:17" ht="16.75" customHeight="1">
      <c r="A197" s="120" t="str">
        <f>'Sorting 2'!A198</f>
        <v>S141</v>
      </c>
      <c r="B197" s="14" t="e">
        <f>'Sorting 2'!F198</f>
        <v>#DIV/0!</v>
      </c>
      <c r="C197" s="14" t="e">
        <f>'Sorting 2'!L198</f>
        <v>#DIV/0!</v>
      </c>
      <c r="D197" s="14" t="e">
        <f>'Sorting 2'!R198</f>
        <v>#DIV/0!</v>
      </c>
      <c r="E197" s="14" t="e">
        <f>'Sorting 2'!X198</f>
        <v>#DIV/0!</v>
      </c>
      <c r="F197" s="14"/>
      <c r="G197" s="14"/>
      <c r="H197" s="14"/>
      <c r="I197" s="14"/>
      <c r="J197" s="14"/>
      <c r="K197" s="14"/>
      <c r="L197" s="14"/>
      <c r="M197" s="14"/>
      <c r="N197" s="14"/>
      <c r="O197" s="14"/>
      <c r="P197" s="14"/>
      <c r="Q197" s="14"/>
    </row>
    <row r="198" spans="1:17" ht="16.75" customHeight="1">
      <c r="A198" s="120" t="str">
        <f>'Sorting 2'!A199</f>
        <v>S173</v>
      </c>
      <c r="B198" s="14" t="e">
        <f>'Sorting 2'!F199</f>
        <v>#DIV/0!</v>
      </c>
      <c r="C198" s="14" t="e">
        <f>'Sorting 2'!L199</f>
        <v>#DIV/0!</v>
      </c>
      <c r="D198" s="14" t="e">
        <f>'Sorting 2'!R199</f>
        <v>#DIV/0!</v>
      </c>
      <c r="E198" s="14" t="e">
        <f>'Sorting 2'!X199</f>
        <v>#DIV/0!</v>
      </c>
      <c r="F198" s="14"/>
      <c r="G198" s="14"/>
      <c r="H198" s="14"/>
      <c r="I198" s="14"/>
      <c r="J198" s="14"/>
      <c r="K198" s="14"/>
      <c r="L198" s="14"/>
      <c r="M198" s="14"/>
      <c r="N198" s="14"/>
      <c r="O198" s="14"/>
      <c r="P198" s="14"/>
      <c r="Q198" s="14"/>
    </row>
    <row r="199" spans="1:17" ht="16.75" customHeight="1">
      <c r="A199" s="120" t="str">
        <f>'Sorting 2'!A200</f>
        <v>S203</v>
      </c>
      <c r="B199" s="14" t="e">
        <f>'Sorting 2'!F200</f>
        <v>#DIV/0!</v>
      </c>
      <c r="C199" s="14" t="e">
        <f>'Sorting 2'!L200</f>
        <v>#DIV/0!</v>
      </c>
      <c r="D199" s="14" t="e">
        <f>'Sorting 2'!R200</f>
        <v>#DIV/0!</v>
      </c>
      <c r="E199" s="14" t="e">
        <f>'Sorting 2'!X200</f>
        <v>#DIV/0!</v>
      </c>
      <c r="F199" s="14"/>
      <c r="G199" s="14"/>
      <c r="H199" s="14"/>
      <c r="I199" s="14"/>
      <c r="J199" s="14"/>
      <c r="K199" s="14"/>
      <c r="L199" s="14"/>
      <c r="M199" s="14"/>
      <c r="N199" s="14"/>
      <c r="O199" s="14"/>
      <c r="P199" s="14"/>
      <c r="Q199" s="14"/>
    </row>
    <row r="200" spans="1:17" ht="16.75" customHeight="1">
      <c r="A200" s="120" t="str">
        <f>'Sorting 2'!A201</f>
        <v>S235</v>
      </c>
      <c r="B200" s="14" t="e">
        <f>'Sorting 2'!F201</f>
        <v>#DIV/0!</v>
      </c>
      <c r="C200" s="14" t="e">
        <f>'Sorting 2'!L201</f>
        <v>#DIV/0!</v>
      </c>
      <c r="D200" s="14" t="e">
        <f>'Sorting 2'!R201</f>
        <v>#DIV/0!</v>
      </c>
      <c r="E200" s="14" t="e">
        <f>'Sorting 2'!X201</f>
        <v>#DIV/0!</v>
      </c>
      <c r="F200" s="14"/>
      <c r="G200" s="14"/>
      <c r="H200" s="14"/>
      <c r="I200" s="14"/>
      <c r="J200" s="14"/>
      <c r="K200" s="14"/>
      <c r="L200" s="14"/>
      <c r="M200" s="14"/>
      <c r="N200" s="14"/>
      <c r="O200" s="14"/>
      <c r="P200" s="14"/>
      <c r="Q200" s="14"/>
    </row>
    <row r="201" spans="1:17" ht="16.75" customHeight="1">
      <c r="A201" s="120" t="str">
        <f>'Sorting 2'!A202</f>
        <v>S265</v>
      </c>
      <c r="B201" s="14" t="e">
        <f>'Sorting 2'!F202</f>
        <v>#DIV/0!</v>
      </c>
      <c r="C201" s="14" t="e">
        <f>'Sorting 2'!L202</f>
        <v>#DIV/0!</v>
      </c>
      <c r="D201" s="14" t="e">
        <f>'Sorting 2'!R202</f>
        <v>#DIV/0!</v>
      </c>
      <c r="E201" s="14" t="e">
        <f>'Sorting 2'!X202</f>
        <v>#DIV/0!</v>
      </c>
      <c r="F201" s="14"/>
      <c r="G201" s="14"/>
      <c r="H201" s="14"/>
      <c r="I201" s="14"/>
      <c r="J201" s="14"/>
      <c r="K201" s="14"/>
      <c r="L201" s="14"/>
      <c r="M201" s="14"/>
      <c r="N201" s="14"/>
      <c r="O201" s="14"/>
      <c r="P201" s="14"/>
      <c r="Q201" s="14"/>
    </row>
    <row r="202" spans="1:17" ht="16.75" customHeight="1">
      <c r="A202" s="120" t="str">
        <f>'Sorting 2'!A203</f>
        <v>S297</v>
      </c>
      <c r="B202" s="14" t="e">
        <f>'Sorting 2'!F203</f>
        <v>#DIV/0!</v>
      </c>
      <c r="C202" s="14" t="e">
        <f>'Sorting 2'!L203</f>
        <v>#DIV/0!</v>
      </c>
      <c r="D202" s="14" t="e">
        <f>'Sorting 2'!R203</f>
        <v>#DIV/0!</v>
      </c>
      <c r="E202" s="14" t="e">
        <f>'Sorting 2'!X203</f>
        <v>#DIV/0!</v>
      </c>
      <c r="F202" s="14"/>
      <c r="G202" s="14"/>
      <c r="H202" s="14"/>
      <c r="I202" s="14"/>
      <c r="J202" s="14"/>
      <c r="K202" s="14"/>
      <c r="L202" s="14"/>
      <c r="M202" s="14"/>
      <c r="N202" s="14"/>
      <c r="O202" s="14"/>
      <c r="P202" s="14"/>
      <c r="Q202" s="14"/>
    </row>
    <row r="203" spans="1:17" ht="16.75" customHeight="1">
      <c r="A203" s="120" t="str">
        <f>'Sorting 2'!A204</f>
        <v>Human IgM</v>
      </c>
      <c r="B203" s="14" t="e">
        <f>'Sorting 2'!F204</f>
        <v>#DIV/0!</v>
      </c>
      <c r="C203" s="14" t="e">
        <f>'Sorting 2'!L204</f>
        <v>#DIV/0!</v>
      </c>
      <c r="D203" s="14" t="e">
        <f>'Sorting 2'!R204</f>
        <v>#DIV/0!</v>
      </c>
      <c r="E203" s="14" t="e">
        <f>'Sorting 2'!X204</f>
        <v>#DIV/0!</v>
      </c>
      <c r="F203" s="14"/>
      <c r="G203" s="14"/>
      <c r="H203" s="14"/>
      <c r="I203" s="14"/>
      <c r="J203" s="14"/>
      <c r="K203" s="14"/>
      <c r="L203" s="14"/>
      <c r="M203" s="14"/>
      <c r="N203" s="14"/>
      <c r="O203" s="14"/>
      <c r="P203" s="14"/>
      <c r="Q203" s="14"/>
    </row>
    <row r="204" spans="1:17" ht="16.75" customHeight="1">
      <c r="A204" s="120" t="str">
        <f>'Sorting 2'!A205</f>
        <v>S18</v>
      </c>
      <c r="B204" s="14" t="e">
        <f>'Sorting 2'!F205</f>
        <v>#DIV/0!</v>
      </c>
      <c r="C204" s="14" t="e">
        <f>'Sorting 2'!L205</f>
        <v>#DIV/0!</v>
      </c>
      <c r="D204" s="14" t="e">
        <f>'Sorting 2'!R205</f>
        <v>#DIV/0!</v>
      </c>
      <c r="E204" s="14" t="e">
        <f>'Sorting 2'!X205</f>
        <v>#DIV/0!</v>
      </c>
      <c r="F204" s="14"/>
      <c r="G204" s="14"/>
      <c r="H204" s="14"/>
      <c r="I204" s="14"/>
      <c r="J204" s="14"/>
      <c r="K204" s="14"/>
      <c r="L204" s="14"/>
      <c r="M204" s="14"/>
      <c r="N204" s="14"/>
      <c r="O204" s="14"/>
      <c r="P204" s="14"/>
      <c r="Q204" s="14"/>
    </row>
    <row r="205" spans="1:17" ht="16.75" customHeight="1">
      <c r="A205" s="120" t="str">
        <f>'Sorting 2'!A206</f>
        <v>S50</v>
      </c>
      <c r="B205" s="14" t="e">
        <f>'Sorting 2'!F206</f>
        <v>#DIV/0!</v>
      </c>
      <c r="C205" s="14" t="e">
        <f>'Sorting 2'!L206</f>
        <v>#DIV/0!</v>
      </c>
      <c r="D205" s="14" t="e">
        <f>'Sorting 2'!R206</f>
        <v>#DIV/0!</v>
      </c>
      <c r="E205" s="14" t="e">
        <f>'Sorting 2'!X206</f>
        <v>#DIV/0!</v>
      </c>
      <c r="F205" s="14"/>
      <c r="G205" s="14"/>
      <c r="H205" s="14"/>
      <c r="I205" s="14"/>
      <c r="J205" s="14"/>
      <c r="K205" s="14"/>
      <c r="L205" s="14"/>
      <c r="M205" s="14"/>
      <c r="N205" s="14"/>
      <c r="O205" s="14"/>
      <c r="P205" s="14"/>
      <c r="Q205" s="14"/>
    </row>
    <row r="206" spans="1:17" ht="16.75" customHeight="1">
      <c r="A206" s="120" t="str">
        <f>'Sorting 2'!A207</f>
        <v>S80</v>
      </c>
      <c r="B206" s="14" t="e">
        <f>'Sorting 2'!F207</f>
        <v>#DIV/0!</v>
      </c>
      <c r="C206" s="14" t="e">
        <f>'Sorting 2'!L207</f>
        <v>#DIV/0!</v>
      </c>
      <c r="D206" s="14" t="e">
        <f>'Sorting 2'!R207</f>
        <v>#DIV/0!</v>
      </c>
      <c r="E206" s="14" t="e">
        <f>'Sorting 2'!X207</f>
        <v>#DIV/0!</v>
      </c>
      <c r="F206" s="14"/>
      <c r="G206" s="14"/>
      <c r="H206" s="14"/>
      <c r="I206" s="14"/>
      <c r="J206" s="14"/>
      <c r="K206" s="14"/>
      <c r="L206" s="14"/>
      <c r="M206" s="14"/>
      <c r="N206" s="14"/>
      <c r="O206" s="14"/>
      <c r="P206" s="14"/>
      <c r="Q206" s="14"/>
    </row>
    <row r="207" spans="1:17" ht="16.75" customHeight="1">
      <c r="A207" s="120" t="str">
        <f>'Sorting 2'!A208</f>
        <v>S112</v>
      </c>
      <c r="B207" s="14" t="e">
        <f>'Sorting 2'!F208</f>
        <v>#DIV/0!</v>
      </c>
      <c r="C207" s="14" t="e">
        <f>'Sorting 2'!L208</f>
        <v>#DIV/0!</v>
      </c>
      <c r="D207" s="14" t="e">
        <f>'Sorting 2'!R208</f>
        <v>#DIV/0!</v>
      </c>
      <c r="E207" s="14" t="e">
        <f>'Sorting 2'!X208</f>
        <v>#DIV/0!</v>
      </c>
      <c r="F207" s="14"/>
      <c r="G207" s="14"/>
      <c r="H207" s="14"/>
      <c r="I207" s="14"/>
      <c r="J207" s="14"/>
      <c r="K207" s="14"/>
      <c r="L207" s="14"/>
      <c r="M207" s="14"/>
      <c r="N207" s="14"/>
      <c r="O207" s="14"/>
      <c r="P207" s="14"/>
      <c r="Q207" s="14"/>
    </row>
    <row r="208" spans="1:17" ht="16.75" customHeight="1">
      <c r="A208" s="120" t="str">
        <f>'Sorting 2'!A209</f>
        <v>S142</v>
      </c>
      <c r="B208" s="14" t="e">
        <f>'Sorting 2'!F209</f>
        <v>#DIV/0!</v>
      </c>
      <c r="C208" s="14" t="e">
        <f>'Sorting 2'!L209</f>
        <v>#DIV/0!</v>
      </c>
      <c r="D208" s="14" t="e">
        <f>'Sorting 2'!R209</f>
        <v>#DIV/0!</v>
      </c>
      <c r="E208" s="14" t="e">
        <f>'Sorting 2'!X209</f>
        <v>#DIV/0!</v>
      </c>
      <c r="F208" s="14"/>
      <c r="G208" s="14"/>
      <c r="H208" s="14"/>
      <c r="I208" s="14"/>
      <c r="J208" s="14"/>
      <c r="K208" s="14"/>
      <c r="L208" s="14"/>
      <c r="M208" s="14"/>
      <c r="N208" s="14"/>
      <c r="O208" s="14"/>
      <c r="P208" s="14"/>
      <c r="Q208" s="14"/>
    </row>
    <row r="209" spans="1:17" ht="16.75" customHeight="1">
      <c r="A209" s="120" t="str">
        <f>'Sorting 2'!A210</f>
        <v>S174</v>
      </c>
      <c r="B209" s="14" t="e">
        <f>'Sorting 2'!F210</f>
        <v>#DIV/0!</v>
      </c>
      <c r="C209" s="14" t="e">
        <f>'Sorting 2'!L210</f>
        <v>#DIV/0!</v>
      </c>
      <c r="D209" s="14" t="e">
        <f>'Sorting 2'!R210</f>
        <v>#DIV/0!</v>
      </c>
      <c r="E209" s="14" t="e">
        <f>'Sorting 2'!X210</f>
        <v>#DIV/0!</v>
      </c>
      <c r="F209" s="14"/>
      <c r="G209" s="14"/>
      <c r="H209" s="14"/>
      <c r="I209" s="14"/>
      <c r="J209" s="14"/>
      <c r="K209" s="14"/>
      <c r="L209" s="14"/>
      <c r="M209" s="14"/>
      <c r="N209" s="14"/>
      <c r="O209" s="14"/>
      <c r="P209" s="14"/>
      <c r="Q209" s="14"/>
    </row>
    <row r="210" spans="1:17" ht="16.75" customHeight="1">
      <c r="A210" s="120" t="str">
        <f>'Sorting 2'!A211</f>
        <v>S204</v>
      </c>
      <c r="B210" s="14" t="e">
        <f>'Sorting 2'!F211</f>
        <v>#DIV/0!</v>
      </c>
      <c r="C210" s="14" t="e">
        <f>'Sorting 2'!L211</f>
        <v>#DIV/0!</v>
      </c>
      <c r="D210" s="14" t="e">
        <f>'Sorting 2'!R211</f>
        <v>#DIV/0!</v>
      </c>
      <c r="E210" s="14" t="e">
        <f>'Sorting 2'!X211</f>
        <v>#DIV/0!</v>
      </c>
      <c r="F210" s="14"/>
      <c r="G210" s="14"/>
      <c r="H210" s="14"/>
      <c r="I210" s="14"/>
      <c r="J210" s="14"/>
      <c r="K210" s="14"/>
      <c r="L210" s="14"/>
      <c r="M210" s="14"/>
      <c r="N210" s="14"/>
      <c r="O210" s="14"/>
      <c r="P210" s="14"/>
      <c r="Q210" s="14"/>
    </row>
    <row r="211" spans="1:17" ht="16.75" customHeight="1">
      <c r="A211" s="120" t="str">
        <f>'Sorting 2'!A212</f>
        <v>S236</v>
      </c>
      <c r="B211" s="14" t="e">
        <f>'Sorting 2'!F212</f>
        <v>#DIV/0!</v>
      </c>
      <c r="C211" s="14" t="e">
        <f>'Sorting 2'!L212</f>
        <v>#DIV/0!</v>
      </c>
      <c r="D211" s="14" t="e">
        <f>'Sorting 2'!R212</f>
        <v>#DIV/0!</v>
      </c>
      <c r="E211" s="14" t="e">
        <f>'Sorting 2'!X212</f>
        <v>#DIV/0!</v>
      </c>
      <c r="F211" s="14"/>
      <c r="G211" s="14"/>
      <c r="H211" s="14"/>
      <c r="I211" s="14"/>
      <c r="J211" s="14"/>
      <c r="K211" s="14"/>
      <c r="L211" s="14"/>
      <c r="M211" s="14"/>
      <c r="N211" s="14"/>
      <c r="O211" s="14"/>
      <c r="P211" s="14"/>
      <c r="Q211" s="14"/>
    </row>
    <row r="212" spans="1:17" ht="16.75" customHeight="1">
      <c r="A212" s="120" t="str">
        <f>'Sorting 2'!A213</f>
        <v>S266</v>
      </c>
      <c r="B212" s="14" t="e">
        <f>'Sorting 2'!F213</f>
        <v>#DIV/0!</v>
      </c>
      <c r="C212" s="14" t="e">
        <f>'Sorting 2'!L213</f>
        <v>#DIV/0!</v>
      </c>
      <c r="D212" s="14" t="e">
        <f>'Sorting 2'!R213</f>
        <v>#DIV/0!</v>
      </c>
      <c r="E212" s="14" t="e">
        <f>'Sorting 2'!X213</f>
        <v>#DIV/0!</v>
      </c>
      <c r="F212" s="14"/>
      <c r="G212" s="14"/>
      <c r="H212" s="14"/>
      <c r="I212" s="14"/>
      <c r="J212" s="14"/>
      <c r="K212" s="14"/>
      <c r="L212" s="14"/>
      <c r="M212" s="14"/>
      <c r="N212" s="14"/>
      <c r="O212" s="14"/>
      <c r="P212" s="14"/>
      <c r="Q212" s="14"/>
    </row>
    <row r="213" spans="1:17" ht="16.75" customHeight="1">
      <c r="A213" s="120" t="str">
        <f>'Sorting 2'!A214</f>
        <v>S298</v>
      </c>
      <c r="B213" s="14" t="e">
        <f>'Sorting 2'!F214</f>
        <v>#DIV/0!</v>
      </c>
      <c r="C213" s="14" t="e">
        <f>'Sorting 2'!L214</f>
        <v>#DIV/0!</v>
      </c>
      <c r="D213" s="14" t="e">
        <f>'Sorting 2'!R214</f>
        <v>#DIV/0!</v>
      </c>
      <c r="E213" s="14" t="e">
        <f>'Sorting 2'!X214</f>
        <v>#DIV/0!</v>
      </c>
      <c r="F213" s="14"/>
      <c r="G213" s="14"/>
      <c r="H213" s="14"/>
      <c r="I213" s="14"/>
      <c r="J213" s="14"/>
      <c r="K213" s="14"/>
      <c r="L213" s="14"/>
      <c r="M213" s="14"/>
      <c r="N213" s="14"/>
      <c r="O213" s="14"/>
      <c r="P213" s="14"/>
      <c r="Q213" s="14"/>
    </row>
    <row r="214" spans="1:17" ht="16.75" customHeight="1">
      <c r="A214" s="120" t="str">
        <f>'Sorting 2'!A215</f>
        <v>S19</v>
      </c>
      <c r="B214" s="14" t="e">
        <f>'Sorting 2'!F215</f>
        <v>#DIV/0!</v>
      </c>
      <c r="C214" s="14" t="e">
        <f>'Sorting 2'!L215</f>
        <v>#DIV/0!</v>
      </c>
      <c r="D214" s="14" t="e">
        <f>'Sorting 2'!R215</f>
        <v>#DIV/0!</v>
      </c>
      <c r="E214" s="14" t="e">
        <f>'Sorting 2'!X215</f>
        <v>#DIV/0!</v>
      </c>
      <c r="F214" s="14"/>
      <c r="G214" s="14"/>
      <c r="H214" s="14"/>
      <c r="I214" s="14"/>
      <c r="J214" s="14"/>
      <c r="K214" s="14"/>
      <c r="L214" s="14"/>
      <c r="M214" s="14"/>
      <c r="N214" s="14"/>
      <c r="O214" s="14"/>
      <c r="P214" s="14"/>
      <c r="Q214" s="14"/>
    </row>
    <row r="215" spans="1:17" ht="16.75" customHeight="1">
      <c r="A215" s="120" t="str">
        <f>'Sorting 2'!A216</f>
        <v>S51</v>
      </c>
      <c r="B215" s="14" t="e">
        <f>'Sorting 2'!F216</f>
        <v>#DIV/0!</v>
      </c>
      <c r="C215" s="14" t="e">
        <f>'Sorting 2'!L216</f>
        <v>#DIV/0!</v>
      </c>
      <c r="D215" s="14" t="e">
        <f>'Sorting 2'!R216</f>
        <v>#DIV/0!</v>
      </c>
      <c r="E215" s="14" t="e">
        <f>'Sorting 2'!X216</f>
        <v>#DIV/0!</v>
      </c>
      <c r="F215" s="14"/>
      <c r="G215" s="14"/>
      <c r="H215" s="14"/>
      <c r="I215" s="14"/>
      <c r="J215" s="14"/>
      <c r="K215" s="14"/>
      <c r="L215" s="14"/>
      <c r="M215" s="14"/>
      <c r="N215" s="14"/>
      <c r="O215" s="14"/>
      <c r="P215" s="14"/>
      <c r="Q215" s="14"/>
    </row>
    <row r="216" spans="1:17" ht="16.75" customHeight="1">
      <c r="A216" s="120" t="str">
        <f>'Sorting 2'!A217</f>
        <v>S81</v>
      </c>
      <c r="B216" s="14" t="e">
        <f>'Sorting 2'!F217</f>
        <v>#DIV/0!</v>
      </c>
      <c r="C216" s="14" t="e">
        <f>'Sorting 2'!L217</f>
        <v>#DIV/0!</v>
      </c>
      <c r="D216" s="14" t="e">
        <f>'Sorting 2'!R217</f>
        <v>#DIV/0!</v>
      </c>
      <c r="E216" s="14" t="e">
        <f>'Sorting 2'!X217</f>
        <v>#DIV/0!</v>
      </c>
      <c r="F216" s="14"/>
      <c r="G216" s="14"/>
      <c r="H216" s="14"/>
      <c r="I216" s="14"/>
      <c r="J216" s="14"/>
      <c r="K216" s="14"/>
      <c r="L216" s="14"/>
      <c r="M216" s="14"/>
      <c r="N216" s="14"/>
      <c r="O216" s="14"/>
      <c r="P216" s="14"/>
      <c r="Q216" s="14"/>
    </row>
    <row r="217" spans="1:17" ht="16.75" customHeight="1">
      <c r="A217" s="120" t="str">
        <f>'Sorting 2'!A218</f>
        <v>S113</v>
      </c>
      <c r="B217" s="14" t="e">
        <f>'Sorting 2'!F218</f>
        <v>#DIV/0!</v>
      </c>
      <c r="C217" s="14" t="e">
        <f>'Sorting 2'!L218</f>
        <v>#DIV/0!</v>
      </c>
      <c r="D217" s="14" t="e">
        <f>'Sorting 2'!R218</f>
        <v>#DIV/0!</v>
      </c>
      <c r="E217" s="14" t="e">
        <f>'Sorting 2'!X218</f>
        <v>#DIV/0!</v>
      </c>
      <c r="F217" s="14"/>
      <c r="G217" s="14"/>
      <c r="H217" s="14"/>
      <c r="I217" s="14"/>
      <c r="J217" s="14"/>
      <c r="K217" s="14"/>
      <c r="L217" s="14"/>
      <c r="M217" s="14"/>
      <c r="N217" s="14"/>
      <c r="O217" s="14"/>
      <c r="P217" s="14"/>
      <c r="Q217" s="14"/>
    </row>
    <row r="218" spans="1:17" ht="16.75" customHeight="1">
      <c r="A218" s="120" t="str">
        <f>'Sorting 2'!A219</f>
        <v>S143</v>
      </c>
      <c r="B218" s="14" t="e">
        <f>'Sorting 2'!F219</f>
        <v>#DIV/0!</v>
      </c>
      <c r="C218" s="14" t="e">
        <f>'Sorting 2'!L219</f>
        <v>#DIV/0!</v>
      </c>
      <c r="D218" s="14" t="e">
        <f>'Sorting 2'!R219</f>
        <v>#DIV/0!</v>
      </c>
      <c r="E218" s="14" t="e">
        <f>'Sorting 2'!X219</f>
        <v>#DIV/0!</v>
      </c>
      <c r="F218" s="14"/>
      <c r="G218" s="14"/>
      <c r="H218" s="14"/>
      <c r="I218" s="14"/>
      <c r="J218" s="14"/>
      <c r="K218" s="14"/>
      <c r="L218" s="14"/>
      <c r="M218" s="14"/>
      <c r="N218" s="14"/>
      <c r="O218" s="14"/>
      <c r="P218" s="14"/>
      <c r="Q218" s="14"/>
    </row>
    <row r="219" spans="1:17" ht="16.75" customHeight="1">
      <c r="A219" s="120" t="str">
        <f>'Sorting 2'!A220</f>
        <v>S175</v>
      </c>
      <c r="B219" s="14" t="e">
        <f>'Sorting 2'!F220</f>
        <v>#DIV/0!</v>
      </c>
      <c r="C219" s="14" t="e">
        <f>'Sorting 2'!L220</f>
        <v>#DIV/0!</v>
      </c>
      <c r="D219" s="14" t="e">
        <f>'Sorting 2'!R220</f>
        <v>#DIV/0!</v>
      </c>
      <c r="E219" s="14" t="e">
        <f>'Sorting 2'!X220</f>
        <v>#DIV/0!</v>
      </c>
      <c r="F219" s="14"/>
      <c r="G219" s="14"/>
      <c r="H219" s="14"/>
      <c r="I219" s="14"/>
      <c r="J219" s="14"/>
      <c r="K219" s="14"/>
      <c r="L219" s="14"/>
      <c r="M219" s="14"/>
      <c r="N219" s="14"/>
      <c r="O219" s="14"/>
      <c r="P219" s="14"/>
      <c r="Q219" s="14"/>
    </row>
    <row r="220" spans="1:17" ht="16.75" customHeight="1">
      <c r="A220" s="120" t="str">
        <f>'Sorting 2'!A221</f>
        <v>S205</v>
      </c>
      <c r="B220" s="14" t="e">
        <f>'Sorting 2'!F221</f>
        <v>#DIV/0!</v>
      </c>
      <c r="C220" s="14" t="e">
        <f>'Sorting 2'!L221</f>
        <v>#DIV/0!</v>
      </c>
      <c r="D220" s="14" t="e">
        <f>'Sorting 2'!R221</f>
        <v>#DIV/0!</v>
      </c>
      <c r="E220" s="14" t="e">
        <f>'Sorting 2'!X221</f>
        <v>#DIV/0!</v>
      </c>
      <c r="F220" s="14"/>
      <c r="G220" s="14"/>
      <c r="H220" s="14"/>
      <c r="I220" s="14"/>
      <c r="J220" s="14"/>
      <c r="K220" s="14"/>
      <c r="L220" s="14"/>
      <c r="M220" s="14"/>
      <c r="N220" s="14"/>
      <c r="O220" s="14"/>
      <c r="P220" s="14"/>
      <c r="Q220" s="14"/>
    </row>
    <row r="221" spans="1:17" ht="16.75" customHeight="1">
      <c r="A221" s="120" t="str">
        <f>'Sorting 2'!A222</f>
        <v>S237</v>
      </c>
      <c r="B221" s="14" t="e">
        <f>'Sorting 2'!F222</f>
        <v>#DIV/0!</v>
      </c>
      <c r="C221" s="14" t="e">
        <f>'Sorting 2'!L222</f>
        <v>#DIV/0!</v>
      </c>
      <c r="D221" s="14" t="e">
        <f>'Sorting 2'!R222</f>
        <v>#DIV/0!</v>
      </c>
      <c r="E221" s="14" t="e">
        <f>'Sorting 2'!X222</f>
        <v>#DIV/0!</v>
      </c>
      <c r="F221" s="14"/>
      <c r="G221" s="14"/>
      <c r="H221" s="14"/>
      <c r="I221" s="14"/>
      <c r="J221" s="14"/>
      <c r="K221" s="14"/>
      <c r="L221" s="14"/>
      <c r="M221" s="14"/>
      <c r="N221" s="14"/>
      <c r="O221" s="14"/>
      <c r="P221" s="14"/>
      <c r="Q221" s="14"/>
    </row>
    <row r="222" spans="1:17" ht="16.75" customHeight="1">
      <c r="A222" s="120" t="str">
        <f>'Sorting 2'!A223</f>
        <v>S267</v>
      </c>
      <c r="B222" s="14" t="e">
        <f>'Sorting 2'!F223</f>
        <v>#DIV/0!</v>
      </c>
      <c r="C222" s="14" t="e">
        <f>'Sorting 2'!L223</f>
        <v>#DIV/0!</v>
      </c>
      <c r="D222" s="14" t="e">
        <f>'Sorting 2'!R223</f>
        <v>#DIV/0!</v>
      </c>
      <c r="E222" s="14" t="e">
        <f>'Sorting 2'!X223</f>
        <v>#DIV/0!</v>
      </c>
      <c r="F222" s="14"/>
      <c r="G222" s="14"/>
      <c r="H222" s="14"/>
      <c r="I222" s="14"/>
      <c r="J222" s="14"/>
      <c r="K222" s="14"/>
      <c r="L222" s="14"/>
      <c r="M222" s="14"/>
      <c r="N222" s="14"/>
      <c r="O222" s="14"/>
      <c r="P222" s="14"/>
      <c r="Q222" s="14"/>
    </row>
    <row r="223" spans="1:17" ht="16.75" customHeight="1">
      <c r="A223" s="120" t="str">
        <f>'Sorting 2'!A224</f>
        <v>S299</v>
      </c>
      <c r="B223" s="14" t="e">
        <f>'Sorting 2'!F224</f>
        <v>#DIV/0!</v>
      </c>
      <c r="C223" s="14" t="e">
        <f>'Sorting 2'!L224</f>
        <v>#DIV/0!</v>
      </c>
      <c r="D223" s="14" t="e">
        <f>'Sorting 2'!R224</f>
        <v>#DIV/0!</v>
      </c>
      <c r="E223" s="14" t="e">
        <f>'Sorting 2'!X224</f>
        <v>#DIV/0!</v>
      </c>
      <c r="F223" s="14"/>
      <c r="G223" s="14"/>
      <c r="H223" s="14"/>
      <c r="I223" s="14"/>
      <c r="J223" s="14"/>
      <c r="K223" s="14"/>
      <c r="L223" s="14"/>
      <c r="M223" s="14"/>
      <c r="N223" s="14"/>
      <c r="O223" s="14"/>
      <c r="P223" s="14"/>
      <c r="Q223" s="14"/>
    </row>
    <row r="224" spans="1:17" ht="16.75" customHeight="1">
      <c r="A224" s="120" t="str">
        <f>'Sorting 2'!A225</f>
        <v>S20</v>
      </c>
      <c r="B224" s="14" t="e">
        <f>'Sorting 2'!F225</f>
        <v>#DIV/0!</v>
      </c>
      <c r="C224" s="14" t="e">
        <f>'Sorting 2'!L225</f>
        <v>#DIV/0!</v>
      </c>
      <c r="D224" s="14" t="e">
        <f>'Sorting 2'!R225</f>
        <v>#DIV/0!</v>
      </c>
      <c r="E224" s="14" t="e">
        <f>'Sorting 2'!X225</f>
        <v>#DIV/0!</v>
      </c>
      <c r="F224" s="14"/>
      <c r="G224" s="14"/>
      <c r="H224" s="14"/>
      <c r="I224" s="14"/>
      <c r="J224" s="14"/>
      <c r="K224" s="14"/>
      <c r="L224" s="14"/>
      <c r="M224" s="14"/>
      <c r="N224" s="14"/>
      <c r="O224" s="14"/>
      <c r="P224" s="14"/>
      <c r="Q224" s="14"/>
    </row>
    <row r="225" spans="1:17" ht="16.75" customHeight="1">
      <c r="A225" s="120" t="str">
        <f>'Sorting 2'!A226</f>
        <v>S52</v>
      </c>
      <c r="B225" s="14" t="e">
        <f>'Sorting 2'!F226</f>
        <v>#DIV/0!</v>
      </c>
      <c r="C225" s="14" t="e">
        <f>'Sorting 2'!L226</f>
        <v>#DIV/0!</v>
      </c>
      <c r="D225" s="14" t="e">
        <f>'Sorting 2'!R226</f>
        <v>#DIV/0!</v>
      </c>
      <c r="E225" s="14" t="e">
        <f>'Sorting 2'!X226</f>
        <v>#DIV/0!</v>
      </c>
      <c r="F225" s="14"/>
      <c r="G225" s="14"/>
      <c r="H225" s="14"/>
      <c r="I225" s="14"/>
      <c r="J225" s="14"/>
      <c r="K225" s="14"/>
      <c r="L225" s="14"/>
      <c r="M225" s="14"/>
      <c r="N225" s="14"/>
      <c r="O225" s="14"/>
      <c r="P225" s="14"/>
      <c r="Q225" s="14"/>
    </row>
    <row r="226" spans="1:17" ht="16.75" customHeight="1">
      <c r="A226" s="120" t="str">
        <f>'Sorting 2'!A227</f>
        <v>S82</v>
      </c>
      <c r="B226" s="14" t="e">
        <f>'Sorting 2'!F227</f>
        <v>#DIV/0!</v>
      </c>
      <c r="C226" s="14" t="e">
        <f>'Sorting 2'!L227</f>
        <v>#DIV/0!</v>
      </c>
      <c r="D226" s="14" t="e">
        <f>'Sorting 2'!R227</f>
        <v>#DIV/0!</v>
      </c>
      <c r="E226" s="14" t="e">
        <f>'Sorting 2'!X227</f>
        <v>#DIV/0!</v>
      </c>
      <c r="F226" s="14"/>
      <c r="G226" s="14"/>
      <c r="H226" s="14"/>
      <c r="I226" s="14"/>
      <c r="J226" s="14"/>
      <c r="K226" s="14"/>
      <c r="L226" s="14"/>
      <c r="M226" s="14"/>
      <c r="N226" s="14"/>
      <c r="O226" s="14"/>
      <c r="P226" s="14"/>
      <c r="Q226" s="14"/>
    </row>
    <row r="227" spans="1:17" ht="16.75" customHeight="1">
      <c r="A227" s="120" t="str">
        <f>'Sorting 2'!A228</f>
        <v>S114</v>
      </c>
      <c r="B227" s="14" t="e">
        <f>'Sorting 2'!F228</f>
        <v>#DIV/0!</v>
      </c>
      <c r="C227" s="14" t="e">
        <f>'Sorting 2'!L228</f>
        <v>#DIV/0!</v>
      </c>
      <c r="D227" s="14" t="e">
        <f>'Sorting 2'!R228</f>
        <v>#DIV/0!</v>
      </c>
      <c r="E227" s="14" t="e">
        <f>'Sorting 2'!X228</f>
        <v>#DIV/0!</v>
      </c>
      <c r="F227" s="14"/>
      <c r="G227" s="14"/>
      <c r="H227" s="14"/>
      <c r="I227" s="14"/>
      <c r="J227" s="14"/>
      <c r="K227" s="14"/>
      <c r="L227" s="14"/>
      <c r="M227" s="14"/>
      <c r="N227" s="14"/>
      <c r="O227" s="14"/>
      <c r="P227" s="14"/>
      <c r="Q227" s="14"/>
    </row>
    <row r="228" spans="1:17" ht="16.75" customHeight="1">
      <c r="A228" s="120" t="str">
        <f>'Sorting 2'!A229</f>
        <v>S144</v>
      </c>
      <c r="B228" s="14" t="e">
        <f>'Sorting 2'!F229</f>
        <v>#DIV/0!</v>
      </c>
      <c r="C228" s="14" t="e">
        <f>'Sorting 2'!L229</f>
        <v>#DIV/0!</v>
      </c>
      <c r="D228" s="14" t="e">
        <f>'Sorting 2'!R229</f>
        <v>#DIV/0!</v>
      </c>
      <c r="E228" s="14" t="e">
        <f>'Sorting 2'!X229</f>
        <v>#DIV/0!</v>
      </c>
      <c r="F228" s="14"/>
      <c r="G228" s="14"/>
      <c r="H228" s="14"/>
      <c r="I228" s="14"/>
      <c r="J228" s="14"/>
      <c r="K228" s="14"/>
      <c r="L228" s="14"/>
      <c r="M228" s="14"/>
      <c r="N228" s="14"/>
      <c r="O228" s="14"/>
      <c r="P228" s="14"/>
      <c r="Q228" s="14"/>
    </row>
    <row r="229" spans="1:17" ht="16.75" customHeight="1">
      <c r="A229" s="120" t="str">
        <f>'Sorting 2'!A230</f>
        <v>S176</v>
      </c>
      <c r="B229" s="14" t="e">
        <f>'Sorting 2'!F230</f>
        <v>#DIV/0!</v>
      </c>
      <c r="C229" s="14" t="e">
        <f>'Sorting 2'!L230</f>
        <v>#DIV/0!</v>
      </c>
      <c r="D229" s="14" t="e">
        <f>'Sorting 2'!R230</f>
        <v>#DIV/0!</v>
      </c>
      <c r="E229" s="14" t="e">
        <f>'Sorting 2'!X230</f>
        <v>#DIV/0!</v>
      </c>
      <c r="F229" s="14"/>
      <c r="G229" s="14"/>
      <c r="H229" s="14"/>
      <c r="I229" s="14"/>
      <c r="J229" s="14"/>
      <c r="K229" s="14"/>
      <c r="L229" s="14"/>
      <c r="M229" s="14"/>
      <c r="N229" s="14"/>
      <c r="O229" s="14"/>
      <c r="P229" s="14"/>
      <c r="Q229" s="14"/>
    </row>
    <row r="230" spans="1:17" ht="16.75" customHeight="1">
      <c r="A230" s="120" t="str">
        <f>'Sorting 2'!A231</f>
        <v>S206</v>
      </c>
      <c r="B230" s="14" t="e">
        <f>'Sorting 2'!F231</f>
        <v>#DIV/0!</v>
      </c>
      <c r="C230" s="14" t="e">
        <f>'Sorting 2'!L231</f>
        <v>#DIV/0!</v>
      </c>
      <c r="D230" s="14" t="e">
        <f>'Sorting 2'!R231</f>
        <v>#DIV/0!</v>
      </c>
      <c r="E230" s="14" t="e">
        <f>'Sorting 2'!X231</f>
        <v>#DIV/0!</v>
      </c>
      <c r="F230" s="14"/>
      <c r="G230" s="14"/>
      <c r="H230" s="14"/>
      <c r="I230" s="14"/>
      <c r="J230" s="14"/>
      <c r="K230" s="14"/>
      <c r="L230" s="14"/>
      <c r="M230" s="14"/>
      <c r="N230" s="14"/>
      <c r="O230" s="14"/>
      <c r="P230" s="14"/>
      <c r="Q230" s="14"/>
    </row>
    <row r="231" spans="1:17" ht="16.75" customHeight="1">
      <c r="A231" s="120" t="str">
        <f>'Sorting 2'!A232</f>
        <v>S238</v>
      </c>
      <c r="B231" s="14" t="e">
        <f>'Sorting 2'!F232</f>
        <v>#DIV/0!</v>
      </c>
      <c r="C231" s="14" t="e">
        <f>'Sorting 2'!L232</f>
        <v>#DIV/0!</v>
      </c>
      <c r="D231" s="14" t="e">
        <f>'Sorting 2'!R232</f>
        <v>#DIV/0!</v>
      </c>
      <c r="E231" s="14" t="e">
        <f>'Sorting 2'!X232</f>
        <v>#DIV/0!</v>
      </c>
      <c r="F231" s="14"/>
      <c r="G231" s="14"/>
      <c r="H231" s="14"/>
      <c r="I231" s="14"/>
      <c r="J231" s="14"/>
      <c r="K231" s="14"/>
      <c r="L231" s="14"/>
      <c r="M231" s="14"/>
      <c r="N231" s="14"/>
      <c r="O231" s="14"/>
      <c r="P231" s="14"/>
      <c r="Q231" s="14"/>
    </row>
    <row r="232" spans="1:17" ht="16.75" customHeight="1">
      <c r="A232" s="120" t="str">
        <f>'Sorting 2'!A233</f>
        <v>S268</v>
      </c>
      <c r="B232" s="14" t="e">
        <f>'Sorting 2'!F233</f>
        <v>#DIV/0!</v>
      </c>
      <c r="C232" s="14" t="e">
        <f>'Sorting 2'!L233</f>
        <v>#DIV/0!</v>
      </c>
      <c r="D232" s="14" t="e">
        <f>'Sorting 2'!R233</f>
        <v>#DIV/0!</v>
      </c>
      <c r="E232" s="14" t="e">
        <f>'Sorting 2'!X233</f>
        <v>#DIV/0!</v>
      </c>
      <c r="F232" s="14"/>
      <c r="G232" s="14"/>
      <c r="H232" s="14"/>
      <c r="I232" s="14"/>
      <c r="J232" s="14"/>
      <c r="K232" s="14"/>
      <c r="L232" s="14"/>
      <c r="M232" s="14"/>
      <c r="N232" s="14"/>
      <c r="O232" s="14"/>
      <c r="P232" s="14"/>
      <c r="Q232" s="14"/>
    </row>
    <row r="233" spans="1:17" ht="16.75" customHeight="1">
      <c r="A233" s="120" t="str">
        <f>'Sorting 2'!A234</f>
        <v>S300</v>
      </c>
      <c r="B233" s="14" t="e">
        <f>'Sorting 2'!F234</f>
        <v>#DIV/0!</v>
      </c>
      <c r="C233" s="14" t="e">
        <f>'Sorting 2'!L234</f>
        <v>#DIV/0!</v>
      </c>
      <c r="D233" s="14" t="e">
        <f>'Sorting 2'!R234</f>
        <v>#DIV/0!</v>
      </c>
      <c r="E233" s="14" t="e">
        <f>'Sorting 2'!X234</f>
        <v>#DIV/0!</v>
      </c>
      <c r="F233" s="14"/>
      <c r="G233" s="14"/>
      <c r="H233" s="14"/>
      <c r="I233" s="14"/>
      <c r="J233" s="14"/>
      <c r="K233" s="14"/>
      <c r="L233" s="14"/>
      <c r="M233" s="14"/>
      <c r="N233" s="14"/>
      <c r="O233" s="14"/>
      <c r="P233" s="14"/>
      <c r="Q233" s="14"/>
    </row>
    <row r="234" spans="1:17" ht="16.75" customHeight="1">
      <c r="A234" s="120" t="str">
        <f>'Sorting 2'!A235</f>
        <v>230-30161 S1</v>
      </c>
      <c r="B234" s="14" t="e">
        <f>'Sorting 2'!F235</f>
        <v>#DIV/0!</v>
      </c>
      <c r="C234" s="14" t="e">
        <f>'Sorting 2'!L235</f>
        <v>#DIV/0!</v>
      </c>
      <c r="D234" s="14" t="e">
        <f>'Sorting 2'!R235</f>
        <v>#DIV/0!</v>
      </c>
      <c r="E234" s="14" t="e">
        <f>'Sorting 2'!X235</f>
        <v>#DIV/0!</v>
      </c>
      <c r="F234" s="14"/>
      <c r="G234" s="14"/>
      <c r="H234" s="14"/>
      <c r="I234" s="14"/>
      <c r="J234" s="14"/>
      <c r="K234" s="14"/>
      <c r="L234" s="14"/>
      <c r="M234" s="14"/>
      <c r="N234" s="14"/>
      <c r="O234" s="14"/>
      <c r="P234" s="14"/>
      <c r="Q234" s="14"/>
    </row>
    <row r="235" spans="1:17" ht="16.75" customHeight="1">
      <c r="A235" s="120" t="str">
        <f>'Sorting 2'!A236</f>
        <v>S21</v>
      </c>
      <c r="B235" s="14" t="e">
        <f>'Sorting 2'!F236</f>
        <v>#DIV/0!</v>
      </c>
      <c r="C235" s="14" t="e">
        <f>'Sorting 2'!L236</f>
        <v>#DIV/0!</v>
      </c>
      <c r="D235" s="14" t="e">
        <f>'Sorting 2'!R236</f>
        <v>#DIV/0!</v>
      </c>
      <c r="E235" s="14" t="e">
        <f>'Sorting 2'!X236</f>
        <v>#DIV/0!</v>
      </c>
      <c r="F235" s="14"/>
      <c r="G235" s="14"/>
      <c r="H235" s="14"/>
      <c r="I235" s="14"/>
      <c r="J235" s="14"/>
      <c r="K235" s="14"/>
      <c r="L235" s="14"/>
      <c r="M235" s="14"/>
      <c r="N235" s="14"/>
      <c r="O235" s="14"/>
      <c r="P235" s="14"/>
      <c r="Q235" s="14"/>
    </row>
    <row r="236" spans="1:17" ht="16.75" customHeight="1">
      <c r="A236" s="120" t="str">
        <f>'Sorting 2'!A237</f>
        <v>S83</v>
      </c>
      <c r="B236" s="14" t="e">
        <f>'Sorting 2'!F237</f>
        <v>#DIV/0!</v>
      </c>
      <c r="C236" s="14" t="e">
        <f>'Sorting 2'!L237</f>
        <v>#DIV/0!</v>
      </c>
      <c r="D236" s="14" t="e">
        <f>'Sorting 2'!R237</f>
        <v>#DIV/0!</v>
      </c>
      <c r="E236" s="14" t="e">
        <f>'Sorting 2'!X237</f>
        <v>#DIV/0!</v>
      </c>
      <c r="F236" s="14"/>
      <c r="G236" s="14"/>
      <c r="H236" s="14"/>
      <c r="I236" s="14"/>
      <c r="J236" s="14"/>
      <c r="K236" s="14"/>
      <c r="L236" s="14"/>
      <c r="M236" s="14"/>
      <c r="N236" s="14"/>
      <c r="O236" s="14"/>
      <c r="P236" s="14"/>
      <c r="Q236" s="14"/>
    </row>
    <row r="237" spans="1:17" ht="16.75" customHeight="1">
      <c r="A237" s="120" t="str">
        <f>'Sorting 2'!A238</f>
        <v>S145</v>
      </c>
      <c r="B237" s="14" t="e">
        <f>'Sorting 2'!F238</f>
        <v>#DIV/0!</v>
      </c>
      <c r="C237" s="14" t="e">
        <f>'Sorting 2'!L238</f>
        <v>#DIV/0!</v>
      </c>
      <c r="D237" s="14" t="e">
        <f>'Sorting 2'!R238</f>
        <v>#DIV/0!</v>
      </c>
      <c r="E237" s="14" t="e">
        <f>'Sorting 2'!X238</f>
        <v>#DIV/0!</v>
      </c>
      <c r="F237" s="14"/>
      <c r="G237" s="14"/>
      <c r="H237" s="14"/>
      <c r="I237" s="14"/>
      <c r="J237" s="14"/>
      <c r="K237" s="14"/>
      <c r="L237" s="14"/>
      <c r="M237" s="14"/>
      <c r="N237" s="14"/>
      <c r="O237" s="14"/>
      <c r="P237" s="14"/>
      <c r="Q237" s="14"/>
    </row>
    <row r="238" spans="1:17" ht="16.75" customHeight="1">
      <c r="A238" s="120" t="str">
        <f>'Sorting 2'!A239</f>
        <v>S207</v>
      </c>
      <c r="B238" s="14" t="e">
        <f>'Sorting 2'!F239</f>
        <v>#DIV/0!</v>
      </c>
      <c r="C238" s="14" t="e">
        <f>'Sorting 2'!L239</f>
        <v>#DIV/0!</v>
      </c>
      <c r="D238" s="14" t="e">
        <f>'Sorting 2'!R239</f>
        <v>#DIV/0!</v>
      </c>
      <c r="E238" s="14" t="e">
        <f>'Sorting 2'!X239</f>
        <v>#DIV/0!</v>
      </c>
      <c r="F238" s="14"/>
      <c r="G238" s="14"/>
      <c r="H238" s="14"/>
      <c r="I238" s="14"/>
      <c r="J238" s="14"/>
      <c r="K238" s="14"/>
      <c r="L238" s="14"/>
      <c r="M238" s="14"/>
      <c r="N238" s="14"/>
      <c r="O238" s="14"/>
      <c r="P238" s="14"/>
      <c r="Q238" s="14"/>
    </row>
    <row r="239" spans="1:17" ht="16.75" customHeight="1">
      <c r="A239" s="120" t="str">
        <f>'Sorting 2'!A240</f>
        <v>S269</v>
      </c>
      <c r="B239" s="14" t="e">
        <f>'Sorting 2'!F240</f>
        <v>#DIV/0!</v>
      </c>
      <c r="C239" s="14" t="e">
        <f>'Sorting 2'!L240</f>
        <v>#DIV/0!</v>
      </c>
      <c r="D239" s="14" t="e">
        <f>'Sorting 2'!R240</f>
        <v>#DIV/0!</v>
      </c>
      <c r="E239" s="14" t="e">
        <f>'Sorting 2'!X240</f>
        <v>#DIV/0!</v>
      </c>
      <c r="F239" s="14"/>
      <c r="G239" s="14"/>
      <c r="H239" s="14"/>
      <c r="I239" s="14"/>
      <c r="J239" s="14"/>
      <c r="K239" s="14"/>
      <c r="L239" s="14"/>
      <c r="M239" s="14"/>
      <c r="N239" s="14"/>
      <c r="O239" s="14"/>
      <c r="P239" s="14"/>
      <c r="Q239" s="14"/>
    </row>
    <row r="240" spans="1:17" ht="16.75" customHeight="1">
      <c r="A240" s="120" t="str">
        <f>'Sorting 2'!A241</f>
        <v>S22</v>
      </c>
      <c r="B240" s="14" t="e">
        <f>'Sorting 2'!F241</f>
        <v>#DIV/0!</v>
      </c>
      <c r="C240" s="14" t="e">
        <f>'Sorting 2'!L241</f>
        <v>#DIV/0!</v>
      </c>
      <c r="D240" s="14" t="e">
        <f>'Sorting 2'!R241</f>
        <v>#DIV/0!</v>
      </c>
      <c r="E240" s="14" t="e">
        <f>'Sorting 2'!X241</f>
        <v>#DIV/0!</v>
      </c>
      <c r="F240" s="14"/>
      <c r="G240" s="14"/>
      <c r="H240" s="14"/>
      <c r="I240" s="14"/>
      <c r="J240" s="14"/>
      <c r="K240" s="14"/>
      <c r="L240" s="14"/>
      <c r="M240" s="14"/>
      <c r="N240" s="14"/>
      <c r="O240" s="14"/>
      <c r="P240" s="14"/>
      <c r="Q240" s="14"/>
    </row>
    <row r="241" spans="1:17" ht="16.75" customHeight="1">
      <c r="A241" s="120" t="str">
        <f>'Sorting 2'!A242</f>
        <v>S53</v>
      </c>
      <c r="B241" s="14" t="e">
        <f>'Sorting 2'!F242</f>
        <v>#DIV/0!</v>
      </c>
      <c r="C241" s="14" t="e">
        <f>'Sorting 2'!L242</f>
        <v>#DIV/0!</v>
      </c>
      <c r="D241" s="14" t="e">
        <f>'Sorting 2'!R242</f>
        <v>#DIV/0!</v>
      </c>
      <c r="E241" s="14" t="e">
        <f>'Sorting 2'!X242</f>
        <v>#DIV/0!</v>
      </c>
      <c r="F241" s="14"/>
      <c r="G241" s="14"/>
      <c r="H241" s="14"/>
      <c r="I241" s="14"/>
      <c r="J241" s="14"/>
      <c r="K241" s="14"/>
      <c r="L241" s="14"/>
      <c r="M241" s="14"/>
      <c r="N241" s="14"/>
      <c r="O241" s="14"/>
      <c r="P241" s="14"/>
      <c r="Q241" s="14"/>
    </row>
    <row r="242" spans="1:17" ht="16.75" customHeight="1">
      <c r="A242" s="120" t="str">
        <f>'Sorting 2'!A243</f>
        <v>S84</v>
      </c>
      <c r="B242" s="14" t="e">
        <f>'Sorting 2'!F243</f>
        <v>#DIV/0!</v>
      </c>
      <c r="C242" s="14" t="e">
        <f>'Sorting 2'!L243</f>
        <v>#DIV/0!</v>
      </c>
      <c r="D242" s="14" t="e">
        <f>'Sorting 2'!R243</f>
        <v>#DIV/0!</v>
      </c>
      <c r="E242" s="14" t="e">
        <f>'Sorting 2'!X243</f>
        <v>#DIV/0!</v>
      </c>
      <c r="F242" s="14"/>
      <c r="G242" s="14"/>
      <c r="H242" s="14"/>
      <c r="I242" s="14"/>
      <c r="J242" s="14"/>
      <c r="K242" s="14"/>
      <c r="L242" s="14"/>
      <c r="M242" s="14"/>
      <c r="N242" s="14"/>
      <c r="O242" s="14"/>
      <c r="P242" s="14"/>
      <c r="Q242" s="14"/>
    </row>
    <row r="243" spans="1:17" ht="16.75" customHeight="1">
      <c r="A243" s="120" t="str">
        <f>'Sorting 2'!A244</f>
        <v>S115</v>
      </c>
      <c r="B243" s="14" t="e">
        <f>'Sorting 2'!F244</f>
        <v>#DIV/0!</v>
      </c>
      <c r="C243" s="14" t="e">
        <f>'Sorting 2'!L244</f>
        <v>#DIV/0!</v>
      </c>
      <c r="D243" s="14" t="e">
        <f>'Sorting 2'!R244</f>
        <v>#DIV/0!</v>
      </c>
      <c r="E243" s="14" t="e">
        <f>'Sorting 2'!X244</f>
        <v>#DIV/0!</v>
      </c>
      <c r="F243" s="14"/>
      <c r="G243" s="14"/>
      <c r="H243" s="14"/>
      <c r="I243" s="14"/>
      <c r="J243" s="14"/>
      <c r="K243" s="14"/>
      <c r="L243" s="14"/>
      <c r="M243" s="14"/>
      <c r="N243" s="14"/>
      <c r="O243" s="14"/>
      <c r="P243" s="14"/>
      <c r="Q243" s="14"/>
    </row>
    <row r="244" spans="1:17" ht="16.75" customHeight="1">
      <c r="A244" s="120" t="str">
        <f>'Sorting 2'!A245</f>
        <v>S146</v>
      </c>
      <c r="B244" s="14" t="e">
        <f>'Sorting 2'!F245</f>
        <v>#DIV/0!</v>
      </c>
      <c r="C244" s="14" t="e">
        <f>'Sorting 2'!L245</f>
        <v>#DIV/0!</v>
      </c>
      <c r="D244" s="14" t="e">
        <f>'Sorting 2'!R245</f>
        <v>#DIV/0!</v>
      </c>
      <c r="E244" s="14" t="e">
        <f>'Sorting 2'!X245</f>
        <v>#DIV/0!</v>
      </c>
      <c r="F244" s="14"/>
      <c r="G244" s="14"/>
      <c r="H244" s="14"/>
      <c r="I244" s="14"/>
      <c r="J244" s="14"/>
      <c r="K244" s="14"/>
      <c r="L244" s="14"/>
      <c r="M244" s="14"/>
      <c r="N244" s="14"/>
      <c r="O244" s="14"/>
      <c r="P244" s="14"/>
      <c r="Q244" s="14"/>
    </row>
    <row r="245" spans="1:17" ht="16.75" customHeight="1">
      <c r="A245" s="120" t="str">
        <f>'Sorting 2'!A246</f>
        <v>S177</v>
      </c>
      <c r="B245" s="14" t="e">
        <f>'Sorting 2'!F246</f>
        <v>#DIV/0!</v>
      </c>
      <c r="C245" s="14" t="e">
        <f>'Sorting 2'!L246</f>
        <v>#DIV/0!</v>
      </c>
      <c r="D245" s="14" t="e">
        <f>'Sorting 2'!R246</f>
        <v>#DIV/0!</v>
      </c>
      <c r="E245" s="14" t="e">
        <f>'Sorting 2'!X246</f>
        <v>#DIV/0!</v>
      </c>
      <c r="F245" s="14"/>
      <c r="G245" s="14"/>
      <c r="H245" s="14"/>
      <c r="I245" s="14"/>
      <c r="J245" s="14"/>
      <c r="K245" s="14"/>
      <c r="L245" s="14"/>
      <c r="M245" s="14"/>
      <c r="N245" s="14"/>
      <c r="O245" s="14"/>
      <c r="P245" s="14"/>
      <c r="Q245" s="14"/>
    </row>
    <row r="246" spans="1:17" ht="16.75" customHeight="1">
      <c r="A246" s="120" t="str">
        <f>'Sorting 2'!A247</f>
        <v>S208</v>
      </c>
      <c r="B246" s="14" t="e">
        <f>'Sorting 2'!F247</f>
        <v>#DIV/0!</v>
      </c>
      <c r="C246" s="14" t="e">
        <f>'Sorting 2'!L247</f>
        <v>#DIV/0!</v>
      </c>
      <c r="D246" s="14" t="e">
        <f>'Sorting 2'!R247</f>
        <v>#DIV/0!</v>
      </c>
      <c r="E246" s="14" t="e">
        <f>'Sorting 2'!X247</f>
        <v>#DIV/0!</v>
      </c>
      <c r="F246" s="14"/>
      <c r="G246" s="14"/>
      <c r="H246" s="14"/>
      <c r="I246" s="14"/>
      <c r="J246" s="14"/>
      <c r="K246" s="14"/>
      <c r="L246" s="14"/>
      <c r="M246" s="14"/>
      <c r="N246" s="14"/>
      <c r="O246" s="14"/>
      <c r="P246" s="14"/>
      <c r="Q246" s="14"/>
    </row>
    <row r="247" spans="1:17" ht="16.75" customHeight="1">
      <c r="A247" s="120" t="str">
        <f>'Sorting 2'!A248</f>
        <v>S239</v>
      </c>
      <c r="B247" s="14" t="e">
        <f>'Sorting 2'!F248</f>
        <v>#DIV/0!</v>
      </c>
      <c r="C247" s="14" t="e">
        <f>'Sorting 2'!L248</f>
        <v>#DIV/0!</v>
      </c>
      <c r="D247" s="14" t="e">
        <f>'Sorting 2'!R248</f>
        <v>#DIV/0!</v>
      </c>
      <c r="E247" s="14" t="e">
        <f>'Sorting 2'!X248</f>
        <v>#DIV/0!</v>
      </c>
      <c r="F247" s="14"/>
      <c r="G247" s="14"/>
      <c r="H247" s="14"/>
      <c r="I247" s="14"/>
      <c r="J247" s="14"/>
      <c r="K247" s="14"/>
      <c r="L247" s="14"/>
      <c r="M247" s="14"/>
      <c r="N247" s="14"/>
      <c r="O247" s="14"/>
      <c r="P247" s="14"/>
      <c r="Q247" s="14"/>
    </row>
    <row r="248" spans="1:17" ht="16.75" customHeight="1">
      <c r="A248" s="120" t="str">
        <f>'Sorting 2'!A249</f>
        <v>S270</v>
      </c>
      <c r="B248" s="14" t="e">
        <f>'Sorting 2'!F249</f>
        <v>#DIV/0!</v>
      </c>
      <c r="C248" s="14" t="e">
        <f>'Sorting 2'!L249</f>
        <v>#DIV/0!</v>
      </c>
      <c r="D248" s="14" t="e">
        <f>'Sorting 2'!R249</f>
        <v>#DIV/0!</v>
      </c>
      <c r="E248" s="14" t="e">
        <f>'Sorting 2'!X249</f>
        <v>#DIV/0!</v>
      </c>
      <c r="F248" s="14"/>
      <c r="G248" s="14"/>
      <c r="H248" s="14"/>
      <c r="I248" s="14"/>
      <c r="J248" s="14"/>
      <c r="K248" s="14"/>
      <c r="L248" s="14"/>
      <c r="M248" s="14"/>
      <c r="N248" s="14"/>
      <c r="O248" s="14"/>
      <c r="P248" s="14"/>
      <c r="Q248" s="14"/>
    </row>
    <row r="249" spans="1:17" ht="16.75" customHeight="1">
      <c r="A249" s="120" t="str">
        <f>'Sorting 2'!A250</f>
        <v>S301</v>
      </c>
      <c r="B249" s="14" t="e">
        <f>'Sorting 2'!F250</f>
        <v>#DIV/0!</v>
      </c>
      <c r="C249" s="14" t="e">
        <f>'Sorting 2'!L250</f>
        <v>#DIV/0!</v>
      </c>
      <c r="D249" s="14" t="e">
        <f>'Sorting 2'!R250</f>
        <v>#DIV/0!</v>
      </c>
      <c r="E249" s="14" t="e">
        <f>'Sorting 2'!X250</f>
        <v>#DIV/0!</v>
      </c>
      <c r="F249" s="14"/>
      <c r="G249" s="14"/>
      <c r="H249" s="14"/>
      <c r="I249" s="14"/>
      <c r="J249" s="14"/>
      <c r="K249" s="14"/>
      <c r="L249" s="14"/>
      <c r="M249" s="14"/>
      <c r="N249" s="14"/>
      <c r="O249" s="14"/>
      <c r="P249" s="14"/>
      <c r="Q249" s="14"/>
    </row>
    <row r="250" spans="1:17" ht="16.75" customHeight="1">
      <c r="A250" s="120" t="str">
        <f>'Sorting 2'!A251</f>
        <v>S23</v>
      </c>
      <c r="B250" s="14" t="e">
        <f>'Sorting 2'!F251</f>
        <v>#DIV/0!</v>
      </c>
      <c r="C250" s="14" t="e">
        <f>'Sorting 2'!L251</f>
        <v>#DIV/0!</v>
      </c>
      <c r="D250" s="14" t="e">
        <f>'Sorting 2'!R251</f>
        <v>#DIV/0!</v>
      </c>
      <c r="E250" s="14" t="e">
        <f>'Sorting 2'!X251</f>
        <v>#DIV/0!</v>
      </c>
      <c r="F250" s="14"/>
      <c r="G250" s="14"/>
      <c r="H250" s="14"/>
      <c r="I250" s="14"/>
      <c r="J250" s="14"/>
      <c r="K250" s="14"/>
      <c r="L250" s="14"/>
      <c r="M250" s="14"/>
      <c r="N250" s="14"/>
      <c r="O250" s="14"/>
      <c r="P250" s="14"/>
      <c r="Q250" s="14"/>
    </row>
    <row r="251" spans="1:17" ht="16.75" customHeight="1">
      <c r="A251" s="120" t="str">
        <f>'Sorting 2'!A252</f>
        <v>S54</v>
      </c>
      <c r="B251" s="14" t="e">
        <f>'Sorting 2'!F252</f>
        <v>#DIV/0!</v>
      </c>
      <c r="C251" s="14" t="e">
        <f>'Sorting 2'!L252</f>
        <v>#DIV/0!</v>
      </c>
      <c r="D251" s="14" t="e">
        <f>'Sorting 2'!R252</f>
        <v>#DIV/0!</v>
      </c>
      <c r="E251" s="14" t="e">
        <f>'Sorting 2'!X252</f>
        <v>#DIV/0!</v>
      </c>
      <c r="F251" s="14"/>
      <c r="G251" s="14"/>
      <c r="H251" s="14"/>
      <c r="I251" s="14"/>
      <c r="J251" s="14"/>
      <c r="K251" s="14"/>
      <c r="L251" s="14"/>
      <c r="M251" s="14"/>
      <c r="N251" s="14"/>
      <c r="O251" s="14"/>
      <c r="P251" s="14"/>
      <c r="Q251" s="14"/>
    </row>
    <row r="252" spans="1:17" ht="16.75" customHeight="1">
      <c r="A252" s="120" t="str">
        <f>'Sorting 2'!A253</f>
        <v>S85</v>
      </c>
      <c r="B252" s="14" t="e">
        <f>'Sorting 2'!F253</f>
        <v>#DIV/0!</v>
      </c>
      <c r="C252" s="14" t="e">
        <f>'Sorting 2'!L253</f>
        <v>#DIV/0!</v>
      </c>
      <c r="D252" s="14" t="e">
        <f>'Sorting 2'!R253</f>
        <v>#DIV/0!</v>
      </c>
      <c r="E252" s="14" t="e">
        <f>'Sorting 2'!X253</f>
        <v>#DIV/0!</v>
      </c>
      <c r="F252" s="14"/>
      <c r="G252" s="14"/>
      <c r="H252" s="14"/>
      <c r="I252" s="14"/>
      <c r="J252" s="14"/>
      <c r="K252" s="14"/>
      <c r="L252" s="14"/>
      <c r="M252" s="14"/>
      <c r="N252" s="14"/>
      <c r="O252" s="14"/>
      <c r="P252" s="14"/>
      <c r="Q252" s="14"/>
    </row>
    <row r="253" spans="1:17" ht="16.75" customHeight="1">
      <c r="A253" s="120" t="str">
        <f>'Sorting 2'!A254</f>
        <v>S116</v>
      </c>
      <c r="B253" s="14" t="e">
        <f>'Sorting 2'!F254</f>
        <v>#DIV/0!</v>
      </c>
      <c r="C253" s="14" t="e">
        <f>'Sorting 2'!L254</f>
        <v>#DIV/0!</v>
      </c>
      <c r="D253" s="14" t="e">
        <f>'Sorting 2'!R254</f>
        <v>#DIV/0!</v>
      </c>
      <c r="E253" s="14" t="e">
        <f>'Sorting 2'!X254</f>
        <v>#DIV/0!</v>
      </c>
      <c r="F253" s="14"/>
      <c r="G253" s="14"/>
      <c r="H253" s="14"/>
      <c r="I253" s="14"/>
      <c r="J253" s="14"/>
      <c r="K253" s="14"/>
      <c r="L253" s="14"/>
      <c r="M253" s="14"/>
      <c r="N253" s="14"/>
      <c r="O253" s="14"/>
      <c r="P253" s="14"/>
      <c r="Q253" s="14"/>
    </row>
    <row r="254" spans="1:17" ht="16.75" customHeight="1">
      <c r="A254" s="120" t="str">
        <f>'Sorting 2'!A255</f>
        <v>S147</v>
      </c>
      <c r="B254" s="14" t="e">
        <f>'Sorting 2'!F255</f>
        <v>#DIV/0!</v>
      </c>
      <c r="C254" s="14" t="e">
        <f>'Sorting 2'!L255</f>
        <v>#DIV/0!</v>
      </c>
      <c r="D254" s="14" t="e">
        <f>'Sorting 2'!R255</f>
        <v>#DIV/0!</v>
      </c>
      <c r="E254" s="14" t="e">
        <f>'Sorting 2'!X255</f>
        <v>#DIV/0!</v>
      </c>
      <c r="F254" s="14"/>
      <c r="G254" s="14"/>
      <c r="H254" s="14"/>
      <c r="I254" s="14"/>
      <c r="J254" s="14"/>
      <c r="K254" s="14"/>
      <c r="L254" s="14"/>
      <c r="M254" s="14"/>
      <c r="N254" s="14"/>
      <c r="O254" s="14"/>
      <c r="P254" s="14"/>
      <c r="Q254" s="14"/>
    </row>
    <row r="255" spans="1:17" ht="16.75" customHeight="1">
      <c r="A255" s="120" t="str">
        <f>'Sorting 2'!A256</f>
        <v>S178</v>
      </c>
      <c r="B255" s="14" t="e">
        <f>'Sorting 2'!F256</f>
        <v>#DIV/0!</v>
      </c>
      <c r="C255" s="14" t="e">
        <f>'Sorting 2'!L256</f>
        <v>#DIV/0!</v>
      </c>
      <c r="D255" s="14" t="e">
        <f>'Sorting 2'!R256</f>
        <v>#DIV/0!</v>
      </c>
      <c r="E255" s="14" t="e">
        <f>'Sorting 2'!X256</f>
        <v>#DIV/0!</v>
      </c>
      <c r="F255" s="14"/>
      <c r="G255" s="14"/>
      <c r="H255" s="14"/>
      <c r="I255" s="14"/>
      <c r="J255" s="14"/>
      <c r="K255" s="14"/>
      <c r="L255" s="14"/>
      <c r="M255" s="14"/>
      <c r="N255" s="14"/>
      <c r="O255" s="14"/>
      <c r="P255" s="14"/>
      <c r="Q255" s="14"/>
    </row>
    <row r="256" spans="1:17" ht="16.75" customHeight="1">
      <c r="A256" s="120" t="str">
        <f>'Sorting 2'!A257</f>
        <v>S209</v>
      </c>
      <c r="B256" s="14" t="e">
        <f>'Sorting 2'!F257</f>
        <v>#DIV/0!</v>
      </c>
      <c r="C256" s="14" t="e">
        <f>'Sorting 2'!L257</f>
        <v>#DIV/0!</v>
      </c>
      <c r="D256" s="14" t="e">
        <f>'Sorting 2'!R257</f>
        <v>#DIV/0!</v>
      </c>
      <c r="E256" s="14" t="e">
        <f>'Sorting 2'!X257</f>
        <v>#DIV/0!</v>
      </c>
      <c r="F256" s="14"/>
      <c r="G256" s="14"/>
      <c r="H256" s="14"/>
      <c r="I256" s="14"/>
      <c r="J256" s="14"/>
      <c r="K256" s="14"/>
      <c r="L256" s="14"/>
      <c r="M256" s="14"/>
      <c r="N256" s="14"/>
      <c r="O256" s="14"/>
      <c r="P256" s="14"/>
      <c r="Q256" s="14"/>
    </row>
    <row r="257" spans="1:17" ht="16.75" customHeight="1">
      <c r="A257" s="120" t="str">
        <f>'Sorting 2'!A258</f>
        <v>S240</v>
      </c>
      <c r="B257" s="14" t="e">
        <f>'Sorting 2'!F258</f>
        <v>#DIV/0!</v>
      </c>
      <c r="C257" s="14" t="e">
        <f>'Sorting 2'!L258</f>
        <v>#DIV/0!</v>
      </c>
      <c r="D257" s="14" t="e">
        <f>'Sorting 2'!R258</f>
        <v>#DIV/0!</v>
      </c>
      <c r="E257" s="14" t="e">
        <f>'Sorting 2'!X258</f>
        <v>#DIV/0!</v>
      </c>
      <c r="F257" s="14"/>
      <c r="G257" s="14"/>
      <c r="H257" s="14"/>
      <c r="I257" s="14"/>
      <c r="J257" s="14"/>
      <c r="K257" s="14"/>
      <c r="L257" s="14"/>
      <c r="M257" s="14"/>
      <c r="N257" s="14"/>
      <c r="O257" s="14"/>
      <c r="P257" s="14"/>
      <c r="Q257" s="14"/>
    </row>
    <row r="258" spans="1:17" ht="16.75" customHeight="1">
      <c r="A258" s="120" t="str">
        <f>'Sorting 2'!A259</f>
        <v>S271</v>
      </c>
      <c r="B258" s="14" t="e">
        <f>'Sorting 2'!F259</f>
        <v>#DIV/0!</v>
      </c>
      <c r="C258" s="14" t="e">
        <f>'Sorting 2'!L259</f>
        <v>#DIV/0!</v>
      </c>
      <c r="D258" s="14" t="e">
        <f>'Sorting 2'!R259</f>
        <v>#DIV/0!</v>
      </c>
      <c r="E258" s="14" t="e">
        <f>'Sorting 2'!X259</f>
        <v>#DIV/0!</v>
      </c>
      <c r="F258" s="14"/>
      <c r="G258" s="14"/>
      <c r="H258" s="14"/>
      <c r="I258" s="14"/>
      <c r="J258" s="14"/>
      <c r="K258" s="14"/>
      <c r="L258" s="14"/>
      <c r="M258" s="14"/>
      <c r="N258" s="14"/>
      <c r="O258" s="14"/>
      <c r="P258" s="14"/>
      <c r="Q258" s="14"/>
    </row>
    <row r="259" spans="1:17" ht="16.75" customHeight="1">
      <c r="A259" s="120" t="str">
        <f>'Sorting 2'!A260</f>
        <v>S302</v>
      </c>
      <c r="B259" s="14" t="e">
        <f>'Sorting 2'!F260</f>
        <v>#DIV/0!</v>
      </c>
      <c r="C259" s="14" t="e">
        <f>'Sorting 2'!L260</f>
        <v>#DIV/0!</v>
      </c>
      <c r="D259" s="14" t="e">
        <f>'Sorting 2'!R260</f>
        <v>#DIV/0!</v>
      </c>
      <c r="E259" s="14" t="e">
        <f>'Sorting 2'!X260</f>
        <v>#DIV/0!</v>
      </c>
      <c r="F259" s="14"/>
      <c r="G259" s="14"/>
      <c r="H259" s="14"/>
      <c r="I259" s="14"/>
      <c r="J259" s="14"/>
      <c r="K259" s="14"/>
      <c r="L259" s="14"/>
      <c r="M259" s="14"/>
      <c r="N259" s="14"/>
      <c r="O259" s="14"/>
      <c r="P259" s="14"/>
      <c r="Q259" s="14"/>
    </row>
    <row r="260" spans="1:17" ht="16.75" customHeight="1">
      <c r="A260" s="120" t="str">
        <f>'Sorting 2'!A261</f>
        <v>230-30163 S2</v>
      </c>
      <c r="B260" s="14" t="e">
        <f>'Sorting 2'!F261</f>
        <v>#DIV/0!</v>
      </c>
      <c r="C260" s="14" t="e">
        <f>'Sorting 2'!L261</f>
        <v>#DIV/0!</v>
      </c>
      <c r="D260" s="14" t="e">
        <f>'Sorting 2'!R261</f>
        <v>#DIV/0!</v>
      </c>
      <c r="E260" s="14" t="e">
        <f>'Sorting 2'!X261</f>
        <v>#DIV/0!</v>
      </c>
      <c r="F260" s="14"/>
      <c r="G260" s="14"/>
      <c r="H260" s="14"/>
      <c r="I260" s="14"/>
      <c r="J260" s="14"/>
      <c r="K260" s="14"/>
      <c r="L260" s="14"/>
      <c r="M260" s="14"/>
      <c r="N260" s="14"/>
      <c r="O260" s="14"/>
      <c r="P260" s="14"/>
      <c r="Q260" s="14"/>
    </row>
    <row r="261" spans="1:17" ht="16.75" customHeight="1">
      <c r="A261" s="120" t="str">
        <f>'Sorting 2'!A262</f>
        <v>S24</v>
      </c>
      <c r="B261" s="14" t="e">
        <f>'Sorting 2'!F262</f>
        <v>#DIV/0!</v>
      </c>
      <c r="C261" s="14" t="e">
        <f>'Sorting 2'!L262</f>
        <v>#DIV/0!</v>
      </c>
      <c r="D261" s="14" t="e">
        <f>'Sorting 2'!R262</f>
        <v>#DIV/0!</v>
      </c>
      <c r="E261" s="14" t="e">
        <f>'Sorting 2'!X262</f>
        <v>#DIV/0!</v>
      </c>
      <c r="F261" s="14"/>
      <c r="G261" s="14"/>
      <c r="H261" s="14"/>
      <c r="I261" s="14"/>
      <c r="J261" s="14"/>
      <c r="K261" s="14"/>
      <c r="L261" s="14"/>
      <c r="M261" s="14"/>
      <c r="N261" s="14"/>
      <c r="O261" s="14"/>
      <c r="P261" s="14"/>
      <c r="Q261" s="14"/>
    </row>
    <row r="262" spans="1:17" ht="16.75" customHeight="1">
      <c r="A262" s="120" t="str">
        <f>'Sorting 2'!A263</f>
        <v>S55</v>
      </c>
      <c r="B262" s="14" t="e">
        <f>'Sorting 2'!F263</f>
        <v>#DIV/0!</v>
      </c>
      <c r="C262" s="14" t="e">
        <f>'Sorting 2'!L263</f>
        <v>#DIV/0!</v>
      </c>
      <c r="D262" s="14" t="e">
        <f>'Sorting 2'!R263</f>
        <v>#DIV/0!</v>
      </c>
      <c r="E262" s="14" t="e">
        <f>'Sorting 2'!X263</f>
        <v>#DIV/0!</v>
      </c>
      <c r="F262" s="14"/>
      <c r="G262" s="14"/>
      <c r="H262" s="14"/>
      <c r="I262" s="14"/>
      <c r="J262" s="14"/>
      <c r="K262" s="14"/>
      <c r="L262" s="14"/>
      <c r="M262" s="14"/>
      <c r="N262" s="14"/>
      <c r="O262" s="14"/>
      <c r="P262" s="14"/>
      <c r="Q262" s="14"/>
    </row>
    <row r="263" spans="1:17" ht="16.75" customHeight="1">
      <c r="A263" s="120" t="str">
        <f>'Sorting 2'!A264</f>
        <v>S86</v>
      </c>
      <c r="B263" s="14" t="e">
        <f>'Sorting 2'!F264</f>
        <v>#DIV/0!</v>
      </c>
      <c r="C263" s="14" t="e">
        <f>'Sorting 2'!L264</f>
        <v>#DIV/0!</v>
      </c>
      <c r="D263" s="14" t="e">
        <f>'Sorting 2'!R264</f>
        <v>#DIV/0!</v>
      </c>
      <c r="E263" s="14" t="e">
        <f>'Sorting 2'!X264</f>
        <v>#DIV/0!</v>
      </c>
      <c r="F263" s="14"/>
      <c r="G263" s="14"/>
      <c r="H263" s="14"/>
      <c r="I263" s="14"/>
      <c r="J263" s="14"/>
      <c r="K263" s="14"/>
      <c r="L263" s="14"/>
      <c r="M263" s="14"/>
      <c r="N263" s="14"/>
      <c r="O263" s="14"/>
      <c r="P263" s="14"/>
      <c r="Q263" s="14"/>
    </row>
    <row r="264" spans="1:17" ht="16.75" customHeight="1">
      <c r="A264" s="120" t="str">
        <f>'Sorting 2'!A265</f>
        <v>S117</v>
      </c>
      <c r="B264" s="14" t="e">
        <f>'Sorting 2'!F265</f>
        <v>#DIV/0!</v>
      </c>
      <c r="C264" s="14" t="e">
        <f>'Sorting 2'!L265</f>
        <v>#DIV/0!</v>
      </c>
      <c r="D264" s="14" t="e">
        <f>'Sorting 2'!R265</f>
        <v>#DIV/0!</v>
      </c>
      <c r="E264" s="14" t="e">
        <f>'Sorting 2'!X265</f>
        <v>#DIV/0!</v>
      </c>
      <c r="F264" s="14"/>
      <c r="G264" s="14"/>
      <c r="H264" s="14"/>
      <c r="I264" s="14"/>
      <c r="J264" s="14"/>
      <c r="K264" s="14"/>
      <c r="L264" s="14"/>
      <c r="M264" s="14"/>
      <c r="N264" s="14"/>
      <c r="O264" s="14"/>
      <c r="P264" s="14"/>
      <c r="Q264" s="14"/>
    </row>
    <row r="265" spans="1:17" ht="16.75" customHeight="1">
      <c r="A265" s="120" t="str">
        <f>'Sorting 2'!A266</f>
        <v>S148</v>
      </c>
      <c r="B265" s="14" t="e">
        <f>'Sorting 2'!F266</f>
        <v>#DIV/0!</v>
      </c>
      <c r="C265" s="14" t="e">
        <f>'Sorting 2'!L266</f>
        <v>#DIV/0!</v>
      </c>
      <c r="D265" s="14" t="e">
        <f>'Sorting 2'!R266</f>
        <v>#DIV/0!</v>
      </c>
      <c r="E265" s="14" t="e">
        <f>'Sorting 2'!X266</f>
        <v>#DIV/0!</v>
      </c>
      <c r="F265" s="14"/>
      <c r="G265" s="14"/>
      <c r="H265" s="14"/>
      <c r="I265" s="14"/>
      <c r="J265" s="14"/>
      <c r="K265" s="14"/>
      <c r="L265" s="14"/>
      <c r="M265" s="14"/>
      <c r="N265" s="14"/>
      <c r="O265" s="14"/>
      <c r="P265" s="14"/>
      <c r="Q265" s="14"/>
    </row>
    <row r="266" spans="1:17" ht="16.75" customHeight="1">
      <c r="A266" s="120" t="str">
        <f>'Sorting 2'!A267</f>
        <v>S179</v>
      </c>
      <c r="B266" s="14" t="e">
        <f>'Sorting 2'!F267</f>
        <v>#DIV/0!</v>
      </c>
      <c r="C266" s="14" t="e">
        <f>'Sorting 2'!L267</f>
        <v>#DIV/0!</v>
      </c>
      <c r="D266" s="14" t="e">
        <f>'Sorting 2'!R267</f>
        <v>#DIV/0!</v>
      </c>
      <c r="E266" s="14" t="e">
        <f>'Sorting 2'!X267</f>
        <v>#DIV/0!</v>
      </c>
      <c r="F266" s="14"/>
      <c r="G266" s="14"/>
      <c r="H266" s="14"/>
      <c r="I266" s="14"/>
      <c r="J266" s="14"/>
      <c r="K266" s="14"/>
      <c r="L266" s="14"/>
      <c r="M266" s="14"/>
      <c r="N266" s="14"/>
      <c r="O266" s="14"/>
      <c r="P266" s="14"/>
      <c r="Q266" s="14"/>
    </row>
    <row r="267" spans="1:17" ht="16.75" customHeight="1">
      <c r="A267" s="120" t="str">
        <f>'Sorting 2'!A268</f>
        <v>S210</v>
      </c>
      <c r="B267" s="14" t="e">
        <f>'Sorting 2'!F268</f>
        <v>#DIV/0!</v>
      </c>
      <c r="C267" s="14" t="e">
        <f>'Sorting 2'!L268</f>
        <v>#DIV/0!</v>
      </c>
      <c r="D267" s="14" t="e">
        <f>'Sorting 2'!R268</f>
        <v>#DIV/0!</v>
      </c>
      <c r="E267" s="14" t="e">
        <f>'Sorting 2'!X268</f>
        <v>#DIV/0!</v>
      </c>
      <c r="F267" s="14"/>
      <c r="G267" s="14"/>
      <c r="H267" s="14"/>
      <c r="I267" s="14"/>
      <c r="J267" s="14"/>
      <c r="K267" s="14"/>
      <c r="L267" s="14"/>
      <c r="M267" s="14"/>
      <c r="N267" s="14"/>
      <c r="O267" s="14"/>
      <c r="P267" s="14"/>
      <c r="Q267" s="14"/>
    </row>
    <row r="268" spans="1:17" ht="16.75" customHeight="1">
      <c r="A268" s="120" t="str">
        <f>'Sorting 2'!A269</f>
        <v>S241</v>
      </c>
      <c r="B268" s="14" t="e">
        <f>'Sorting 2'!F269</f>
        <v>#DIV/0!</v>
      </c>
      <c r="C268" s="14" t="e">
        <f>'Sorting 2'!L269</f>
        <v>#DIV/0!</v>
      </c>
      <c r="D268" s="14" t="e">
        <f>'Sorting 2'!R269</f>
        <v>#DIV/0!</v>
      </c>
      <c r="E268" s="14" t="e">
        <f>'Sorting 2'!X269</f>
        <v>#DIV/0!</v>
      </c>
      <c r="F268" s="14"/>
      <c r="G268" s="14"/>
      <c r="H268" s="14"/>
      <c r="I268" s="14"/>
      <c r="J268" s="14"/>
      <c r="K268" s="14"/>
      <c r="L268" s="14"/>
      <c r="M268" s="14"/>
      <c r="N268" s="14"/>
      <c r="O268" s="14"/>
      <c r="P268" s="14"/>
      <c r="Q268" s="14"/>
    </row>
    <row r="269" spans="1:17" ht="16.75" customHeight="1">
      <c r="A269" s="120" t="str">
        <f>'Sorting 2'!A270</f>
        <v>S272</v>
      </c>
      <c r="B269" s="14" t="e">
        <f>'Sorting 2'!F270</f>
        <v>#DIV/0!</v>
      </c>
      <c r="C269" s="14" t="e">
        <f>'Sorting 2'!L270</f>
        <v>#DIV/0!</v>
      </c>
      <c r="D269" s="14" t="e">
        <f>'Sorting 2'!R270</f>
        <v>#DIV/0!</v>
      </c>
      <c r="E269" s="14" t="e">
        <f>'Sorting 2'!X270</f>
        <v>#DIV/0!</v>
      </c>
      <c r="F269" s="14"/>
      <c r="G269" s="14"/>
      <c r="H269" s="14"/>
      <c r="I269" s="14"/>
      <c r="J269" s="14"/>
      <c r="K269" s="14"/>
      <c r="L269" s="14"/>
      <c r="M269" s="14"/>
      <c r="N269" s="14"/>
      <c r="O269" s="14"/>
      <c r="P269" s="14"/>
      <c r="Q269" s="14"/>
    </row>
    <row r="270" spans="1:17" ht="16.75" customHeight="1">
      <c r="A270" s="120" t="str">
        <f>'Sorting 2'!A271</f>
        <v>S303</v>
      </c>
      <c r="B270" s="14" t="e">
        <f>'Sorting 2'!F271</f>
        <v>#DIV/0!</v>
      </c>
      <c r="C270" s="14" t="e">
        <f>'Sorting 2'!L271</f>
        <v>#DIV/0!</v>
      </c>
      <c r="D270" s="14" t="e">
        <f>'Sorting 2'!R271</f>
        <v>#DIV/0!</v>
      </c>
      <c r="E270" s="14" t="e">
        <f>'Sorting 2'!X271</f>
        <v>#DIV/0!</v>
      </c>
      <c r="F270" s="14"/>
      <c r="G270" s="14"/>
      <c r="H270" s="14"/>
      <c r="I270" s="14"/>
      <c r="J270" s="14"/>
      <c r="K270" s="14"/>
      <c r="L270" s="14"/>
      <c r="M270" s="14"/>
      <c r="N270" s="14"/>
      <c r="O270" s="14"/>
      <c r="P270" s="14"/>
      <c r="Q270" s="14"/>
    </row>
    <row r="271" spans="1:17" ht="16.75" customHeight="1">
      <c r="A271" s="120" t="str">
        <f>'Sorting 2'!A272</f>
        <v>S25</v>
      </c>
      <c r="B271" s="14" t="e">
        <f>'Sorting 2'!F272</f>
        <v>#DIV/0!</v>
      </c>
      <c r="C271" s="14" t="e">
        <f>'Sorting 2'!L272</f>
        <v>#DIV/0!</v>
      </c>
      <c r="D271" s="14" t="e">
        <f>'Sorting 2'!R272</f>
        <v>#DIV/0!</v>
      </c>
      <c r="E271" s="14" t="e">
        <f>'Sorting 2'!X272</f>
        <v>#DIV/0!</v>
      </c>
      <c r="F271" s="14"/>
      <c r="G271" s="14"/>
      <c r="H271" s="14"/>
      <c r="I271" s="14"/>
      <c r="J271" s="14"/>
      <c r="K271" s="14"/>
      <c r="L271" s="14"/>
      <c r="M271" s="14"/>
      <c r="N271" s="14"/>
      <c r="O271" s="14"/>
      <c r="P271" s="14"/>
      <c r="Q271" s="14"/>
    </row>
    <row r="272" spans="1:17" ht="16.75" customHeight="1">
      <c r="A272" s="120" t="str">
        <f>'Sorting 2'!A273</f>
        <v>S56</v>
      </c>
      <c r="B272" s="14" t="e">
        <f>'Sorting 2'!F273</f>
        <v>#DIV/0!</v>
      </c>
      <c r="C272" s="14" t="e">
        <f>'Sorting 2'!L273</f>
        <v>#DIV/0!</v>
      </c>
      <c r="D272" s="14" t="e">
        <f>'Sorting 2'!R273</f>
        <v>#DIV/0!</v>
      </c>
      <c r="E272" s="14" t="e">
        <f>'Sorting 2'!X273</f>
        <v>#DIV/0!</v>
      </c>
      <c r="F272" s="14"/>
      <c r="G272" s="14"/>
      <c r="H272" s="14"/>
      <c r="I272" s="14"/>
      <c r="J272" s="14"/>
      <c r="K272" s="14"/>
      <c r="L272" s="14"/>
      <c r="M272" s="14"/>
      <c r="N272" s="14"/>
      <c r="O272" s="14"/>
      <c r="P272" s="14"/>
      <c r="Q272" s="14"/>
    </row>
    <row r="273" spans="1:17" ht="16.75" customHeight="1">
      <c r="A273" s="120" t="str">
        <f>'Sorting 2'!A274</f>
        <v>S87</v>
      </c>
      <c r="B273" s="14" t="e">
        <f>'Sorting 2'!F274</f>
        <v>#DIV/0!</v>
      </c>
      <c r="C273" s="14" t="e">
        <f>'Sorting 2'!L274</f>
        <v>#DIV/0!</v>
      </c>
      <c r="D273" s="14" t="e">
        <f>'Sorting 2'!R274</f>
        <v>#DIV/0!</v>
      </c>
      <c r="E273" s="14" t="e">
        <f>'Sorting 2'!X274</f>
        <v>#DIV/0!</v>
      </c>
      <c r="F273" s="14"/>
      <c r="G273" s="14"/>
      <c r="H273" s="14"/>
      <c r="I273" s="14"/>
      <c r="J273" s="14"/>
      <c r="K273" s="14"/>
      <c r="L273" s="14"/>
      <c r="M273" s="14"/>
      <c r="N273" s="14"/>
      <c r="O273" s="14"/>
      <c r="P273" s="14"/>
      <c r="Q273" s="14"/>
    </row>
    <row r="274" spans="1:17" ht="16.75" customHeight="1">
      <c r="A274" s="120" t="str">
        <f>'Sorting 2'!A275</f>
        <v>S118</v>
      </c>
      <c r="B274" s="14" t="e">
        <f>'Sorting 2'!F275</f>
        <v>#DIV/0!</v>
      </c>
      <c r="C274" s="14" t="e">
        <f>'Sorting 2'!L275</f>
        <v>#DIV/0!</v>
      </c>
      <c r="D274" s="14" t="e">
        <f>'Sorting 2'!R275</f>
        <v>#DIV/0!</v>
      </c>
      <c r="E274" s="14" t="e">
        <f>'Sorting 2'!X275</f>
        <v>#DIV/0!</v>
      </c>
      <c r="F274" s="14"/>
      <c r="G274" s="14"/>
      <c r="H274" s="14"/>
      <c r="I274" s="14"/>
      <c r="J274" s="14"/>
      <c r="K274" s="14"/>
      <c r="L274" s="14"/>
      <c r="M274" s="14"/>
      <c r="N274" s="14"/>
      <c r="O274" s="14"/>
      <c r="P274" s="14"/>
      <c r="Q274" s="14"/>
    </row>
    <row r="275" spans="1:17" ht="16.75" customHeight="1">
      <c r="A275" s="120" t="str">
        <f>'Sorting 2'!A276</f>
        <v>S149</v>
      </c>
      <c r="B275" s="14" t="e">
        <f>'Sorting 2'!F276</f>
        <v>#DIV/0!</v>
      </c>
      <c r="C275" s="14" t="e">
        <f>'Sorting 2'!L276</f>
        <v>#DIV/0!</v>
      </c>
      <c r="D275" s="14" t="e">
        <f>'Sorting 2'!R276</f>
        <v>#DIV/0!</v>
      </c>
      <c r="E275" s="14" t="e">
        <f>'Sorting 2'!X276</f>
        <v>#DIV/0!</v>
      </c>
      <c r="F275" s="14"/>
      <c r="G275" s="14"/>
      <c r="H275" s="14"/>
      <c r="I275" s="14"/>
      <c r="J275" s="14"/>
      <c r="K275" s="14"/>
      <c r="L275" s="14"/>
      <c r="M275" s="14"/>
      <c r="N275" s="14"/>
      <c r="O275" s="14"/>
      <c r="P275" s="14"/>
      <c r="Q275" s="14"/>
    </row>
    <row r="276" spans="1:17" ht="16.75" customHeight="1">
      <c r="A276" s="120" t="str">
        <f>'Sorting 2'!A277</f>
        <v>S180</v>
      </c>
      <c r="B276" s="14" t="e">
        <f>'Sorting 2'!F277</f>
        <v>#DIV/0!</v>
      </c>
      <c r="C276" s="14" t="e">
        <f>'Sorting 2'!L277</f>
        <v>#DIV/0!</v>
      </c>
      <c r="D276" s="14" t="e">
        <f>'Sorting 2'!R277</f>
        <v>#DIV/0!</v>
      </c>
      <c r="E276" s="14" t="e">
        <f>'Sorting 2'!X277</f>
        <v>#DIV/0!</v>
      </c>
      <c r="F276" s="14"/>
      <c r="G276" s="14"/>
      <c r="H276" s="14"/>
      <c r="I276" s="14"/>
      <c r="J276" s="14"/>
      <c r="K276" s="14"/>
      <c r="L276" s="14"/>
      <c r="M276" s="14"/>
      <c r="N276" s="14"/>
      <c r="O276" s="14"/>
      <c r="P276" s="14"/>
      <c r="Q276" s="14"/>
    </row>
    <row r="277" spans="1:17" ht="16.75" customHeight="1">
      <c r="A277" s="120" t="str">
        <f>'Sorting 2'!A278</f>
        <v>S211</v>
      </c>
      <c r="B277" s="14" t="e">
        <f>'Sorting 2'!F278</f>
        <v>#DIV/0!</v>
      </c>
      <c r="C277" s="14" t="e">
        <f>'Sorting 2'!L278</f>
        <v>#DIV/0!</v>
      </c>
      <c r="D277" s="14" t="e">
        <f>'Sorting 2'!R278</f>
        <v>#DIV/0!</v>
      </c>
      <c r="E277" s="14" t="e">
        <f>'Sorting 2'!X278</f>
        <v>#DIV/0!</v>
      </c>
      <c r="F277" s="14"/>
      <c r="G277" s="14"/>
      <c r="H277" s="14"/>
      <c r="I277" s="14"/>
      <c r="J277" s="14"/>
      <c r="K277" s="14"/>
      <c r="L277" s="14"/>
      <c r="M277" s="14"/>
      <c r="N277" s="14"/>
      <c r="O277" s="14"/>
      <c r="P277" s="14"/>
      <c r="Q277" s="14"/>
    </row>
    <row r="278" spans="1:17" ht="16.75" customHeight="1">
      <c r="A278" s="120" t="str">
        <f>'Sorting 2'!A279</f>
        <v>S242</v>
      </c>
      <c r="B278" s="14" t="e">
        <f>'Sorting 2'!F279</f>
        <v>#DIV/0!</v>
      </c>
      <c r="C278" s="14" t="e">
        <f>'Sorting 2'!L279</f>
        <v>#DIV/0!</v>
      </c>
      <c r="D278" s="14" t="e">
        <f>'Sorting 2'!R279</f>
        <v>#DIV/0!</v>
      </c>
      <c r="E278" s="14" t="e">
        <f>'Sorting 2'!X279</f>
        <v>#DIV/0!</v>
      </c>
      <c r="F278" s="14"/>
      <c r="G278" s="14"/>
      <c r="H278" s="14"/>
      <c r="I278" s="14"/>
      <c r="J278" s="14"/>
      <c r="K278" s="14"/>
      <c r="L278" s="14"/>
      <c r="M278" s="14"/>
      <c r="N278" s="14"/>
      <c r="O278" s="14"/>
      <c r="P278" s="14"/>
      <c r="Q278" s="14"/>
    </row>
    <row r="279" spans="1:17" ht="16.75" customHeight="1">
      <c r="A279" s="120" t="str">
        <f>'Sorting 2'!A280</f>
        <v>S273</v>
      </c>
      <c r="B279" s="14" t="e">
        <f>'Sorting 2'!F280</f>
        <v>#DIV/0!</v>
      </c>
      <c r="C279" s="14" t="e">
        <f>'Sorting 2'!L280</f>
        <v>#DIV/0!</v>
      </c>
      <c r="D279" s="14" t="e">
        <f>'Sorting 2'!R280</f>
        <v>#DIV/0!</v>
      </c>
      <c r="E279" s="14" t="e">
        <f>'Sorting 2'!X280</f>
        <v>#DIV/0!</v>
      </c>
      <c r="F279" s="14"/>
      <c r="G279" s="14"/>
      <c r="H279" s="14"/>
      <c r="I279" s="14"/>
      <c r="J279" s="14"/>
      <c r="K279" s="14"/>
      <c r="L279" s="14"/>
      <c r="M279" s="14"/>
      <c r="N279" s="14"/>
      <c r="O279" s="14"/>
      <c r="P279" s="14"/>
      <c r="Q279" s="14"/>
    </row>
    <row r="280" spans="1:17" ht="16.75" customHeight="1">
      <c r="A280" s="120" t="str">
        <f>'Sorting 2'!A281</f>
        <v>S304</v>
      </c>
      <c r="B280" s="14" t="e">
        <f>'Sorting 2'!F281</f>
        <v>#DIV/0!</v>
      </c>
      <c r="C280" s="14" t="e">
        <f>'Sorting 2'!L281</f>
        <v>#DIV/0!</v>
      </c>
      <c r="D280" s="14" t="e">
        <f>'Sorting 2'!R281</f>
        <v>#DIV/0!</v>
      </c>
      <c r="E280" s="14" t="e">
        <f>'Sorting 2'!X281</f>
        <v>#DIV/0!</v>
      </c>
      <c r="F280" s="14"/>
      <c r="G280" s="14"/>
      <c r="H280" s="14"/>
      <c r="I280" s="14"/>
      <c r="J280" s="14"/>
      <c r="K280" s="14"/>
      <c r="L280" s="14"/>
      <c r="M280" s="14"/>
      <c r="N280" s="14"/>
      <c r="O280" s="14"/>
      <c r="P280" s="14"/>
      <c r="Q280" s="14"/>
    </row>
    <row r="281" spans="1:17" ht="16.75" customHeight="1">
      <c r="A281" s="120" t="str">
        <f>'Sorting 2'!A282</f>
        <v>S57</v>
      </c>
      <c r="B281" s="14" t="e">
        <f>'Sorting 2'!F282</f>
        <v>#DIV/0!</v>
      </c>
      <c r="C281" s="14" t="e">
        <f>'Sorting 2'!L282</f>
        <v>#DIV/0!</v>
      </c>
      <c r="D281" s="14" t="e">
        <f>'Sorting 2'!R282</f>
        <v>#DIV/0!</v>
      </c>
      <c r="E281" s="14" t="e">
        <f>'Sorting 2'!X282</f>
        <v>#DIV/0!</v>
      </c>
      <c r="F281" s="14"/>
      <c r="G281" s="14"/>
      <c r="H281" s="14"/>
      <c r="I281" s="14"/>
      <c r="J281" s="14"/>
      <c r="K281" s="14"/>
      <c r="L281" s="14"/>
      <c r="M281" s="14"/>
      <c r="N281" s="14"/>
      <c r="O281" s="14"/>
      <c r="P281" s="14"/>
      <c r="Q281" s="14"/>
    </row>
    <row r="282" spans="1:17" ht="16.75" customHeight="1">
      <c r="A282" s="120" t="str">
        <f>'Sorting 2'!A283</f>
        <v>S119</v>
      </c>
      <c r="B282" s="14" t="e">
        <f>'Sorting 2'!F283</f>
        <v>#DIV/0!</v>
      </c>
      <c r="C282" s="14" t="e">
        <f>'Sorting 2'!L283</f>
        <v>#DIV/0!</v>
      </c>
      <c r="D282" s="14" t="e">
        <f>'Sorting 2'!R283</f>
        <v>#DIV/0!</v>
      </c>
      <c r="E282" s="14" t="e">
        <f>'Sorting 2'!X283</f>
        <v>#DIV/0!</v>
      </c>
      <c r="F282" s="14"/>
      <c r="G282" s="14"/>
      <c r="H282" s="14"/>
      <c r="I282" s="14"/>
      <c r="J282" s="14"/>
      <c r="K282" s="14"/>
      <c r="L282" s="14"/>
      <c r="M282" s="14"/>
      <c r="N282" s="14"/>
      <c r="O282" s="14"/>
      <c r="P282" s="14"/>
      <c r="Q282" s="14"/>
    </row>
    <row r="283" spans="1:17" ht="16.75" customHeight="1">
      <c r="A283" s="120" t="str">
        <f>'Sorting 2'!A284</f>
        <v>S181</v>
      </c>
      <c r="B283" s="14" t="e">
        <f>'Sorting 2'!F284</f>
        <v>#DIV/0!</v>
      </c>
      <c r="C283" s="14" t="e">
        <f>'Sorting 2'!L284</f>
        <v>#DIV/0!</v>
      </c>
      <c r="D283" s="14" t="e">
        <f>'Sorting 2'!R284</f>
        <v>#DIV/0!</v>
      </c>
      <c r="E283" s="14" t="e">
        <f>'Sorting 2'!X284</f>
        <v>#DIV/0!</v>
      </c>
      <c r="F283" s="14"/>
      <c r="G283" s="14"/>
      <c r="H283" s="14"/>
      <c r="I283" s="14"/>
      <c r="J283" s="14"/>
      <c r="K283" s="14"/>
      <c r="L283" s="14"/>
      <c r="M283" s="14"/>
      <c r="N283" s="14"/>
      <c r="O283" s="14"/>
      <c r="P283" s="14"/>
      <c r="Q283" s="14"/>
    </row>
    <row r="284" spans="1:17" ht="16.75" customHeight="1">
      <c r="A284" s="120" t="str">
        <f>'Sorting 2'!A285</f>
        <v>S243</v>
      </c>
      <c r="B284" s="14" t="e">
        <f>'Sorting 2'!F285</f>
        <v>#DIV/0!</v>
      </c>
      <c r="C284" s="14" t="e">
        <f>'Sorting 2'!L285</f>
        <v>#DIV/0!</v>
      </c>
      <c r="D284" s="14" t="e">
        <f>'Sorting 2'!R285</f>
        <v>#DIV/0!</v>
      </c>
      <c r="E284" s="14" t="e">
        <f>'Sorting 2'!X285</f>
        <v>#DIV/0!</v>
      </c>
      <c r="F284" s="14"/>
      <c r="G284" s="14"/>
      <c r="H284" s="14"/>
      <c r="I284" s="14"/>
      <c r="J284" s="14"/>
      <c r="K284" s="14"/>
      <c r="L284" s="14"/>
      <c r="M284" s="14"/>
      <c r="N284" s="14"/>
      <c r="O284" s="14"/>
      <c r="P284" s="14"/>
      <c r="Q284" s="14"/>
    </row>
    <row r="285" spans="1:17" ht="16.75" customHeight="1">
      <c r="A285" s="120" t="str">
        <f>'Sorting 2'!A286</f>
        <v>S305</v>
      </c>
      <c r="B285" s="14" t="e">
        <f>'Sorting 2'!F286</f>
        <v>#DIV/0!</v>
      </c>
      <c r="C285" s="14" t="e">
        <f>'Sorting 2'!L286</f>
        <v>#DIV/0!</v>
      </c>
      <c r="D285" s="14" t="e">
        <f>'Sorting 2'!R286</f>
        <v>#DIV/0!</v>
      </c>
      <c r="E285" s="14" t="e">
        <f>'Sorting 2'!X286</f>
        <v>#DIV/0!</v>
      </c>
      <c r="F285" s="14"/>
      <c r="G285" s="14"/>
      <c r="H285" s="14"/>
      <c r="I285" s="14"/>
      <c r="J285" s="14"/>
      <c r="K285" s="14"/>
      <c r="L285" s="14"/>
      <c r="M285" s="14"/>
      <c r="N285" s="14"/>
      <c r="O285" s="14"/>
      <c r="P285" s="14"/>
      <c r="Q285" s="14"/>
    </row>
    <row r="286" spans="1:17" ht="16.75" customHeight="1">
      <c r="A286" s="120" t="str">
        <f>'Sorting 2'!A287</f>
        <v>230-30162 S1RBD</v>
      </c>
      <c r="B286" s="14" t="e">
        <f>'Sorting 2'!F287</f>
        <v>#DIV/0!</v>
      </c>
      <c r="C286" s="14" t="e">
        <f>'Sorting 2'!L287</f>
        <v>#DIV/0!</v>
      </c>
      <c r="D286" s="14" t="e">
        <f>'Sorting 2'!R287</f>
        <v>#DIV/0!</v>
      </c>
      <c r="E286" s="14" t="e">
        <f>'Sorting 2'!X287</f>
        <v>#DIV/0!</v>
      </c>
      <c r="F286" s="14"/>
      <c r="G286" s="14"/>
      <c r="H286" s="14"/>
      <c r="I286" s="14"/>
      <c r="J286" s="14"/>
      <c r="K286" s="14"/>
      <c r="L286" s="14"/>
      <c r="M286" s="14"/>
      <c r="N286" s="14"/>
      <c r="O286" s="14"/>
      <c r="P286" s="14"/>
      <c r="Q286" s="14"/>
    </row>
    <row r="287" spans="1:17" ht="16.75" customHeight="1">
      <c r="A287" s="120" t="str">
        <f>'Sorting 2'!A288</f>
        <v>S26</v>
      </c>
      <c r="B287" s="14" t="e">
        <f>'Sorting 2'!F288</f>
        <v>#DIV/0!</v>
      </c>
      <c r="C287" s="14" t="e">
        <f>'Sorting 2'!L288</f>
        <v>#DIV/0!</v>
      </c>
      <c r="D287" s="14" t="e">
        <f>'Sorting 2'!R288</f>
        <v>#DIV/0!</v>
      </c>
      <c r="E287" s="14" t="e">
        <f>'Sorting 2'!X288</f>
        <v>#DIV/0!</v>
      </c>
      <c r="F287" s="14"/>
      <c r="G287" s="14"/>
      <c r="H287" s="14"/>
      <c r="I287" s="14"/>
      <c r="J287" s="14"/>
      <c r="K287" s="14"/>
      <c r="L287" s="14"/>
      <c r="M287" s="14"/>
      <c r="N287" s="14"/>
      <c r="O287" s="14"/>
      <c r="P287" s="14"/>
      <c r="Q287" s="14"/>
    </row>
    <row r="288" spans="1:17" ht="16.75" customHeight="1">
      <c r="A288" s="120" t="str">
        <f>'Sorting 2'!A289</f>
        <v>S58</v>
      </c>
      <c r="B288" s="14" t="e">
        <f>'Sorting 2'!F289</f>
        <v>#DIV/0!</v>
      </c>
      <c r="C288" s="14" t="e">
        <f>'Sorting 2'!L289</f>
        <v>#DIV/0!</v>
      </c>
      <c r="D288" s="14" t="e">
        <f>'Sorting 2'!R289</f>
        <v>#DIV/0!</v>
      </c>
      <c r="E288" s="14" t="e">
        <f>'Sorting 2'!X289</f>
        <v>#DIV/0!</v>
      </c>
      <c r="F288" s="14"/>
      <c r="G288" s="14"/>
      <c r="H288" s="14"/>
      <c r="I288" s="14"/>
      <c r="J288" s="14"/>
      <c r="K288" s="14"/>
      <c r="L288" s="14"/>
      <c r="M288" s="14"/>
      <c r="N288" s="14"/>
      <c r="O288" s="14"/>
      <c r="P288" s="14"/>
      <c r="Q288" s="14"/>
    </row>
    <row r="289" spans="1:17" ht="16.75" customHeight="1">
      <c r="A289" s="120" t="str">
        <f>'Sorting 2'!A290</f>
        <v>S88</v>
      </c>
      <c r="B289" s="14" t="e">
        <f>'Sorting 2'!F290</f>
        <v>#DIV/0!</v>
      </c>
      <c r="C289" s="14" t="e">
        <f>'Sorting 2'!L290</f>
        <v>#DIV/0!</v>
      </c>
      <c r="D289" s="14" t="e">
        <f>'Sorting 2'!R290</f>
        <v>#DIV/0!</v>
      </c>
      <c r="E289" s="14" t="e">
        <f>'Sorting 2'!X290</f>
        <v>#DIV/0!</v>
      </c>
      <c r="F289" s="14"/>
      <c r="G289" s="14"/>
      <c r="H289" s="14"/>
      <c r="I289" s="14"/>
      <c r="J289" s="14"/>
      <c r="K289" s="14"/>
      <c r="L289" s="14"/>
      <c r="M289" s="14"/>
      <c r="N289" s="14"/>
      <c r="O289" s="14"/>
      <c r="P289" s="14"/>
      <c r="Q289" s="14"/>
    </row>
    <row r="290" spans="1:17" ht="16.75" customHeight="1">
      <c r="A290" s="120" t="str">
        <f>'Sorting 2'!A291</f>
        <v>S120</v>
      </c>
      <c r="B290" s="14" t="e">
        <f>'Sorting 2'!F291</f>
        <v>#DIV/0!</v>
      </c>
      <c r="C290" s="14" t="e">
        <f>'Sorting 2'!L291</f>
        <v>#DIV/0!</v>
      </c>
      <c r="D290" s="14" t="e">
        <f>'Sorting 2'!R291</f>
        <v>#DIV/0!</v>
      </c>
      <c r="E290" s="14" t="e">
        <f>'Sorting 2'!X291</f>
        <v>#DIV/0!</v>
      </c>
      <c r="F290" s="14"/>
      <c r="G290" s="14"/>
      <c r="H290" s="14"/>
      <c r="I290" s="14"/>
      <c r="J290" s="14"/>
      <c r="K290" s="14"/>
      <c r="L290" s="14"/>
      <c r="M290" s="14"/>
      <c r="N290" s="14"/>
      <c r="O290" s="14"/>
      <c r="P290" s="14"/>
      <c r="Q290" s="14"/>
    </row>
    <row r="291" spans="1:17" ht="16.75" customHeight="1">
      <c r="A291" s="120" t="str">
        <f>'Sorting 2'!A292</f>
        <v>S150</v>
      </c>
      <c r="B291" s="14" t="e">
        <f>'Sorting 2'!F292</f>
        <v>#DIV/0!</v>
      </c>
      <c r="C291" s="14" t="e">
        <f>'Sorting 2'!L292</f>
        <v>#DIV/0!</v>
      </c>
      <c r="D291" s="14" t="e">
        <f>'Sorting 2'!R292</f>
        <v>#DIV/0!</v>
      </c>
      <c r="E291" s="14" t="e">
        <f>'Sorting 2'!X292</f>
        <v>#DIV/0!</v>
      </c>
      <c r="F291" s="14"/>
      <c r="G291" s="14"/>
      <c r="H291" s="14"/>
      <c r="I291" s="14"/>
      <c r="J291" s="14"/>
      <c r="K291" s="14"/>
      <c r="L291" s="14"/>
      <c r="M291" s="14"/>
      <c r="N291" s="14"/>
      <c r="O291" s="14"/>
      <c r="P291" s="14"/>
      <c r="Q291" s="14"/>
    </row>
    <row r="292" spans="1:17" ht="16.75" customHeight="1">
      <c r="A292" s="120" t="str">
        <f>'Sorting 2'!A293</f>
        <v>S182</v>
      </c>
      <c r="B292" s="14" t="e">
        <f>'Sorting 2'!F293</f>
        <v>#DIV/0!</v>
      </c>
      <c r="C292" s="14" t="e">
        <f>'Sorting 2'!L293</f>
        <v>#DIV/0!</v>
      </c>
      <c r="D292" s="14" t="e">
        <f>'Sorting 2'!R293</f>
        <v>#DIV/0!</v>
      </c>
      <c r="E292" s="14" t="e">
        <f>'Sorting 2'!X293</f>
        <v>#DIV/0!</v>
      </c>
      <c r="F292" s="14"/>
      <c r="G292" s="14"/>
      <c r="H292" s="14"/>
      <c r="I292" s="14"/>
      <c r="J292" s="14"/>
      <c r="K292" s="14"/>
      <c r="L292" s="14"/>
      <c r="M292" s="14"/>
      <c r="N292" s="14"/>
      <c r="O292" s="14"/>
      <c r="P292" s="14"/>
      <c r="Q292" s="14"/>
    </row>
    <row r="293" spans="1:17" ht="16.75" customHeight="1">
      <c r="A293" s="120" t="str">
        <f>'Sorting 2'!A294</f>
        <v>S212</v>
      </c>
      <c r="B293" s="14" t="e">
        <f>'Sorting 2'!F294</f>
        <v>#DIV/0!</v>
      </c>
      <c r="C293" s="14" t="e">
        <f>'Sorting 2'!L294</f>
        <v>#DIV/0!</v>
      </c>
      <c r="D293" s="14" t="e">
        <f>'Sorting 2'!R294</f>
        <v>#DIV/0!</v>
      </c>
      <c r="E293" s="14" t="e">
        <f>'Sorting 2'!X294</f>
        <v>#DIV/0!</v>
      </c>
      <c r="F293" s="14"/>
      <c r="G293" s="14"/>
      <c r="H293" s="14"/>
      <c r="I293" s="14"/>
      <c r="J293" s="14"/>
      <c r="K293" s="14"/>
      <c r="L293" s="14"/>
      <c r="M293" s="14"/>
      <c r="N293" s="14"/>
      <c r="O293" s="14"/>
      <c r="P293" s="14"/>
      <c r="Q293" s="14"/>
    </row>
    <row r="294" spans="1:17" ht="16.75" customHeight="1">
      <c r="A294" s="120" t="str">
        <f>'Sorting 2'!A295</f>
        <v>S244</v>
      </c>
      <c r="B294" s="14" t="e">
        <f>'Sorting 2'!F295</f>
        <v>#DIV/0!</v>
      </c>
      <c r="C294" s="14" t="e">
        <f>'Sorting 2'!L295</f>
        <v>#DIV/0!</v>
      </c>
      <c r="D294" s="14" t="e">
        <f>'Sorting 2'!R295</f>
        <v>#DIV/0!</v>
      </c>
      <c r="E294" s="14" t="e">
        <f>'Sorting 2'!X295</f>
        <v>#DIV/0!</v>
      </c>
      <c r="F294" s="14"/>
      <c r="G294" s="14"/>
      <c r="H294" s="14"/>
      <c r="I294" s="14"/>
      <c r="J294" s="14"/>
      <c r="K294" s="14"/>
      <c r="L294" s="14"/>
      <c r="M294" s="14"/>
      <c r="N294" s="14"/>
      <c r="O294" s="14"/>
      <c r="P294" s="14"/>
      <c r="Q294" s="14"/>
    </row>
    <row r="295" spans="1:17" ht="16.75" customHeight="1">
      <c r="A295" s="120" t="str">
        <f>'Sorting 2'!A296</f>
        <v>S274</v>
      </c>
      <c r="B295" s="14" t="e">
        <f>'Sorting 2'!F296</f>
        <v>#DIV/0!</v>
      </c>
      <c r="C295" s="14" t="e">
        <f>'Sorting 2'!L296</f>
        <v>#DIV/0!</v>
      </c>
      <c r="D295" s="14" t="e">
        <f>'Sorting 2'!R296</f>
        <v>#DIV/0!</v>
      </c>
      <c r="E295" s="14" t="e">
        <f>'Sorting 2'!X296</f>
        <v>#DIV/0!</v>
      </c>
      <c r="F295" s="14"/>
      <c r="G295" s="14"/>
      <c r="H295" s="14"/>
      <c r="I295" s="14"/>
      <c r="J295" s="14"/>
      <c r="K295" s="14"/>
      <c r="L295" s="14"/>
      <c r="M295" s="14"/>
      <c r="N295" s="14"/>
      <c r="O295" s="14"/>
      <c r="P295" s="14"/>
      <c r="Q295" s="14"/>
    </row>
    <row r="296" spans="1:17" ht="16.75" customHeight="1">
      <c r="A296" s="120" t="str">
        <f>'Sorting 2'!A297</f>
        <v>S306</v>
      </c>
      <c r="B296" s="14" t="e">
        <f>'Sorting 2'!F297</f>
        <v>#DIV/0!</v>
      </c>
      <c r="C296" s="14" t="e">
        <f>'Sorting 2'!L297</f>
        <v>#DIV/0!</v>
      </c>
      <c r="D296" s="14" t="e">
        <f>'Sorting 2'!R297</f>
        <v>#DIV/0!</v>
      </c>
      <c r="E296" s="14" t="e">
        <f>'Sorting 2'!X297</f>
        <v>#DIV/0!</v>
      </c>
      <c r="F296" s="14"/>
      <c r="G296" s="14"/>
      <c r="H296" s="14"/>
      <c r="I296" s="14"/>
      <c r="J296" s="14"/>
      <c r="K296" s="14"/>
      <c r="L296" s="14"/>
      <c r="M296" s="14"/>
      <c r="N296" s="14"/>
      <c r="O296" s="14"/>
      <c r="P296" s="14"/>
      <c r="Q296" s="14"/>
    </row>
    <row r="297" spans="1:17" ht="16.75" customHeight="1">
      <c r="A297" s="120" t="str">
        <f>'Sorting 2'!A298</f>
        <v>S27</v>
      </c>
      <c r="B297" s="14" t="e">
        <f>'Sorting 2'!F298</f>
        <v>#DIV/0!</v>
      </c>
      <c r="C297" s="14" t="e">
        <f>'Sorting 2'!L298</f>
        <v>#DIV/0!</v>
      </c>
      <c r="D297" s="14" t="e">
        <f>'Sorting 2'!R298</f>
        <v>#DIV/0!</v>
      </c>
      <c r="E297" s="14" t="e">
        <f>'Sorting 2'!X298</f>
        <v>#DIV/0!</v>
      </c>
      <c r="F297" s="14"/>
      <c r="G297" s="14"/>
      <c r="H297" s="14"/>
      <c r="I297" s="14"/>
      <c r="J297" s="14"/>
      <c r="K297" s="14"/>
      <c r="L297" s="14"/>
      <c r="M297" s="14"/>
      <c r="N297" s="14"/>
      <c r="O297" s="14"/>
      <c r="P297" s="14"/>
      <c r="Q297" s="14"/>
    </row>
    <row r="298" spans="1:17" ht="16.75" customHeight="1">
      <c r="A298" s="120" t="str">
        <f>'Sorting 2'!A299</f>
        <v>S59</v>
      </c>
      <c r="B298" s="14" t="e">
        <f>'Sorting 2'!F299</f>
        <v>#DIV/0!</v>
      </c>
      <c r="C298" s="14" t="e">
        <f>'Sorting 2'!L299</f>
        <v>#DIV/0!</v>
      </c>
      <c r="D298" s="14" t="e">
        <f>'Sorting 2'!R299</f>
        <v>#DIV/0!</v>
      </c>
      <c r="E298" s="14" t="e">
        <f>'Sorting 2'!X299</f>
        <v>#DIV/0!</v>
      </c>
      <c r="F298" s="14"/>
      <c r="G298" s="14"/>
      <c r="H298" s="14"/>
      <c r="I298" s="14"/>
      <c r="J298" s="14"/>
      <c r="K298" s="14"/>
      <c r="L298" s="14"/>
      <c r="M298" s="14"/>
      <c r="N298" s="14"/>
      <c r="O298" s="14"/>
      <c r="P298" s="14"/>
      <c r="Q298" s="14"/>
    </row>
    <row r="299" spans="1:17" ht="16.75" customHeight="1">
      <c r="A299" s="120" t="str">
        <f>'Sorting 2'!A300</f>
        <v>S89</v>
      </c>
      <c r="B299" s="14" t="e">
        <f>'Sorting 2'!F300</f>
        <v>#DIV/0!</v>
      </c>
      <c r="C299" s="14" t="e">
        <f>'Sorting 2'!L300</f>
        <v>#DIV/0!</v>
      </c>
      <c r="D299" s="14" t="e">
        <f>'Sorting 2'!R300</f>
        <v>#DIV/0!</v>
      </c>
      <c r="E299" s="14" t="e">
        <f>'Sorting 2'!X300</f>
        <v>#DIV/0!</v>
      </c>
      <c r="F299" s="14"/>
      <c r="G299" s="14"/>
      <c r="H299" s="14"/>
      <c r="I299" s="14"/>
      <c r="J299" s="14"/>
      <c r="K299" s="14"/>
      <c r="L299" s="14"/>
      <c r="M299" s="14"/>
      <c r="N299" s="14"/>
      <c r="O299" s="14"/>
      <c r="P299" s="14"/>
      <c r="Q299" s="14"/>
    </row>
    <row r="300" spans="1:17" ht="16.75" customHeight="1">
      <c r="A300" s="120" t="str">
        <f>'Sorting 2'!A301</f>
        <v>S121</v>
      </c>
      <c r="B300" s="14" t="e">
        <f>'Sorting 2'!F301</f>
        <v>#DIV/0!</v>
      </c>
      <c r="C300" s="14" t="e">
        <f>'Sorting 2'!L301</f>
        <v>#DIV/0!</v>
      </c>
      <c r="D300" s="14" t="e">
        <f>'Sorting 2'!R301</f>
        <v>#DIV/0!</v>
      </c>
      <c r="E300" s="14" t="e">
        <f>'Sorting 2'!X301</f>
        <v>#DIV/0!</v>
      </c>
      <c r="F300" s="14"/>
      <c r="G300" s="14"/>
      <c r="H300" s="14"/>
      <c r="I300" s="14"/>
      <c r="J300" s="14"/>
      <c r="K300" s="14"/>
      <c r="L300" s="14"/>
      <c r="M300" s="14"/>
      <c r="N300" s="14"/>
      <c r="O300" s="14"/>
      <c r="P300" s="14"/>
      <c r="Q300" s="14"/>
    </row>
    <row r="301" spans="1:17" ht="16.75" customHeight="1">
      <c r="A301" s="120" t="str">
        <f>'Sorting 2'!A302</f>
        <v>S151</v>
      </c>
      <c r="B301" s="14" t="e">
        <f>'Sorting 2'!F302</f>
        <v>#DIV/0!</v>
      </c>
      <c r="C301" s="14" t="e">
        <f>'Sorting 2'!L302</f>
        <v>#DIV/0!</v>
      </c>
      <c r="D301" s="14" t="e">
        <f>'Sorting 2'!R302</f>
        <v>#DIV/0!</v>
      </c>
      <c r="E301" s="14" t="e">
        <f>'Sorting 2'!X302</f>
        <v>#DIV/0!</v>
      </c>
      <c r="F301" s="14"/>
      <c r="G301" s="14"/>
      <c r="H301" s="14"/>
      <c r="I301" s="14"/>
      <c r="J301" s="14"/>
      <c r="K301" s="14"/>
      <c r="L301" s="14"/>
      <c r="M301" s="14"/>
      <c r="N301" s="14"/>
      <c r="O301" s="14"/>
      <c r="P301" s="14"/>
      <c r="Q301" s="14"/>
    </row>
    <row r="302" spans="1:17" ht="16.75" customHeight="1">
      <c r="A302" s="120" t="str">
        <f>'Sorting 2'!A303</f>
        <v>S183</v>
      </c>
      <c r="B302" s="14" t="e">
        <f>'Sorting 2'!F303</f>
        <v>#DIV/0!</v>
      </c>
      <c r="C302" s="14" t="e">
        <f>'Sorting 2'!L303</f>
        <v>#DIV/0!</v>
      </c>
      <c r="D302" s="14" t="e">
        <f>'Sorting 2'!R303</f>
        <v>#DIV/0!</v>
      </c>
      <c r="E302" s="14" t="e">
        <f>'Sorting 2'!X303</f>
        <v>#DIV/0!</v>
      </c>
      <c r="F302" s="14"/>
      <c r="G302" s="14"/>
      <c r="H302" s="14"/>
      <c r="I302" s="14"/>
      <c r="J302" s="14"/>
      <c r="K302" s="14"/>
      <c r="L302" s="14"/>
      <c r="M302" s="14"/>
      <c r="N302" s="14"/>
      <c r="O302" s="14"/>
      <c r="P302" s="14"/>
      <c r="Q302" s="14"/>
    </row>
    <row r="303" spans="1:17" ht="16.75" customHeight="1">
      <c r="A303" s="120" t="str">
        <f>'Sorting 2'!A304</f>
        <v>S213</v>
      </c>
      <c r="B303" s="14" t="e">
        <f>'Sorting 2'!F304</f>
        <v>#DIV/0!</v>
      </c>
      <c r="C303" s="14" t="e">
        <f>'Sorting 2'!L304</f>
        <v>#DIV/0!</v>
      </c>
      <c r="D303" s="14" t="e">
        <f>'Sorting 2'!R304</f>
        <v>#DIV/0!</v>
      </c>
      <c r="E303" s="14" t="e">
        <f>'Sorting 2'!X304</f>
        <v>#DIV/0!</v>
      </c>
      <c r="F303" s="14"/>
      <c r="G303" s="14"/>
      <c r="H303" s="14"/>
      <c r="I303" s="14"/>
      <c r="J303" s="14"/>
      <c r="K303" s="14"/>
      <c r="L303" s="14"/>
      <c r="M303" s="14"/>
      <c r="N303" s="14"/>
      <c r="O303" s="14"/>
      <c r="P303" s="14"/>
      <c r="Q303" s="14"/>
    </row>
    <row r="304" spans="1:17" ht="16.75" customHeight="1">
      <c r="A304" s="120" t="str">
        <f>'Sorting 2'!A305</f>
        <v>S245</v>
      </c>
      <c r="B304" s="14" t="e">
        <f>'Sorting 2'!F305</f>
        <v>#DIV/0!</v>
      </c>
      <c r="C304" s="14" t="e">
        <f>'Sorting 2'!L305</f>
        <v>#DIV/0!</v>
      </c>
      <c r="D304" s="14" t="e">
        <f>'Sorting 2'!R305</f>
        <v>#DIV/0!</v>
      </c>
      <c r="E304" s="14" t="e">
        <f>'Sorting 2'!X305</f>
        <v>#DIV/0!</v>
      </c>
      <c r="F304" s="14"/>
      <c r="G304" s="14"/>
      <c r="H304" s="14"/>
      <c r="I304" s="14"/>
      <c r="J304" s="14"/>
      <c r="K304" s="14"/>
      <c r="L304" s="14"/>
      <c r="M304" s="14"/>
      <c r="N304" s="14"/>
      <c r="O304" s="14"/>
      <c r="P304" s="14"/>
      <c r="Q304" s="14"/>
    </row>
    <row r="305" spans="1:17" ht="16.75" customHeight="1">
      <c r="A305" s="120" t="str">
        <f>'Sorting 2'!A306</f>
        <v>S275</v>
      </c>
      <c r="B305" s="14" t="e">
        <f>'Sorting 2'!F306</f>
        <v>#DIV/0!</v>
      </c>
      <c r="C305" s="14" t="e">
        <f>'Sorting 2'!L306</f>
        <v>#DIV/0!</v>
      </c>
      <c r="D305" s="14" t="e">
        <f>'Sorting 2'!R306</f>
        <v>#DIV/0!</v>
      </c>
      <c r="E305" s="14" t="e">
        <f>'Sorting 2'!X306</f>
        <v>#DIV/0!</v>
      </c>
      <c r="F305" s="14"/>
      <c r="G305" s="14"/>
      <c r="H305" s="14"/>
      <c r="I305" s="14"/>
      <c r="J305" s="14"/>
      <c r="K305" s="14"/>
      <c r="L305" s="14"/>
      <c r="M305" s="14"/>
      <c r="N305" s="14"/>
      <c r="O305" s="14"/>
      <c r="P305" s="14"/>
      <c r="Q305" s="14"/>
    </row>
    <row r="306" spans="1:17" ht="16.75" customHeight="1">
      <c r="A306" s="120" t="str">
        <f>'Sorting 2'!A307</f>
        <v>S307</v>
      </c>
      <c r="B306" s="14" t="e">
        <f>'Sorting 2'!F307</f>
        <v>#DIV/0!</v>
      </c>
      <c r="C306" s="14" t="e">
        <f>'Sorting 2'!L307</f>
        <v>#DIV/0!</v>
      </c>
      <c r="D306" s="14" t="e">
        <f>'Sorting 2'!R307</f>
        <v>#DIV/0!</v>
      </c>
      <c r="E306" s="14" t="e">
        <f>'Sorting 2'!X307</f>
        <v>#DIV/0!</v>
      </c>
      <c r="F306" s="14"/>
      <c r="G306" s="14"/>
      <c r="H306" s="14"/>
      <c r="I306" s="14"/>
      <c r="J306" s="14"/>
      <c r="K306" s="14"/>
      <c r="L306" s="14"/>
      <c r="M306" s="14"/>
      <c r="N306" s="14"/>
      <c r="O306" s="14"/>
      <c r="P306" s="14"/>
      <c r="Q306" s="14"/>
    </row>
    <row r="307" spans="1:17" ht="16.75" customHeight="1">
      <c r="A307" s="120" t="str">
        <f>'Sorting 2'!A308</f>
        <v>S28</v>
      </c>
      <c r="B307" s="14" t="e">
        <f>'Sorting 2'!F308</f>
        <v>#DIV/0!</v>
      </c>
      <c r="C307" s="14" t="e">
        <f>'Sorting 2'!L308</f>
        <v>#DIV/0!</v>
      </c>
      <c r="D307" s="14" t="e">
        <f>'Sorting 2'!R308</f>
        <v>#DIV/0!</v>
      </c>
      <c r="E307" s="14" t="e">
        <f>'Sorting 2'!X308</f>
        <v>#DIV/0!</v>
      </c>
      <c r="F307" s="14"/>
      <c r="G307" s="14"/>
      <c r="H307" s="14"/>
      <c r="I307" s="14"/>
      <c r="J307" s="14"/>
      <c r="K307" s="14"/>
      <c r="L307" s="14"/>
      <c r="M307" s="14"/>
      <c r="N307" s="14"/>
      <c r="O307" s="14"/>
      <c r="P307" s="14"/>
      <c r="Q307" s="14"/>
    </row>
    <row r="308" spans="1:17" ht="16.75" customHeight="1">
      <c r="A308" s="120" t="str">
        <f>'Sorting 2'!A309</f>
        <v>S60</v>
      </c>
      <c r="B308" s="14" t="e">
        <f>'Sorting 2'!F309</f>
        <v>#DIV/0!</v>
      </c>
      <c r="C308" s="14" t="e">
        <f>'Sorting 2'!L309</f>
        <v>#DIV/0!</v>
      </c>
      <c r="D308" s="14" t="e">
        <f>'Sorting 2'!R309</f>
        <v>#DIV/0!</v>
      </c>
      <c r="E308" s="14" t="e">
        <f>'Sorting 2'!X309</f>
        <v>#DIV/0!</v>
      </c>
      <c r="F308" s="14"/>
      <c r="G308" s="14"/>
      <c r="H308" s="14"/>
      <c r="I308" s="14"/>
      <c r="J308" s="14"/>
      <c r="K308" s="14"/>
      <c r="L308" s="14"/>
      <c r="M308" s="14"/>
      <c r="N308" s="14"/>
      <c r="O308" s="14"/>
      <c r="P308" s="14"/>
      <c r="Q308" s="14"/>
    </row>
    <row r="309" spans="1:17" ht="16.75" customHeight="1">
      <c r="A309" s="120" t="str">
        <f>'Sorting 2'!A310</f>
        <v>S90</v>
      </c>
      <c r="B309" s="14" t="e">
        <f>'Sorting 2'!F310</f>
        <v>#DIV/0!</v>
      </c>
      <c r="C309" s="14" t="e">
        <f>'Sorting 2'!L310</f>
        <v>#DIV/0!</v>
      </c>
      <c r="D309" s="14" t="e">
        <f>'Sorting 2'!R310</f>
        <v>#DIV/0!</v>
      </c>
      <c r="E309" s="14" t="e">
        <f>'Sorting 2'!X310</f>
        <v>#DIV/0!</v>
      </c>
      <c r="F309" s="14"/>
      <c r="G309" s="14"/>
      <c r="H309" s="14"/>
      <c r="I309" s="14"/>
      <c r="J309" s="14"/>
      <c r="K309" s="14"/>
      <c r="L309" s="14"/>
      <c r="M309" s="14"/>
      <c r="N309" s="14"/>
      <c r="O309" s="14"/>
      <c r="P309" s="14"/>
      <c r="Q309" s="14"/>
    </row>
    <row r="310" spans="1:17" ht="16.75" customHeight="1">
      <c r="A310" s="120" t="str">
        <f>'Sorting 2'!A311</f>
        <v>S122</v>
      </c>
      <c r="B310" s="14" t="e">
        <f>'Sorting 2'!F311</f>
        <v>#DIV/0!</v>
      </c>
      <c r="C310" s="14" t="e">
        <f>'Sorting 2'!L311</f>
        <v>#DIV/0!</v>
      </c>
      <c r="D310" s="14" t="e">
        <f>'Sorting 2'!R311</f>
        <v>#DIV/0!</v>
      </c>
      <c r="E310" s="14" t="e">
        <f>'Sorting 2'!X311</f>
        <v>#DIV/0!</v>
      </c>
      <c r="F310" s="14"/>
      <c r="G310" s="14"/>
      <c r="H310" s="14"/>
      <c r="I310" s="14"/>
      <c r="J310" s="14"/>
      <c r="K310" s="14"/>
      <c r="L310" s="14"/>
      <c r="M310" s="14"/>
      <c r="N310" s="14"/>
      <c r="O310" s="14"/>
      <c r="P310" s="14"/>
      <c r="Q310" s="14"/>
    </row>
    <row r="311" spans="1:17" ht="16.75" customHeight="1">
      <c r="A311" s="120" t="str">
        <f>'Sorting 2'!A312</f>
        <v>S152</v>
      </c>
      <c r="B311" s="14" t="e">
        <f>'Sorting 2'!F312</f>
        <v>#DIV/0!</v>
      </c>
      <c r="C311" s="14" t="e">
        <f>'Sorting 2'!L312</f>
        <v>#DIV/0!</v>
      </c>
      <c r="D311" s="14" t="e">
        <f>'Sorting 2'!R312</f>
        <v>#DIV/0!</v>
      </c>
      <c r="E311" s="14" t="e">
        <f>'Sorting 2'!X312</f>
        <v>#DIV/0!</v>
      </c>
      <c r="F311" s="14"/>
      <c r="G311" s="14"/>
      <c r="H311" s="14"/>
      <c r="I311" s="14"/>
      <c r="J311" s="14"/>
      <c r="K311" s="14"/>
      <c r="L311" s="14"/>
      <c r="M311" s="14"/>
      <c r="N311" s="14"/>
      <c r="O311" s="14"/>
      <c r="P311" s="14"/>
      <c r="Q311" s="14"/>
    </row>
    <row r="312" spans="1:17" ht="16.75" customHeight="1">
      <c r="A312" s="120" t="str">
        <f>'Sorting 2'!A313</f>
        <v>S184</v>
      </c>
      <c r="B312" s="14" t="e">
        <f>'Sorting 2'!F313</f>
        <v>#DIV/0!</v>
      </c>
      <c r="C312" s="14" t="e">
        <f>'Sorting 2'!L313</f>
        <v>#DIV/0!</v>
      </c>
      <c r="D312" s="14" t="e">
        <f>'Sorting 2'!R313</f>
        <v>#DIV/0!</v>
      </c>
      <c r="E312" s="14" t="e">
        <f>'Sorting 2'!X313</f>
        <v>#DIV/0!</v>
      </c>
      <c r="F312" s="14"/>
      <c r="G312" s="14"/>
      <c r="H312" s="14"/>
      <c r="I312" s="14"/>
      <c r="J312" s="14"/>
      <c r="K312" s="14"/>
      <c r="L312" s="14"/>
      <c r="M312" s="14"/>
      <c r="N312" s="14"/>
      <c r="O312" s="14"/>
      <c r="P312" s="14"/>
      <c r="Q312" s="14"/>
    </row>
    <row r="313" spans="1:17" ht="16.75" customHeight="1">
      <c r="A313" s="120" t="str">
        <f>'Sorting 2'!A314</f>
        <v>S214</v>
      </c>
      <c r="B313" s="14" t="e">
        <f>'Sorting 2'!F314</f>
        <v>#DIV/0!</v>
      </c>
      <c r="C313" s="14" t="e">
        <f>'Sorting 2'!L314</f>
        <v>#DIV/0!</v>
      </c>
      <c r="D313" s="14" t="e">
        <f>'Sorting 2'!R314</f>
        <v>#DIV/0!</v>
      </c>
      <c r="E313" s="14" t="e">
        <f>'Sorting 2'!X314</f>
        <v>#DIV/0!</v>
      </c>
      <c r="F313" s="14"/>
      <c r="G313" s="14"/>
      <c r="H313" s="14"/>
      <c r="I313" s="14"/>
      <c r="J313" s="14"/>
      <c r="K313" s="14"/>
      <c r="L313" s="14"/>
      <c r="M313" s="14"/>
      <c r="N313" s="14"/>
      <c r="O313" s="14"/>
      <c r="P313" s="14"/>
      <c r="Q313" s="14"/>
    </row>
    <row r="314" spans="1:17" ht="16.75" customHeight="1">
      <c r="A314" s="120" t="str">
        <f>'Sorting 2'!A315</f>
        <v>S246</v>
      </c>
      <c r="B314" s="14" t="e">
        <f>'Sorting 2'!F315</f>
        <v>#DIV/0!</v>
      </c>
      <c r="C314" s="14" t="e">
        <f>'Sorting 2'!L315</f>
        <v>#DIV/0!</v>
      </c>
      <c r="D314" s="14" t="e">
        <f>'Sorting 2'!R315</f>
        <v>#DIV/0!</v>
      </c>
      <c r="E314" s="14" t="e">
        <f>'Sorting 2'!X315</f>
        <v>#DIV/0!</v>
      </c>
      <c r="F314" s="14"/>
      <c r="G314" s="14"/>
      <c r="H314" s="14"/>
      <c r="I314" s="14"/>
      <c r="J314" s="14"/>
      <c r="K314" s="14"/>
      <c r="L314" s="14"/>
      <c r="M314" s="14"/>
      <c r="N314" s="14"/>
      <c r="O314" s="14"/>
      <c r="P314" s="14"/>
      <c r="Q314" s="14"/>
    </row>
    <row r="315" spans="1:17" ht="16.75" customHeight="1">
      <c r="A315" s="120" t="str">
        <f>'Sorting 2'!A316</f>
        <v>S276</v>
      </c>
      <c r="B315" s="14" t="e">
        <f>'Sorting 2'!F316</f>
        <v>#DIV/0!</v>
      </c>
      <c r="C315" s="14" t="e">
        <f>'Sorting 2'!L316</f>
        <v>#DIV/0!</v>
      </c>
      <c r="D315" s="14" t="e">
        <f>'Sorting 2'!R316</f>
        <v>#DIV/0!</v>
      </c>
      <c r="E315" s="14" t="e">
        <f>'Sorting 2'!X316</f>
        <v>#DIV/0!</v>
      </c>
      <c r="F315" s="14"/>
      <c r="G315" s="14"/>
      <c r="H315" s="14"/>
      <c r="I315" s="14"/>
      <c r="J315" s="14"/>
      <c r="K315" s="14"/>
      <c r="L315" s="14"/>
      <c r="M315" s="14"/>
      <c r="N315" s="14"/>
      <c r="O315" s="14"/>
      <c r="P315" s="14"/>
      <c r="Q315" s="14"/>
    </row>
    <row r="316" spans="1:17" ht="16.75" customHeight="1">
      <c r="A316" s="120" t="str">
        <f>'Sorting 2'!A317</f>
        <v>S308</v>
      </c>
      <c r="B316" s="14" t="e">
        <f>'Sorting 2'!F317</f>
        <v>#DIV/0!</v>
      </c>
      <c r="C316" s="14" t="e">
        <f>'Sorting 2'!L317</f>
        <v>#DIV/0!</v>
      </c>
      <c r="D316" s="14" t="e">
        <f>'Sorting 2'!R317</f>
        <v>#DIV/0!</v>
      </c>
      <c r="E316" s="14" t="e">
        <f>'Sorting 2'!X317</f>
        <v>#DIV/0!</v>
      </c>
      <c r="F316" s="14"/>
      <c r="G316" s="14"/>
      <c r="H316" s="14"/>
      <c r="I316" s="14"/>
      <c r="J316" s="14"/>
      <c r="K316" s="14"/>
      <c r="L316" s="14"/>
      <c r="M316" s="14"/>
      <c r="N316" s="14"/>
      <c r="O316" s="14"/>
      <c r="P316" s="14"/>
      <c r="Q316" s="14"/>
    </row>
    <row r="317" spans="1:17" ht="16.75" customHeight="1">
      <c r="A317" s="120" t="str">
        <f>'Sorting 2'!A318</f>
        <v>S29</v>
      </c>
      <c r="B317" s="14" t="e">
        <f>'Sorting 2'!F318</f>
        <v>#DIV/0!</v>
      </c>
      <c r="C317" s="14" t="e">
        <f>'Sorting 2'!L318</f>
        <v>#DIV/0!</v>
      </c>
      <c r="D317" s="14" t="e">
        <f>'Sorting 2'!R318</f>
        <v>#DIV/0!</v>
      </c>
      <c r="E317" s="14" t="e">
        <f>'Sorting 2'!X318</f>
        <v>#DIV/0!</v>
      </c>
      <c r="F317" s="14"/>
      <c r="G317" s="14"/>
      <c r="H317" s="14"/>
      <c r="I317" s="14"/>
      <c r="J317" s="14"/>
      <c r="K317" s="14"/>
      <c r="L317" s="14"/>
      <c r="M317" s="14"/>
      <c r="N317" s="14"/>
      <c r="O317" s="14"/>
      <c r="P317" s="14"/>
      <c r="Q317" s="14"/>
    </row>
    <row r="318" spans="1:17" ht="16.75" customHeight="1">
      <c r="A318" s="120" t="str">
        <f>'Sorting 2'!A319</f>
        <v>S61</v>
      </c>
      <c r="B318" s="14" t="e">
        <f>'Sorting 2'!F319</f>
        <v>#DIV/0!</v>
      </c>
      <c r="C318" s="14" t="e">
        <f>'Sorting 2'!L319</f>
        <v>#DIV/0!</v>
      </c>
      <c r="D318" s="14" t="e">
        <f>'Sorting 2'!R319</f>
        <v>#DIV/0!</v>
      </c>
      <c r="E318" s="14" t="e">
        <f>'Sorting 2'!X319</f>
        <v>#DIV/0!</v>
      </c>
      <c r="F318" s="14"/>
      <c r="G318" s="14"/>
      <c r="H318" s="14"/>
      <c r="I318" s="14"/>
      <c r="J318" s="14"/>
      <c r="K318" s="14"/>
      <c r="L318" s="14"/>
      <c r="M318" s="14"/>
      <c r="N318" s="14"/>
      <c r="O318" s="14"/>
      <c r="P318" s="14"/>
      <c r="Q318" s="14"/>
    </row>
    <row r="319" spans="1:17" ht="16.75" customHeight="1">
      <c r="A319" s="120" t="str">
        <f>'Sorting 2'!A320</f>
        <v>S91</v>
      </c>
      <c r="B319" s="14" t="e">
        <f>'Sorting 2'!F320</f>
        <v>#DIV/0!</v>
      </c>
      <c r="C319" s="14" t="e">
        <f>'Sorting 2'!L320</f>
        <v>#DIV/0!</v>
      </c>
      <c r="D319" s="14" t="e">
        <f>'Sorting 2'!R320</f>
        <v>#DIV/0!</v>
      </c>
      <c r="E319" s="14" t="e">
        <f>'Sorting 2'!X320</f>
        <v>#DIV/0!</v>
      </c>
      <c r="F319" s="14"/>
      <c r="G319" s="14"/>
      <c r="H319" s="14"/>
      <c r="I319" s="14"/>
      <c r="J319" s="14"/>
      <c r="K319" s="14"/>
      <c r="L319" s="14"/>
      <c r="M319" s="14"/>
      <c r="N319" s="14"/>
      <c r="O319" s="14"/>
      <c r="P319" s="14"/>
      <c r="Q319" s="14"/>
    </row>
    <row r="320" spans="1:17" ht="16.75" customHeight="1">
      <c r="A320" s="120" t="str">
        <f>'Sorting 2'!A321</f>
        <v>S123</v>
      </c>
      <c r="B320" s="14" t="e">
        <f>'Sorting 2'!F321</f>
        <v>#DIV/0!</v>
      </c>
      <c r="C320" s="14" t="e">
        <f>'Sorting 2'!L321</f>
        <v>#DIV/0!</v>
      </c>
      <c r="D320" s="14" t="e">
        <f>'Sorting 2'!R321</f>
        <v>#DIV/0!</v>
      </c>
      <c r="E320" s="14" t="e">
        <f>'Sorting 2'!X321</f>
        <v>#DIV/0!</v>
      </c>
      <c r="F320" s="14"/>
      <c r="G320" s="14"/>
      <c r="H320" s="14"/>
      <c r="I320" s="14"/>
      <c r="J320" s="14"/>
      <c r="K320" s="14"/>
      <c r="L320" s="14"/>
      <c r="M320" s="14"/>
      <c r="N320" s="14"/>
      <c r="O320" s="14"/>
      <c r="P320" s="14"/>
      <c r="Q320" s="14"/>
    </row>
    <row r="321" spans="1:17" ht="16.75" customHeight="1">
      <c r="A321" s="120" t="str">
        <f>'Sorting 2'!A322</f>
        <v>S153</v>
      </c>
      <c r="B321" s="14" t="e">
        <f>'Sorting 2'!F322</f>
        <v>#DIV/0!</v>
      </c>
      <c r="C321" s="14" t="e">
        <f>'Sorting 2'!L322</f>
        <v>#DIV/0!</v>
      </c>
      <c r="D321" s="14" t="e">
        <f>'Sorting 2'!R322</f>
        <v>#DIV/0!</v>
      </c>
      <c r="E321" s="14" t="e">
        <f>'Sorting 2'!X322</f>
        <v>#DIV/0!</v>
      </c>
      <c r="F321" s="14"/>
      <c r="G321" s="14"/>
      <c r="H321" s="14"/>
      <c r="I321" s="14"/>
      <c r="J321" s="14"/>
      <c r="K321" s="14"/>
      <c r="L321" s="14"/>
      <c r="M321" s="14"/>
      <c r="N321" s="14"/>
      <c r="O321" s="14"/>
      <c r="P321" s="14"/>
      <c r="Q321" s="14"/>
    </row>
    <row r="322" spans="1:17" ht="16.75" customHeight="1">
      <c r="A322" s="120" t="str">
        <f>'Sorting 2'!A323</f>
        <v>S185</v>
      </c>
      <c r="B322" s="14" t="e">
        <f>'Sorting 2'!F323</f>
        <v>#DIV/0!</v>
      </c>
      <c r="C322" s="14" t="e">
        <f>'Sorting 2'!L323</f>
        <v>#DIV/0!</v>
      </c>
      <c r="D322" s="14" t="e">
        <f>'Sorting 2'!R323</f>
        <v>#DIV/0!</v>
      </c>
      <c r="E322" s="14" t="e">
        <f>'Sorting 2'!X323</f>
        <v>#DIV/0!</v>
      </c>
      <c r="F322" s="14"/>
      <c r="G322" s="14"/>
      <c r="H322" s="14"/>
      <c r="I322" s="14"/>
      <c r="J322" s="14"/>
      <c r="K322" s="14"/>
      <c r="L322" s="14"/>
      <c r="M322" s="14"/>
      <c r="N322" s="14"/>
      <c r="O322" s="14"/>
      <c r="P322" s="14"/>
      <c r="Q322" s="14"/>
    </row>
    <row r="323" spans="1:17" ht="16.75" customHeight="1">
      <c r="A323" s="120" t="str">
        <f>'Sorting 2'!A324</f>
        <v>S215</v>
      </c>
      <c r="B323" s="14" t="e">
        <f>'Sorting 2'!F324</f>
        <v>#DIV/0!</v>
      </c>
      <c r="C323" s="14" t="e">
        <f>'Sorting 2'!L324</f>
        <v>#DIV/0!</v>
      </c>
      <c r="D323" s="14" t="e">
        <f>'Sorting 2'!R324</f>
        <v>#DIV/0!</v>
      </c>
      <c r="E323" s="14" t="e">
        <f>'Sorting 2'!X324</f>
        <v>#DIV/0!</v>
      </c>
      <c r="F323" s="14"/>
      <c r="G323" s="14"/>
      <c r="H323" s="14"/>
      <c r="I323" s="14"/>
      <c r="J323" s="14"/>
      <c r="K323" s="14"/>
      <c r="L323" s="14"/>
      <c r="M323" s="14"/>
      <c r="N323" s="14"/>
      <c r="O323" s="14"/>
      <c r="P323" s="14"/>
      <c r="Q323" s="14"/>
    </row>
    <row r="324" spans="1:17" ht="16.75" customHeight="1">
      <c r="A324" s="120" t="str">
        <f>'Sorting 2'!A325</f>
        <v>S247</v>
      </c>
      <c r="B324" s="14" t="e">
        <f>'Sorting 2'!F325</f>
        <v>#DIV/0!</v>
      </c>
      <c r="C324" s="14" t="e">
        <f>'Sorting 2'!L325</f>
        <v>#DIV/0!</v>
      </c>
      <c r="D324" s="14" t="e">
        <f>'Sorting 2'!R325</f>
        <v>#DIV/0!</v>
      </c>
      <c r="E324" s="14" t="e">
        <f>'Sorting 2'!X325</f>
        <v>#DIV/0!</v>
      </c>
      <c r="F324" s="14"/>
      <c r="G324" s="14"/>
      <c r="H324" s="14"/>
      <c r="I324" s="14"/>
      <c r="J324" s="14"/>
      <c r="K324" s="14"/>
      <c r="L324" s="14"/>
      <c r="M324" s="14"/>
      <c r="N324" s="14"/>
      <c r="O324" s="14"/>
      <c r="P324" s="14"/>
      <c r="Q324" s="14"/>
    </row>
    <row r="325" spans="1:17" ht="16.75" customHeight="1">
      <c r="A325" s="120" t="str">
        <f>'Sorting 2'!A326</f>
        <v>S277</v>
      </c>
      <c r="B325" s="14" t="e">
        <f>'Sorting 2'!F326</f>
        <v>#DIV/0!</v>
      </c>
      <c r="C325" s="14" t="e">
        <f>'Sorting 2'!L326</f>
        <v>#DIV/0!</v>
      </c>
      <c r="D325" s="14" t="e">
        <f>'Sorting 2'!R326</f>
        <v>#DIV/0!</v>
      </c>
      <c r="E325" s="14" t="e">
        <f>'Sorting 2'!X326</f>
        <v>#DIV/0!</v>
      </c>
      <c r="F325" s="14"/>
      <c r="G325" s="14"/>
      <c r="H325" s="14"/>
      <c r="I325" s="14"/>
      <c r="J325" s="14"/>
      <c r="K325" s="14"/>
      <c r="L325" s="14"/>
      <c r="M325" s="14"/>
      <c r="N325" s="14"/>
      <c r="O325" s="14"/>
      <c r="P325" s="14"/>
      <c r="Q325" s="14"/>
    </row>
    <row r="326" spans="1:17" ht="16.75" customHeight="1">
      <c r="A326" s="120" t="str">
        <f>'Sorting 2'!A327</f>
        <v>S309</v>
      </c>
      <c r="B326" s="14" t="e">
        <f>'Sorting 2'!F327</f>
        <v>#DIV/0!</v>
      </c>
      <c r="C326" s="14" t="e">
        <f>'Sorting 2'!L327</f>
        <v>#DIV/0!</v>
      </c>
      <c r="D326" s="14" t="e">
        <f>'Sorting 2'!R327</f>
        <v>#DIV/0!</v>
      </c>
      <c r="E326" s="14" t="e">
        <f>'Sorting 2'!X327</f>
        <v>#DIV/0!</v>
      </c>
      <c r="F326" s="14"/>
      <c r="G326" s="14"/>
      <c r="H326" s="14"/>
      <c r="I326" s="14"/>
      <c r="J326" s="14"/>
      <c r="K326" s="14"/>
      <c r="L326" s="14"/>
      <c r="M326" s="14"/>
      <c r="N326" s="14"/>
      <c r="O326" s="14"/>
      <c r="P326" s="14"/>
      <c r="Q326" s="14"/>
    </row>
    <row r="327" spans="1:17" ht="16.75" customHeight="1">
      <c r="A327" s="120" t="str">
        <f>'Sorting 2'!A328</f>
        <v>S30</v>
      </c>
      <c r="B327" s="14" t="e">
        <f>'Sorting 2'!F328</f>
        <v>#DIV/0!</v>
      </c>
      <c r="C327" s="14" t="e">
        <f>'Sorting 2'!L328</f>
        <v>#DIV/0!</v>
      </c>
      <c r="D327" s="14" t="e">
        <f>'Sorting 2'!R328</f>
        <v>#DIV/0!</v>
      </c>
      <c r="E327" s="14" t="e">
        <f>'Sorting 2'!X328</f>
        <v>#DIV/0!</v>
      </c>
      <c r="F327" s="14"/>
      <c r="G327" s="14"/>
      <c r="H327" s="14"/>
      <c r="I327" s="14"/>
      <c r="J327" s="14"/>
      <c r="K327" s="14"/>
      <c r="L327" s="14"/>
      <c r="M327" s="14"/>
      <c r="N327" s="14"/>
      <c r="O327" s="14"/>
      <c r="P327" s="14"/>
      <c r="Q327" s="14"/>
    </row>
    <row r="328" spans="1:17" ht="16.75" customHeight="1">
      <c r="A328" s="120" t="str">
        <f>'Sorting 2'!A329</f>
        <v>S92</v>
      </c>
      <c r="B328" s="14" t="e">
        <f>'Sorting 2'!F329</f>
        <v>#DIV/0!</v>
      </c>
      <c r="C328" s="14" t="e">
        <f>'Sorting 2'!L329</f>
        <v>#DIV/0!</v>
      </c>
      <c r="D328" s="14" t="e">
        <f>'Sorting 2'!R329</f>
        <v>#DIV/0!</v>
      </c>
      <c r="E328" s="14" t="e">
        <f>'Sorting 2'!X329</f>
        <v>#DIV/0!</v>
      </c>
      <c r="F328" s="14"/>
      <c r="G328" s="14"/>
      <c r="H328" s="14"/>
      <c r="I328" s="14"/>
      <c r="J328" s="14"/>
      <c r="K328" s="14"/>
      <c r="L328" s="14"/>
      <c r="M328" s="14"/>
      <c r="N328" s="14"/>
      <c r="O328" s="14"/>
      <c r="P328" s="14"/>
      <c r="Q328" s="14"/>
    </row>
    <row r="329" spans="1:17" ht="16.75" customHeight="1">
      <c r="A329" s="120" t="str">
        <f>'Sorting 2'!A330</f>
        <v>S154</v>
      </c>
      <c r="B329" s="14" t="e">
        <f>'Sorting 2'!F330</f>
        <v>#DIV/0!</v>
      </c>
      <c r="C329" s="14" t="e">
        <f>'Sorting 2'!L330</f>
        <v>#DIV/0!</v>
      </c>
      <c r="D329" s="14" t="e">
        <f>'Sorting 2'!R330</f>
        <v>#DIV/0!</v>
      </c>
      <c r="E329" s="14" t="e">
        <f>'Sorting 2'!X330</f>
        <v>#DIV/0!</v>
      </c>
      <c r="F329" s="14"/>
      <c r="G329" s="14"/>
      <c r="H329" s="14"/>
      <c r="I329" s="14"/>
      <c r="J329" s="14"/>
      <c r="K329" s="14"/>
      <c r="L329" s="14"/>
      <c r="M329" s="14"/>
      <c r="N329" s="14"/>
      <c r="O329" s="14"/>
      <c r="P329" s="14"/>
      <c r="Q329" s="14"/>
    </row>
    <row r="330" spans="1:17" ht="16.75" customHeight="1">
      <c r="A330" s="120" t="str">
        <f>'Sorting 2'!A331</f>
        <v>S216</v>
      </c>
      <c r="B330" s="14" t="e">
        <f>'Sorting 2'!F331</f>
        <v>#DIV/0!</v>
      </c>
      <c r="C330" s="14" t="e">
        <f>'Sorting 2'!L331</f>
        <v>#DIV/0!</v>
      </c>
      <c r="D330" s="14" t="e">
        <f>'Sorting 2'!R331</f>
        <v>#DIV/0!</v>
      </c>
      <c r="E330" s="14" t="e">
        <f>'Sorting 2'!X331</f>
        <v>#DIV/0!</v>
      </c>
      <c r="F330" s="14"/>
      <c r="G330" s="14"/>
      <c r="H330" s="14"/>
      <c r="I330" s="14"/>
      <c r="J330" s="14"/>
      <c r="K330" s="14"/>
      <c r="L330" s="14"/>
      <c r="M330" s="14"/>
      <c r="N330" s="14"/>
      <c r="O330" s="14"/>
      <c r="P330" s="14"/>
      <c r="Q330" s="14"/>
    </row>
    <row r="331" spans="1:17" ht="16.75" customHeight="1">
      <c r="A331" s="120" t="str">
        <f>'Sorting 2'!A332</f>
        <v>S278</v>
      </c>
      <c r="B331" s="14" t="e">
        <f>'Sorting 2'!F332</f>
        <v>#DIV/0!</v>
      </c>
      <c r="C331" s="14" t="e">
        <f>'Sorting 2'!L332</f>
        <v>#DIV/0!</v>
      </c>
      <c r="D331" s="14" t="e">
        <f>'Sorting 2'!R332</f>
        <v>#DIV/0!</v>
      </c>
      <c r="E331" s="14" t="e">
        <f>'Sorting 2'!X332</f>
        <v>#DIV/0!</v>
      </c>
      <c r="F331" s="14"/>
      <c r="G331" s="14"/>
      <c r="H331" s="14"/>
      <c r="I331" s="14"/>
      <c r="J331" s="14"/>
      <c r="K331" s="14"/>
      <c r="L331" s="14"/>
      <c r="M331" s="14"/>
      <c r="N331" s="14"/>
      <c r="O331" s="14"/>
      <c r="P331" s="14"/>
      <c r="Q331" s="14"/>
    </row>
  </sheetData>
  <mergeCells count="1">
    <mergeCell ref="E2: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Q331"/>
  <sheetViews>
    <sheetView zoomScale="50" zoomScaleNormal="50" workbookViewId="0">
      <pane xSplit="1" ySplit="4" topLeftCell="B5" activePane="bottomRight" state="frozen"/>
      <selection pane="topRight" activeCell="B1" sqref="B1"/>
      <selection pane="bottomLeft" activeCell="A6" sqref="A6"/>
      <selection pane="bottomRight" activeCell="A5" sqref="A5:Q5"/>
    </sheetView>
  </sheetViews>
  <sheetFormatPr defaultColWidth="9.08984375" defaultRowHeight="17.399999999999999" customHeight="1"/>
  <cols>
    <col min="1" max="1" width="24.54296875" style="13" customWidth="1"/>
    <col min="2" max="17" width="17.08984375" style="16" customWidth="1"/>
    <col min="18" max="256" width="9.08984375" style="9"/>
    <col min="257" max="257" width="24.54296875" style="9" customWidth="1"/>
    <col min="258" max="273" width="17.54296875" style="9" customWidth="1"/>
    <col min="274" max="512" width="9.08984375" style="9"/>
    <col min="513" max="513" width="24.54296875" style="9" customWidth="1"/>
    <col min="514" max="529" width="17.54296875" style="9" customWidth="1"/>
    <col min="530" max="768" width="9.08984375" style="9"/>
    <col min="769" max="769" width="24.54296875" style="9" customWidth="1"/>
    <col min="770" max="785" width="17.54296875" style="9" customWidth="1"/>
    <col min="786" max="1024" width="9.08984375" style="9"/>
    <col min="1025" max="1025" width="24.54296875" style="9" customWidth="1"/>
    <col min="1026" max="1041" width="17.54296875" style="9" customWidth="1"/>
    <col min="1042" max="1280" width="9.08984375" style="9"/>
    <col min="1281" max="1281" width="24.54296875" style="9" customWidth="1"/>
    <col min="1282" max="1297" width="17.54296875" style="9" customWidth="1"/>
    <col min="1298" max="1536" width="9.08984375" style="9"/>
    <col min="1537" max="1537" width="24.54296875" style="9" customWidth="1"/>
    <col min="1538" max="1553" width="17.54296875" style="9" customWidth="1"/>
    <col min="1554" max="1792" width="9.08984375" style="9"/>
    <col min="1793" max="1793" width="24.54296875" style="9" customWidth="1"/>
    <col min="1794" max="1809" width="17.54296875" style="9" customWidth="1"/>
    <col min="1810" max="2048" width="9.08984375" style="9"/>
    <col min="2049" max="2049" width="24.54296875" style="9" customWidth="1"/>
    <col min="2050" max="2065" width="17.54296875" style="9" customWidth="1"/>
    <col min="2066" max="2304" width="9.08984375" style="9"/>
    <col min="2305" max="2305" width="24.54296875" style="9" customWidth="1"/>
    <col min="2306" max="2321" width="17.54296875" style="9" customWidth="1"/>
    <col min="2322" max="2560" width="9.08984375" style="9"/>
    <col min="2561" max="2561" width="24.54296875" style="9" customWidth="1"/>
    <col min="2562" max="2577" width="17.54296875" style="9" customWidth="1"/>
    <col min="2578" max="2816" width="9.08984375" style="9"/>
    <col min="2817" max="2817" width="24.54296875" style="9" customWidth="1"/>
    <col min="2818" max="2833" width="17.54296875" style="9" customWidth="1"/>
    <col min="2834" max="3072" width="9.08984375" style="9"/>
    <col min="3073" max="3073" width="24.54296875" style="9" customWidth="1"/>
    <col min="3074" max="3089" width="17.54296875" style="9" customWidth="1"/>
    <col min="3090" max="3328" width="9.08984375" style="9"/>
    <col min="3329" max="3329" width="24.54296875" style="9" customWidth="1"/>
    <col min="3330" max="3345" width="17.54296875" style="9" customWidth="1"/>
    <col min="3346" max="3584" width="9.08984375" style="9"/>
    <col min="3585" max="3585" width="24.54296875" style="9" customWidth="1"/>
    <col min="3586" max="3601" width="17.54296875" style="9" customWidth="1"/>
    <col min="3602" max="3840" width="9.08984375" style="9"/>
    <col min="3841" max="3841" width="24.54296875" style="9" customWidth="1"/>
    <col min="3842" max="3857" width="17.54296875" style="9" customWidth="1"/>
    <col min="3858" max="4096" width="9.08984375" style="9"/>
    <col min="4097" max="4097" width="24.54296875" style="9" customWidth="1"/>
    <col min="4098" max="4113" width="17.54296875" style="9" customWidth="1"/>
    <col min="4114" max="4352" width="9.08984375" style="9"/>
    <col min="4353" max="4353" width="24.54296875" style="9" customWidth="1"/>
    <col min="4354" max="4369" width="17.54296875" style="9" customWidth="1"/>
    <col min="4370" max="4608" width="9.08984375" style="9"/>
    <col min="4609" max="4609" width="24.54296875" style="9" customWidth="1"/>
    <col min="4610" max="4625" width="17.54296875" style="9" customWidth="1"/>
    <col min="4626" max="4864" width="9.08984375" style="9"/>
    <col min="4865" max="4865" width="24.54296875" style="9" customWidth="1"/>
    <col min="4866" max="4881" width="17.54296875" style="9" customWidth="1"/>
    <col min="4882" max="5120" width="9.08984375" style="9"/>
    <col min="5121" max="5121" width="24.54296875" style="9" customWidth="1"/>
    <col min="5122" max="5137" width="17.54296875" style="9" customWidth="1"/>
    <col min="5138" max="5376" width="9.08984375" style="9"/>
    <col min="5377" max="5377" width="24.54296875" style="9" customWidth="1"/>
    <col min="5378" max="5393" width="17.54296875" style="9" customWidth="1"/>
    <col min="5394" max="5632" width="9.08984375" style="9"/>
    <col min="5633" max="5633" width="24.54296875" style="9" customWidth="1"/>
    <col min="5634" max="5649" width="17.54296875" style="9" customWidth="1"/>
    <col min="5650" max="5888" width="9.08984375" style="9"/>
    <col min="5889" max="5889" width="24.54296875" style="9" customWidth="1"/>
    <col min="5890" max="5905" width="17.54296875" style="9" customWidth="1"/>
    <col min="5906" max="6144" width="9.08984375" style="9"/>
    <col min="6145" max="6145" width="24.54296875" style="9" customWidth="1"/>
    <col min="6146" max="6161" width="17.54296875" style="9" customWidth="1"/>
    <col min="6162" max="6400" width="9.08984375" style="9"/>
    <col min="6401" max="6401" width="24.54296875" style="9" customWidth="1"/>
    <col min="6402" max="6417" width="17.54296875" style="9" customWidth="1"/>
    <col min="6418" max="6656" width="9.08984375" style="9"/>
    <col min="6657" max="6657" width="24.54296875" style="9" customWidth="1"/>
    <col min="6658" max="6673" width="17.54296875" style="9" customWidth="1"/>
    <col min="6674" max="6912" width="9.08984375" style="9"/>
    <col min="6913" max="6913" width="24.54296875" style="9" customWidth="1"/>
    <col min="6914" max="6929" width="17.54296875" style="9" customWidth="1"/>
    <col min="6930" max="7168" width="9.08984375" style="9"/>
    <col min="7169" max="7169" width="24.54296875" style="9" customWidth="1"/>
    <col min="7170" max="7185" width="17.54296875" style="9" customWidth="1"/>
    <col min="7186" max="7424" width="9.08984375" style="9"/>
    <col min="7425" max="7425" width="24.54296875" style="9" customWidth="1"/>
    <col min="7426" max="7441" width="17.54296875" style="9" customWidth="1"/>
    <col min="7442" max="7680" width="9.08984375" style="9"/>
    <col min="7681" max="7681" width="24.54296875" style="9" customWidth="1"/>
    <col min="7682" max="7697" width="17.54296875" style="9" customWidth="1"/>
    <col min="7698" max="7936" width="9.08984375" style="9"/>
    <col min="7937" max="7937" width="24.54296875" style="9" customWidth="1"/>
    <col min="7938" max="7953" width="17.54296875" style="9" customWidth="1"/>
    <col min="7954" max="8192" width="9.08984375" style="9"/>
    <col min="8193" max="8193" width="24.54296875" style="9" customWidth="1"/>
    <col min="8194" max="8209" width="17.54296875" style="9" customWidth="1"/>
    <col min="8210" max="8448" width="9.08984375" style="9"/>
    <col min="8449" max="8449" width="24.54296875" style="9" customWidth="1"/>
    <col min="8450" max="8465" width="17.54296875" style="9" customWidth="1"/>
    <col min="8466" max="8704" width="9.08984375" style="9"/>
    <col min="8705" max="8705" width="24.54296875" style="9" customWidth="1"/>
    <col min="8706" max="8721" width="17.54296875" style="9" customWidth="1"/>
    <col min="8722" max="8960" width="9.08984375" style="9"/>
    <col min="8961" max="8961" width="24.54296875" style="9" customWidth="1"/>
    <col min="8962" max="8977" width="17.54296875" style="9" customWidth="1"/>
    <col min="8978" max="9216" width="9.08984375" style="9"/>
    <col min="9217" max="9217" width="24.54296875" style="9" customWidth="1"/>
    <col min="9218" max="9233" width="17.54296875" style="9" customWidth="1"/>
    <col min="9234" max="9472" width="9.08984375" style="9"/>
    <col min="9473" max="9473" width="24.54296875" style="9" customWidth="1"/>
    <col min="9474" max="9489" width="17.54296875" style="9" customWidth="1"/>
    <col min="9490" max="9728" width="9.08984375" style="9"/>
    <col min="9729" max="9729" width="24.54296875" style="9" customWidth="1"/>
    <col min="9730" max="9745" width="17.54296875" style="9" customWidth="1"/>
    <col min="9746" max="9984" width="9.08984375" style="9"/>
    <col min="9985" max="9985" width="24.54296875" style="9" customWidth="1"/>
    <col min="9986" max="10001" width="17.54296875" style="9" customWidth="1"/>
    <col min="10002" max="10240" width="9.08984375" style="9"/>
    <col min="10241" max="10241" width="24.54296875" style="9" customWidth="1"/>
    <col min="10242" max="10257" width="17.54296875" style="9" customWidth="1"/>
    <col min="10258" max="10496" width="9.08984375" style="9"/>
    <col min="10497" max="10497" width="24.54296875" style="9" customWidth="1"/>
    <col min="10498" max="10513" width="17.54296875" style="9" customWidth="1"/>
    <col min="10514" max="10752" width="9.08984375" style="9"/>
    <col min="10753" max="10753" width="24.54296875" style="9" customWidth="1"/>
    <col min="10754" max="10769" width="17.54296875" style="9" customWidth="1"/>
    <col min="10770" max="11008" width="9.08984375" style="9"/>
    <col min="11009" max="11009" width="24.54296875" style="9" customWidth="1"/>
    <col min="11010" max="11025" width="17.54296875" style="9" customWidth="1"/>
    <col min="11026" max="11264" width="9.08984375" style="9"/>
    <col min="11265" max="11265" width="24.54296875" style="9" customWidth="1"/>
    <col min="11266" max="11281" width="17.54296875" style="9" customWidth="1"/>
    <col min="11282" max="11520" width="9.08984375" style="9"/>
    <col min="11521" max="11521" width="24.54296875" style="9" customWidth="1"/>
    <col min="11522" max="11537" width="17.54296875" style="9" customWidth="1"/>
    <col min="11538" max="11776" width="9.08984375" style="9"/>
    <col min="11777" max="11777" width="24.54296875" style="9" customWidth="1"/>
    <col min="11778" max="11793" width="17.54296875" style="9" customWidth="1"/>
    <col min="11794" max="12032" width="9.08984375" style="9"/>
    <col min="12033" max="12033" width="24.54296875" style="9" customWidth="1"/>
    <col min="12034" max="12049" width="17.54296875" style="9" customWidth="1"/>
    <col min="12050" max="12288" width="9.08984375" style="9"/>
    <col min="12289" max="12289" width="24.54296875" style="9" customWidth="1"/>
    <col min="12290" max="12305" width="17.54296875" style="9" customWidth="1"/>
    <col min="12306" max="12544" width="9.08984375" style="9"/>
    <col min="12545" max="12545" width="24.54296875" style="9" customWidth="1"/>
    <col min="12546" max="12561" width="17.54296875" style="9" customWidth="1"/>
    <col min="12562" max="12800" width="9.08984375" style="9"/>
    <col min="12801" max="12801" width="24.54296875" style="9" customWidth="1"/>
    <col min="12802" max="12817" width="17.54296875" style="9" customWidth="1"/>
    <col min="12818" max="13056" width="9.08984375" style="9"/>
    <col min="13057" max="13057" width="24.54296875" style="9" customWidth="1"/>
    <col min="13058" max="13073" width="17.54296875" style="9" customWidth="1"/>
    <col min="13074" max="13312" width="9.08984375" style="9"/>
    <col min="13313" max="13313" width="24.54296875" style="9" customWidth="1"/>
    <col min="13314" max="13329" width="17.54296875" style="9" customWidth="1"/>
    <col min="13330" max="13568" width="9.08984375" style="9"/>
    <col min="13569" max="13569" width="24.54296875" style="9" customWidth="1"/>
    <col min="13570" max="13585" width="17.54296875" style="9" customWidth="1"/>
    <col min="13586" max="13824" width="9.08984375" style="9"/>
    <col min="13825" max="13825" width="24.54296875" style="9" customWidth="1"/>
    <col min="13826" max="13841" width="17.54296875" style="9" customWidth="1"/>
    <col min="13842" max="14080" width="9.08984375" style="9"/>
    <col min="14081" max="14081" width="24.54296875" style="9" customWidth="1"/>
    <col min="14082" max="14097" width="17.54296875" style="9" customWidth="1"/>
    <col min="14098" max="14336" width="9.08984375" style="9"/>
    <col min="14337" max="14337" width="24.54296875" style="9" customWidth="1"/>
    <col min="14338" max="14353" width="17.54296875" style="9" customWidth="1"/>
    <col min="14354" max="14592" width="9.08984375" style="9"/>
    <col min="14593" max="14593" width="24.54296875" style="9" customWidth="1"/>
    <col min="14594" max="14609" width="17.54296875" style="9" customWidth="1"/>
    <col min="14610" max="14848" width="9.08984375" style="9"/>
    <col min="14849" max="14849" width="24.54296875" style="9" customWidth="1"/>
    <col min="14850" max="14865" width="17.54296875" style="9" customWidth="1"/>
    <col min="14866" max="15104" width="9.08984375" style="9"/>
    <col min="15105" max="15105" width="24.54296875" style="9" customWidth="1"/>
    <col min="15106" max="15121" width="17.54296875" style="9" customWidth="1"/>
    <col min="15122" max="15360" width="9.08984375" style="9"/>
    <col min="15361" max="15361" width="24.54296875" style="9" customWidth="1"/>
    <col min="15362" max="15377" width="17.54296875" style="9" customWidth="1"/>
    <col min="15378" max="15616" width="9.08984375" style="9"/>
    <col min="15617" max="15617" width="24.54296875" style="9" customWidth="1"/>
    <col min="15618" max="15633" width="17.54296875" style="9" customWidth="1"/>
    <col min="15634" max="15872" width="9.08984375" style="9"/>
    <col min="15873" max="15873" width="24.54296875" style="9" customWidth="1"/>
    <col min="15874" max="15889" width="17.54296875" style="9" customWidth="1"/>
    <col min="15890" max="16128" width="9.08984375" style="9"/>
    <col min="16129" max="16129" width="24.54296875" style="9" customWidth="1"/>
    <col min="16130" max="16145" width="17.54296875" style="9" customWidth="1"/>
    <col min="16146" max="16384" width="9.08984375" style="9"/>
  </cols>
  <sheetData>
    <row r="1" spans="1:17" s="4" customFormat="1" ht="17.399999999999999" customHeight="1">
      <c r="A1" s="69"/>
      <c r="B1" s="65"/>
      <c r="C1" s="65"/>
      <c r="D1" s="65"/>
      <c r="E1" s="65"/>
      <c r="F1" s="65"/>
      <c r="G1" s="65"/>
      <c r="H1" s="65"/>
      <c r="I1" s="65"/>
      <c r="J1" s="65"/>
      <c r="K1" s="65"/>
      <c r="L1" s="65"/>
      <c r="M1" s="65"/>
      <c r="N1" s="65"/>
      <c r="O1" s="65"/>
      <c r="P1" s="65"/>
      <c r="Q1" s="65"/>
    </row>
    <row r="2" spans="1:17" ht="17.399999999999999" customHeight="1">
      <c r="A2" s="72" t="s">
        <v>1614</v>
      </c>
      <c r="B2" s="65"/>
      <c r="C2" s="65"/>
      <c r="D2" s="65"/>
      <c r="E2" s="305"/>
      <c r="F2" s="65"/>
      <c r="G2" s="65"/>
      <c r="H2" s="65"/>
      <c r="I2" s="65"/>
      <c r="J2" s="65"/>
      <c r="K2" s="65"/>
      <c r="L2" s="65"/>
      <c r="M2" s="65"/>
      <c r="N2" s="65"/>
      <c r="O2" s="65"/>
      <c r="P2" s="65"/>
      <c r="Q2" s="65"/>
    </row>
    <row r="3" spans="1:17" s="4" customFormat="1" ht="17.399999999999999" customHeight="1">
      <c r="A3" s="72"/>
      <c r="B3" s="65"/>
      <c r="C3" s="65"/>
      <c r="D3" s="65"/>
      <c r="E3" s="305"/>
      <c r="F3" s="66"/>
      <c r="G3" s="65"/>
      <c r="H3" s="65"/>
      <c r="I3" s="65"/>
      <c r="J3" s="65"/>
      <c r="K3" s="65"/>
      <c r="L3" s="65"/>
      <c r="M3" s="65"/>
      <c r="N3" s="65"/>
      <c r="O3" s="65"/>
      <c r="P3" s="65"/>
      <c r="Q3" s="65"/>
    </row>
    <row r="4" spans="1:17" s="6" customFormat="1" ht="35.4" customHeight="1">
      <c r="A4" s="95" t="s">
        <v>156</v>
      </c>
      <c r="B4" s="93" t="str">
        <f>'Averages 2'!B4</f>
        <v>Sample 1</v>
      </c>
      <c r="C4" s="93" t="str">
        <f>'Averages 2'!C4</f>
        <v>Sample 2</v>
      </c>
      <c r="D4" s="93" t="str">
        <f>'Averages 2'!D4</f>
        <v>Sample 3</v>
      </c>
      <c r="E4" s="93" t="str">
        <f>'Averages 2'!E4</f>
        <v>Sample 4</v>
      </c>
      <c r="F4" s="93"/>
      <c r="G4" s="93"/>
      <c r="H4" s="93"/>
      <c r="I4" s="93"/>
      <c r="J4" s="93"/>
      <c r="K4" s="93"/>
      <c r="L4" s="93"/>
      <c r="M4" s="93"/>
      <c r="N4" s="93"/>
      <c r="O4" s="93"/>
      <c r="P4" s="93"/>
      <c r="Q4" s="93"/>
    </row>
    <row r="5" spans="1:17" ht="17.399999999999999" customHeight="1">
      <c r="A5" s="120" t="str">
        <f>'Sorting 2'!A6</f>
        <v>POS</v>
      </c>
      <c r="B5" s="14">
        <f>IF('Averages 2'!B5&lt;0,0,'Averages 2'!B5)</f>
        <v>0</v>
      </c>
      <c r="C5" s="14">
        <f>IF('Averages 2'!C5&lt;0,0,'Averages 2'!C5)</f>
        <v>0</v>
      </c>
      <c r="D5" s="14">
        <f>IF('Averages 2'!D5&lt;0,0,'Averages 2'!D5)</f>
        <v>0</v>
      </c>
      <c r="E5" s="14">
        <f>IF('Averages 2'!E5&lt;0,0,'Averages 2'!E5)</f>
        <v>0</v>
      </c>
      <c r="F5" s="14"/>
      <c r="G5" s="14"/>
      <c r="H5" s="14"/>
      <c r="I5" s="14"/>
      <c r="J5" s="14"/>
      <c r="K5" s="14"/>
      <c r="L5" s="14"/>
      <c r="M5" s="14"/>
      <c r="N5" s="14"/>
      <c r="O5" s="14"/>
      <c r="P5" s="14"/>
      <c r="Q5" s="14"/>
    </row>
    <row r="6" spans="1:17" ht="17.399999999999999" customHeight="1">
      <c r="A6" s="120" t="str">
        <f>'Sorting 2'!A7</f>
        <v>NEG</v>
      </c>
      <c r="B6" s="14">
        <f>IF('Averages 2'!B6&lt;0,0,'Averages 2'!B6)</f>
        <v>0</v>
      </c>
      <c r="C6" s="14">
        <f>IF('Averages 2'!C6&lt;0,0,'Averages 2'!C6)</f>
        <v>0</v>
      </c>
      <c r="D6" s="14">
        <f>IF('Averages 2'!D6&lt;0,0,'Averages 2'!D6)</f>
        <v>0</v>
      </c>
      <c r="E6" s="14">
        <f>IF('Averages 2'!E6&lt;0,0,'Averages 2'!E6)</f>
        <v>0</v>
      </c>
      <c r="F6" s="14"/>
      <c r="G6" s="14"/>
      <c r="H6" s="14"/>
      <c r="I6" s="14"/>
      <c r="J6" s="14"/>
      <c r="K6" s="14"/>
      <c r="L6" s="14"/>
      <c r="M6" s="14"/>
      <c r="N6" s="14"/>
      <c r="O6" s="14"/>
      <c r="P6" s="14"/>
      <c r="Q6" s="14"/>
    </row>
    <row r="7" spans="1:17" ht="17.399999999999999" customHeight="1">
      <c r="A7" s="120" t="str">
        <f>'Sorting 2'!A8</f>
        <v>S31</v>
      </c>
      <c r="B7" s="14" t="e">
        <f>IF('Averages 2'!B7&lt;0,0,'Averages 2'!B7)</f>
        <v>#DIV/0!</v>
      </c>
      <c r="C7" s="14" t="e">
        <f>IF('Averages 2'!C7&lt;0,0,'Averages 2'!C7)</f>
        <v>#DIV/0!</v>
      </c>
      <c r="D7" s="14" t="e">
        <f>IF('Averages 2'!D7&lt;0,0,'Averages 2'!D7)</f>
        <v>#DIV/0!</v>
      </c>
      <c r="E7" s="14" t="e">
        <f>IF('Averages 2'!E7&lt;0,0,'Averages 2'!E7)</f>
        <v>#DIV/0!</v>
      </c>
      <c r="F7" s="14"/>
      <c r="G7" s="14"/>
      <c r="H7" s="14"/>
      <c r="I7" s="14"/>
      <c r="J7" s="14"/>
      <c r="K7" s="14"/>
      <c r="L7" s="14"/>
      <c r="M7" s="14"/>
      <c r="N7" s="14"/>
      <c r="O7" s="14"/>
      <c r="P7" s="14"/>
      <c r="Q7" s="14"/>
    </row>
    <row r="8" spans="1:17" ht="17.399999999999999" customHeight="1">
      <c r="A8" s="120" t="str">
        <f>'Sorting 2'!A9</f>
        <v>S93</v>
      </c>
      <c r="B8" s="14" t="e">
        <f>IF('Averages 2'!B8&lt;0,0,'Averages 2'!B8)</f>
        <v>#DIV/0!</v>
      </c>
      <c r="C8" s="14" t="e">
        <f>IF('Averages 2'!C8&lt;0,0,'Averages 2'!C8)</f>
        <v>#DIV/0!</v>
      </c>
      <c r="D8" s="14" t="e">
        <f>IF('Averages 2'!D8&lt;0,0,'Averages 2'!D8)</f>
        <v>#DIV/0!</v>
      </c>
      <c r="E8" s="14" t="e">
        <f>IF('Averages 2'!E8&lt;0,0,'Averages 2'!E8)</f>
        <v>#DIV/0!</v>
      </c>
      <c r="F8" s="14"/>
      <c r="G8" s="14"/>
      <c r="H8" s="14"/>
      <c r="I8" s="14"/>
      <c r="J8" s="14"/>
      <c r="K8" s="14"/>
      <c r="L8" s="14"/>
      <c r="M8" s="14"/>
      <c r="N8" s="14"/>
      <c r="O8" s="14"/>
      <c r="P8" s="14"/>
      <c r="Q8" s="14"/>
    </row>
    <row r="9" spans="1:17" ht="17.399999999999999" customHeight="1">
      <c r="A9" s="120" t="str">
        <f>'Sorting 2'!A10</f>
        <v>S155</v>
      </c>
      <c r="B9" s="14" t="e">
        <f>IF('Averages 2'!B9&lt;0,0,'Averages 2'!B9)</f>
        <v>#DIV/0!</v>
      </c>
      <c r="C9" s="14" t="e">
        <f>IF('Averages 2'!C9&lt;0,0,'Averages 2'!C9)</f>
        <v>#DIV/0!</v>
      </c>
      <c r="D9" s="14" t="e">
        <f>IF('Averages 2'!D9&lt;0,0,'Averages 2'!D9)</f>
        <v>#DIV/0!</v>
      </c>
      <c r="E9" s="14" t="e">
        <f>IF('Averages 2'!E9&lt;0,0,'Averages 2'!E9)</f>
        <v>#DIV/0!</v>
      </c>
      <c r="F9" s="14"/>
      <c r="G9" s="14"/>
      <c r="H9" s="14"/>
      <c r="I9" s="14"/>
      <c r="J9" s="14"/>
      <c r="K9" s="14"/>
      <c r="L9" s="14"/>
      <c r="M9" s="14"/>
      <c r="N9" s="14"/>
      <c r="O9" s="14"/>
      <c r="P9" s="14"/>
      <c r="Q9" s="14"/>
    </row>
    <row r="10" spans="1:17" ht="17.399999999999999" customHeight="1">
      <c r="A10" s="120" t="str">
        <f>'Sorting 2'!A11</f>
        <v>S217</v>
      </c>
      <c r="B10" s="14" t="e">
        <f>IF('Averages 2'!B10&lt;0,0,'Averages 2'!B10)</f>
        <v>#DIV/0!</v>
      </c>
      <c r="C10" s="14" t="e">
        <f>IF('Averages 2'!C10&lt;0,0,'Averages 2'!C10)</f>
        <v>#DIV/0!</v>
      </c>
      <c r="D10" s="14" t="e">
        <f>IF('Averages 2'!D10&lt;0,0,'Averages 2'!D10)</f>
        <v>#DIV/0!</v>
      </c>
      <c r="E10" s="14" t="e">
        <f>IF('Averages 2'!E10&lt;0,0,'Averages 2'!E10)</f>
        <v>#DIV/0!</v>
      </c>
      <c r="F10" s="14"/>
      <c r="G10" s="14"/>
      <c r="H10" s="14"/>
      <c r="I10" s="14"/>
      <c r="J10" s="14"/>
      <c r="K10" s="14"/>
      <c r="L10" s="14"/>
      <c r="M10" s="14"/>
      <c r="N10" s="14"/>
      <c r="O10" s="14"/>
      <c r="P10" s="14"/>
      <c r="Q10" s="14"/>
    </row>
    <row r="11" spans="1:17" ht="17.399999999999999" customHeight="1">
      <c r="A11" s="120" t="str">
        <f>'Sorting 2'!A12</f>
        <v>S279</v>
      </c>
      <c r="B11" s="14" t="e">
        <f>IF('Averages 2'!B11&lt;0,0,'Averages 2'!B11)</f>
        <v>#DIV/0!</v>
      </c>
      <c r="C11" s="14" t="e">
        <f>IF('Averages 2'!C11&lt;0,0,'Averages 2'!C11)</f>
        <v>#DIV/0!</v>
      </c>
      <c r="D11" s="14" t="e">
        <f>IF('Averages 2'!D11&lt;0,0,'Averages 2'!D11)</f>
        <v>#DIV/0!</v>
      </c>
      <c r="E11" s="14" t="e">
        <f>IF('Averages 2'!E11&lt;0,0,'Averages 2'!E11)</f>
        <v>#DIV/0!</v>
      </c>
      <c r="F11" s="14"/>
      <c r="G11" s="14"/>
      <c r="H11" s="14"/>
      <c r="I11" s="14"/>
      <c r="J11" s="14"/>
      <c r="K11" s="14"/>
      <c r="L11" s="14"/>
      <c r="M11" s="14"/>
      <c r="N11" s="14"/>
      <c r="O11" s="14"/>
      <c r="P11" s="14"/>
      <c r="Q11" s="14"/>
    </row>
    <row r="12" spans="1:17" ht="17.399999999999999" customHeight="1">
      <c r="A12" s="120" t="str">
        <f>'Sorting 2'!A13</f>
        <v>Bio-BSA (2)</v>
      </c>
      <c r="B12" s="14" t="e">
        <f>IF('Averages 2'!B12&lt;0,0,'Averages 2'!B12)</f>
        <v>#DIV/0!</v>
      </c>
      <c r="C12" s="14" t="e">
        <f>IF('Averages 2'!C12&lt;0,0,'Averages 2'!C12)</f>
        <v>#DIV/0!</v>
      </c>
      <c r="D12" s="14" t="e">
        <f>IF('Averages 2'!D12&lt;0,0,'Averages 2'!D12)</f>
        <v>#DIV/0!</v>
      </c>
      <c r="E12" s="14" t="e">
        <f>IF('Averages 2'!E12&lt;0,0,'Averages 2'!E12)</f>
        <v>#DIV/0!</v>
      </c>
      <c r="F12" s="14"/>
      <c r="G12" s="14"/>
      <c r="H12" s="14"/>
      <c r="I12" s="14"/>
      <c r="J12" s="14"/>
      <c r="K12" s="14"/>
      <c r="L12" s="14"/>
      <c r="M12" s="14"/>
      <c r="N12" s="14"/>
      <c r="O12" s="14"/>
      <c r="P12" s="14"/>
      <c r="Q12" s="14"/>
    </row>
    <row r="13" spans="1:17" ht="17.399999999999999" customHeight="1">
      <c r="A13" s="120" t="str">
        <f>'Sorting 2'!A14</f>
        <v>S32</v>
      </c>
      <c r="B13" s="14" t="e">
        <f>IF('Averages 2'!B13&lt;0,0,'Averages 2'!B13)</f>
        <v>#DIV/0!</v>
      </c>
      <c r="C13" s="14" t="e">
        <f>IF('Averages 2'!C13&lt;0,0,'Averages 2'!C13)</f>
        <v>#DIV/0!</v>
      </c>
      <c r="D13" s="14" t="e">
        <f>IF('Averages 2'!D13&lt;0,0,'Averages 2'!D13)</f>
        <v>#DIV/0!</v>
      </c>
      <c r="E13" s="14" t="e">
        <f>IF('Averages 2'!E13&lt;0,0,'Averages 2'!E13)</f>
        <v>#DIV/0!</v>
      </c>
      <c r="F13" s="14"/>
      <c r="G13" s="14"/>
      <c r="H13" s="14"/>
      <c r="I13" s="14"/>
      <c r="J13" s="14"/>
      <c r="K13" s="14"/>
      <c r="L13" s="14"/>
      <c r="M13" s="14"/>
      <c r="N13" s="14"/>
      <c r="O13" s="14"/>
      <c r="P13" s="14"/>
      <c r="Q13" s="14"/>
    </row>
    <row r="14" spans="1:17" ht="17.399999999999999" customHeight="1">
      <c r="A14" s="120" t="str">
        <f>'Sorting 2'!A15</f>
        <v>S62</v>
      </c>
      <c r="B14" s="14" t="e">
        <f>IF('Averages 2'!B14&lt;0,0,'Averages 2'!B14)</f>
        <v>#DIV/0!</v>
      </c>
      <c r="C14" s="14" t="e">
        <f>IF('Averages 2'!C14&lt;0,0,'Averages 2'!C14)</f>
        <v>#DIV/0!</v>
      </c>
      <c r="D14" s="14" t="e">
        <f>IF('Averages 2'!D14&lt;0,0,'Averages 2'!D14)</f>
        <v>#DIV/0!</v>
      </c>
      <c r="E14" s="14" t="e">
        <f>IF('Averages 2'!E14&lt;0,0,'Averages 2'!E14)</f>
        <v>#DIV/0!</v>
      </c>
      <c r="F14" s="14"/>
      <c r="G14" s="14"/>
      <c r="H14" s="14"/>
      <c r="I14" s="14"/>
      <c r="J14" s="14"/>
      <c r="K14" s="14"/>
      <c r="L14" s="14"/>
      <c r="M14" s="14"/>
      <c r="N14" s="14"/>
      <c r="O14" s="14"/>
      <c r="P14" s="14"/>
      <c r="Q14" s="14"/>
    </row>
    <row r="15" spans="1:17" ht="17.399999999999999" customHeight="1">
      <c r="A15" s="120" t="str">
        <f>'Sorting 2'!A16</f>
        <v>S94</v>
      </c>
      <c r="B15" s="14" t="e">
        <f>IF('Averages 2'!B15&lt;0,0,'Averages 2'!B15)</f>
        <v>#DIV/0!</v>
      </c>
      <c r="C15" s="14" t="e">
        <f>IF('Averages 2'!C15&lt;0,0,'Averages 2'!C15)</f>
        <v>#DIV/0!</v>
      </c>
      <c r="D15" s="14" t="e">
        <f>IF('Averages 2'!D15&lt;0,0,'Averages 2'!D15)</f>
        <v>#DIV/0!</v>
      </c>
      <c r="E15" s="14" t="e">
        <f>IF('Averages 2'!E15&lt;0,0,'Averages 2'!E15)</f>
        <v>#DIV/0!</v>
      </c>
      <c r="F15" s="14"/>
      <c r="G15" s="14"/>
      <c r="H15" s="14"/>
      <c r="I15" s="14"/>
      <c r="J15" s="14"/>
      <c r="K15" s="14"/>
      <c r="L15" s="14"/>
      <c r="M15" s="14"/>
      <c r="N15" s="14"/>
      <c r="O15" s="14"/>
      <c r="P15" s="14"/>
      <c r="Q15" s="14"/>
    </row>
    <row r="16" spans="1:17" ht="17.399999999999999" customHeight="1">
      <c r="A16" s="120" t="str">
        <f>'Sorting 2'!A17</f>
        <v>S124</v>
      </c>
      <c r="B16" s="14" t="e">
        <f>IF('Averages 2'!B16&lt;0,0,'Averages 2'!B16)</f>
        <v>#DIV/0!</v>
      </c>
      <c r="C16" s="14" t="e">
        <f>IF('Averages 2'!C16&lt;0,0,'Averages 2'!C16)</f>
        <v>#DIV/0!</v>
      </c>
      <c r="D16" s="14" t="e">
        <f>IF('Averages 2'!D16&lt;0,0,'Averages 2'!D16)</f>
        <v>#DIV/0!</v>
      </c>
      <c r="E16" s="14" t="e">
        <f>IF('Averages 2'!E16&lt;0,0,'Averages 2'!E16)</f>
        <v>#DIV/0!</v>
      </c>
      <c r="F16" s="14"/>
      <c r="G16" s="14"/>
      <c r="H16" s="14"/>
      <c r="I16" s="14"/>
      <c r="J16" s="14"/>
      <c r="K16" s="14"/>
      <c r="L16" s="14"/>
      <c r="M16" s="14"/>
      <c r="N16" s="14"/>
      <c r="O16" s="14"/>
      <c r="P16" s="14"/>
      <c r="Q16" s="14"/>
    </row>
    <row r="17" spans="1:17" ht="17.399999999999999" customHeight="1">
      <c r="A17" s="120" t="str">
        <f>'Sorting 2'!A18</f>
        <v>S156</v>
      </c>
      <c r="B17" s="14" t="e">
        <f>IF('Averages 2'!B17&lt;0,0,'Averages 2'!B17)</f>
        <v>#DIV/0!</v>
      </c>
      <c r="C17" s="14" t="e">
        <f>IF('Averages 2'!C17&lt;0,0,'Averages 2'!C17)</f>
        <v>#DIV/0!</v>
      </c>
      <c r="D17" s="14" t="e">
        <f>IF('Averages 2'!D17&lt;0,0,'Averages 2'!D17)</f>
        <v>#DIV/0!</v>
      </c>
      <c r="E17" s="14" t="e">
        <f>IF('Averages 2'!E17&lt;0,0,'Averages 2'!E17)</f>
        <v>#DIV/0!</v>
      </c>
      <c r="F17" s="14"/>
      <c r="G17" s="14"/>
      <c r="H17" s="14"/>
      <c r="I17" s="14"/>
      <c r="J17" s="14"/>
      <c r="K17" s="14"/>
      <c r="L17" s="14"/>
      <c r="M17" s="14"/>
      <c r="N17" s="14"/>
      <c r="O17" s="14"/>
      <c r="P17" s="14"/>
      <c r="Q17" s="14"/>
    </row>
    <row r="18" spans="1:17" ht="17.399999999999999" customHeight="1">
      <c r="A18" s="120" t="str">
        <f>'Sorting 2'!A19</f>
        <v>S186</v>
      </c>
      <c r="B18" s="14" t="e">
        <f>IF('Averages 2'!B18&lt;0,0,'Averages 2'!B18)</f>
        <v>#DIV/0!</v>
      </c>
      <c r="C18" s="14" t="e">
        <f>IF('Averages 2'!C18&lt;0,0,'Averages 2'!C18)</f>
        <v>#DIV/0!</v>
      </c>
      <c r="D18" s="14" t="e">
        <f>IF('Averages 2'!D18&lt;0,0,'Averages 2'!D18)</f>
        <v>#DIV/0!</v>
      </c>
      <c r="E18" s="14" t="e">
        <f>IF('Averages 2'!E18&lt;0,0,'Averages 2'!E18)</f>
        <v>#DIV/0!</v>
      </c>
      <c r="F18" s="14"/>
      <c r="G18" s="14"/>
      <c r="H18" s="14"/>
      <c r="I18" s="14"/>
      <c r="J18" s="14"/>
      <c r="K18" s="14"/>
      <c r="L18" s="14"/>
      <c r="M18" s="14"/>
      <c r="N18" s="14"/>
      <c r="O18" s="14"/>
      <c r="P18" s="14"/>
      <c r="Q18" s="14"/>
    </row>
    <row r="19" spans="1:17" ht="17.399999999999999" customHeight="1">
      <c r="A19" s="120" t="str">
        <f>'Sorting 2'!A20</f>
        <v>S218</v>
      </c>
      <c r="B19" s="14" t="e">
        <f>IF('Averages 2'!B19&lt;0,0,'Averages 2'!B19)</f>
        <v>#DIV/0!</v>
      </c>
      <c r="C19" s="14" t="e">
        <f>IF('Averages 2'!C19&lt;0,0,'Averages 2'!C19)</f>
        <v>#DIV/0!</v>
      </c>
      <c r="D19" s="14" t="e">
        <f>IF('Averages 2'!D19&lt;0,0,'Averages 2'!D19)</f>
        <v>#DIV/0!</v>
      </c>
      <c r="E19" s="14" t="e">
        <f>IF('Averages 2'!E19&lt;0,0,'Averages 2'!E19)</f>
        <v>#DIV/0!</v>
      </c>
      <c r="F19" s="14"/>
      <c r="G19" s="14"/>
      <c r="H19" s="14"/>
      <c r="I19" s="14"/>
      <c r="J19" s="14"/>
      <c r="K19" s="14"/>
      <c r="L19" s="14"/>
      <c r="M19" s="14"/>
      <c r="N19" s="14"/>
      <c r="O19" s="14"/>
      <c r="P19" s="14"/>
      <c r="Q19" s="14"/>
    </row>
    <row r="20" spans="1:17" ht="17.399999999999999" customHeight="1">
      <c r="A20" s="120" t="str">
        <f>'Sorting 2'!A21</f>
        <v>S248</v>
      </c>
      <c r="B20" s="14" t="e">
        <f>IF('Averages 2'!B20&lt;0,0,'Averages 2'!B20)</f>
        <v>#DIV/0!</v>
      </c>
      <c r="C20" s="14" t="e">
        <f>IF('Averages 2'!C20&lt;0,0,'Averages 2'!C20)</f>
        <v>#DIV/0!</v>
      </c>
      <c r="D20" s="14" t="e">
        <f>IF('Averages 2'!D20&lt;0,0,'Averages 2'!D20)</f>
        <v>#DIV/0!</v>
      </c>
      <c r="E20" s="14" t="e">
        <f>IF('Averages 2'!E20&lt;0,0,'Averages 2'!E20)</f>
        <v>#DIV/0!</v>
      </c>
      <c r="F20" s="14"/>
      <c r="G20" s="14"/>
      <c r="H20" s="14"/>
      <c r="I20" s="14"/>
      <c r="J20" s="14"/>
      <c r="K20" s="14"/>
      <c r="L20" s="14"/>
      <c r="M20" s="14"/>
      <c r="N20" s="14"/>
      <c r="O20" s="14"/>
      <c r="P20" s="14"/>
      <c r="Q20" s="14"/>
    </row>
    <row r="21" spans="1:17" ht="17.399999999999999" customHeight="1">
      <c r="A21" s="120" t="str">
        <f>'Sorting 2'!A22</f>
        <v>S280</v>
      </c>
      <c r="B21" s="14" t="e">
        <f>IF('Averages 2'!B21&lt;0,0,'Averages 2'!B21)</f>
        <v>#DIV/0!</v>
      </c>
      <c r="C21" s="14" t="e">
        <f>IF('Averages 2'!C21&lt;0,0,'Averages 2'!C21)</f>
        <v>#DIV/0!</v>
      </c>
      <c r="D21" s="14" t="e">
        <f>IF('Averages 2'!D21&lt;0,0,'Averages 2'!D21)</f>
        <v>#DIV/0!</v>
      </c>
      <c r="E21" s="14" t="e">
        <f>IF('Averages 2'!E21&lt;0,0,'Averages 2'!E21)</f>
        <v>#DIV/0!</v>
      </c>
      <c r="F21" s="14"/>
      <c r="G21" s="14"/>
      <c r="H21" s="14"/>
      <c r="I21" s="14"/>
      <c r="J21" s="14"/>
      <c r="K21" s="14"/>
      <c r="L21" s="14"/>
      <c r="M21" s="14"/>
      <c r="N21" s="14"/>
      <c r="O21" s="14"/>
      <c r="P21" s="14"/>
      <c r="Q21" s="14"/>
    </row>
    <row r="22" spans="1:17" ht="17.399999999999999" customHeight="1">
      <c r="A22" s="120" t="str">
        <f>'Sorting 2'!A23</f>
        <v>S310</v>
      </c>
      <c r="B22" s="14" t="e">
        <f>IF('Averages 2'!B22&lt;0,0,'Averages 2'!B22)</f>
        <v>#DIV/0!</v>
      </c>
      <c r="C22" s="14" t="e">
        <f>IF('Averages 2'!C22&lt;0,0,'Averages 2'!C22)</f>
        <v>#DIV/0!</v>
      </c>
      <c r="D22" s="14" t="e">
        <f>IF('Averages 2'!D22&lt;0,0,'Averages 2'!D22)</f>
        <v>#DIV/0!</v>
      </c>
      <c r="E22" s="14" t="e">
        <f>IF('Averages 2'!E22&lt;0,0,'Averages 2'!E22)</f>
        <v>#DIV/0!</v>
      </c>
      <c r="F22" s="14"/>
      <c r="G22" s="14"/>
      <c r="H22" s="14"/>
      <c r="I22" s="14"/>
      <c r="J22" s="14"/>
      <c r="K22" s="14"/>
      <c r="L22" s="14"/>
      <c r="M22" s="14"/>
      <c r="N22" s="14"/>
      <c r="O22" s="14"/>
      <c r="P22" s="14"/>
      <c r="Q22" s="14"/>
    </row>
    <row r="23" spans="1:17" ht="17.399999999999999" customHeight="1">
      <c r="A23" s="120" t="str">
        <f>'Sorting 2'!A24</f>
        <v>S1</v>
      </c>
      <c r="B23" s="14" t="e">
        <f>IF('Averages 2'!B23&lt;0,0,'Averages 2'!B23)</f>
        <v>#DIV/0!</v>
      </c>
      <c r="C23" s="14" t="e">
        <f>IF('Averages 2'!C23&lt;0,0,'Averages 2'!C23)</f>
        <v>#DIV/0!</v>
      </c>
      <c r="D23" s="14" t="e">
        <f>IF('Averages 2'!D23&lt;0,0,'Averages 2'!D23)</f>
        <v>#DIV/0!</v>
      </c>
      <c r="E23" s="14" t="e">
        <f>IF('Averages 2'!E23&lt;0,0,'Averages 2'!E23)</f>
        <v>#DIV/0!</v>
      </c>
      <c r="F23" s="14"/>
      <c r="G23" s="14"/>
      <c r="H23" s="14"/>
      <c r="I23" s="14"/>
      <c r="J23" s="14"/>
      <c r="K23" s="14"/>
      <c r="L23" s="14"/>
      <c r="M23" s="14"/>
      <c r="N23" s="14"/>
      <c r="O23" s="14"/>
      <c r="P23" s="14"/>
      <c r="Q23" s="14"/>
    </row>
    <row r="24" spans="1:17" ht="17.399999999999999" customHeight="1">
      <c r="A24" s="120" t="str">
        <f>'Sorting 2'!A25</f>
        <v>S33</v>
      </c>
      <c r="B24" s="14" t="e">
        <f>IF('Averages 2'!B24&lt;0,0,'Averages 2'!B24)</f>
        <v>#DIV/0!</v>
      </c>
      <c r="C24" s="14" t="e">
        <f>IF('Averages 2'!C24&lt;0,0,'Averages 2'!C24)</f>
        <v>#DIV/0!</v>
      </c>
      <c r="D24" s="14" t="e">
        <f>IF('Averages 2'!D24&lt;0,0,'Averages 2'!D24)</f>
        <v>#DIV/0!</v>
      </c>
      <c r="E24" s="14" t="e">
        <f>IF('Averages 2'!E24&lt;0,0,'Averages 2'!E24)</f>
        <v>#DIV/0!</v>
      </c>
      <c r="F24" s="14"/>
      <c r="G24" s="14"/>
      <c r="H24" s="14"/>
      <c r="I24" s="14"/>
      <c r="J24" s="14"/>
      <c r="K24" s="14"/>
      <c r="L24" s="14"/>
      <c r="M24" s="14"/>
      <c r="N24" s="14"/>
      <c r="O24" s="14"/>
      <c r="P24" s="14"/>
      <c r="Q24" s="14"/>
    </row>
    <row r="25" spans="1:17" ht="17.399999999999999" customHeight="1">
      <c r="A25" s="120" t="str">
        <f>'Sorting 2'!A26</f>
        <v>S63</v>
      </c>
      <c r="B25" s="14" t="e">
        <f>IF('Averages 2'!B25&lt;0,0,'Averages 2'!B25)</f>
        <v>#DIV/0!</v>
      </c>
      <c r="C25" s="14" t="e">
        <f>IF('Averages 2'!C25&lt;0,0,'Averages 2'!C25)</f>
        <v>#DIV/0!</v>
      </c>
      <c r="D25" s="14" t="e">
        <f>IF('Averages 2'!D25&lt;0,0,'Averages 2'!D25)</f>
        <v>#DIV/0!</v>
      </c>
      <c r="E25" s="14" t="e">
        <f>IF('Averages 2'!E25&lt;0,0,'Averages 2'!E25)</f>
        <v>#DIV/0!</v>
      </c>
      <c r="F25" s="14"/>
      <c r="G25" s="14"/>
      <c r="H25" s="14"/>
      <c r="I25" s="14"/>
      <c r="J25" s="14"/>
      <c r="K25" s="14"/>
      <c r="L25" s="14"/>
      <c r="M25" s="14"/>
      <c r="N25" s="14"/>
      <c r="O25" s="14"/>
      <c r="P25" s="14"/>
      <c r="Q25" s="14"/>
    </row>
    <row r="26" spans="1:17" ht="17.399999999999999" customHeight="1">
      <c r="A26" s="120" t="str">
        <f>'Sorting 2'!A27</f>
        <v>S95</v>
      </c>
      <c r="B26" s="14" t="e">
        <f>IF('Averages 2'!B26&lt;0,0,'Averages 2'!B26)</f>
        <v>#DIV/0!</v>
      </c>
      <c r="C26" s="14" t="e">
        <f>IF('Averages 2'!C26&lt;0,0,'Averages 2'!C26)</f>
        <v>#DIV/0!</v>
      </c>
      <c r="D26" s="14" t="e">
        <f>IF('Averages 2'!D26&lt;0,0,'Averages 2'!D26)</f>
        <v>#DIV/0!</v>
      </c>
      <c r="E26" s="14" t="e">
        <f>IF('Averages 2'!E26&lt;0,0,'Averages 2'!E26)</f>
        <v>#DIV/0!</v>
      </c>
      <c r="F26" s="14"/>
      <c r="G26" s="14"/>
      <c r="H26" s="14"/>
      <c r="I26" s="14"/>
      <c r="J26" s="14"/>
      <c r="K26" s="14"/>
      <c r="L26" s="14"/>
      <c r="M26" s="14"/>
      <c r="N26" s="14"/>
      <c r="O26" s="14"/>
      <c r="P26" s="14"/>
      <c r="Q26" s="14"/>
    </row>
    <row r="27" spans="1:17" ht="17.399999999999999" customHeight="1">
      <c r="A27" s="120" t="str">
        <f>'Sorting 2'!A28</f>
        <v>S125</v>
      </c>
      <c r="B27" s="14" t="e">
        <f>IF('Averages 2'!B27&lt;0,0,'Averages 2'!B27)</f>
        <v>#DIV/0!</v>
      </c>
      <c r="C27" s="14" t="e">
        <f>IF('Averages 2'!C27&lt;0,0,'Averages 2'!C27)</f>
        <v>#DIV/0!</v>
      </c>
      <c r="D27" s="14" t="e">
        <f>IF('Averages 2'!D27&lt;0,0,'Averages 2'!D27)</f>
        <v>#DIV/0!</v>
      </c>
      <c r="E27" s="14" t="e">
        <f>IF('Averages 2'!E27&lt;0,0,'Averages 2'!E27)</f>
        <v>#DIV/0!</v>
      </c>
      <c r="F27" s="14"/>
      <c r="G27" s="14"/>
      <c r="H27" s="14"/>
      <c r="I27" s="14"/>
      <c r="J27" s="14"/>
      <c r="K27" s="14"/>
      <c r="L27" s="14"/>
      <c r="M27" s="14"/>
      <c r="N27" s="14"/>
      <c r="O27" s="14"/>
      <c r="P27" s="14"/>
      <c r="Q27" s="14"/>
    </row>
    <row r="28" spans="1:17" ht="17.399999999999999" customHeight="1">
      <c r="A28" s="120" t="str">
        <f>'Sorting 2'!A29</f>
        <v>S157</v>
      </c>
      <c r="B28" s="14" t="e">
        <f>IF('Averages 2'!B28&lt;0,0,'Averages 2'!B28)</f>
        <v>#DIV/0!</v>
      </c>
      <c r="C28" s="14" t="e">
        <f>IF('Averages 2'!C28&lt;0,0,'Averages 2'!C28)</f>
        <v>#DIV/0!</v>
      </c>
      <c r="D28" s="14" t="e">
        <f>IF('Averages 2'!D28&lt;0,0,'Averages 2'!D28)</f>
        <v>#DIV/0!</v>
      </c>
      <c r="E28" s="14" t="e">
        <f>IF('Averages 2'!E28&lt;0,0,'Averages 2'!E28)</f>
        <v>#DIV/0!</v>
      </c>
      <c r="F28" s="14"/>
      <c r="G28" s="14"/>
      <c r="H28" s="14"/>
      <c r="I28" s="14"/>
      <c r="J28" s="14"/>
      <c r="K28" s="14"/>
      <c r="L28" s="14"/>
      <c r="M28" s="14"/>
      <c r="N28" s="14"/>
      <c r="O28" s="14"/>
      <c r="P28" s="14"/>
      <c r="Q28" s="14"/>
    </row>
    <row r="29" spans="1:17" ht="17.399999999999999" customHeight="1">
      <c r="A29" s="120" t="str">
        <f>'Sorting 2'!A30</f>
        <v>S187</v>
      </c>
      <c r="B29" s="14" t="e">
        <f>IF('Averages 2'!B29&lt;0,0,'Averages 2'!B29)</f>
        <v>#DIV/0!</v>
      </c>
      <c r="C29" s="14" t="e">
        <f>IF('Averages 2'!C29&lt;0,0,'Averages 2'!C29)</f>
        <v>#DIV/0!</v>
      </c>
      <c r="D29" s="14" t="e">
        <f>IF('Averages 2'!D29&lt;0,0,'Averages 2'!D29)</f>
        <v>#DIV/0!</v>
      </c>
      <c r="E29" s="14" t="e">
        <f>IF('Averages 2'!E29&lt;0,0,'Averages 2'!E29)</f>
        <v>#DIV/0!</v>
      </c>
      <c r="F29" s="14"/>
      <c r="G29" s="14"/>
      <c r="H29" s="14"/>
      <c r="I29" s="14"/>
      <c r="J29" s="14"/>
      <c r="K29" s="14"/>
      <c r="L29" s="14"/>
      <c r="M29" s="14"/>
      <c r="N29" s="14"/>
      <c r="O29" s="14"/>
      <c r="P29" s="14"/>
      <c r="Q29" s="14"/>
    </row>
    <row r="30" spans="1:17" ht="17.399999999999999" customHeight="1">
      <c r="A30" s="120" t="str">
        <f>'Sorting 2'!A31</f>
        <v>S219</v>
      </c>
      <c r="B30" s="14" t="e">
        <f>IF('Averages 2'!B30&lt;0,0,'Averages 2'!B30)</f>
        <v>#DIV/0!</v>
      </c>
      <c r="C30" s="14" t="e">
        <f>IF('Averages 2'!C30&lt;0,0,'Averages 2'!C30)</f>
        <v>#DIV/0!</v>
      </c>
      <c r="D30" s="14" t="e">
        <f>IF('Averages 2'!D30&lt;0,0,'Averages 2'!D30)</f>
        <v>#DIV/0!</v>
      </c>
      <c r="E30" s="14" t="e">
        <f>IF('Averages 2'!E30&lt;0,0,'Averages 2'!E30)</f>
        <v>#DIV/0!</v>
      </c>
      <c r="F30" s="14"/>
      <c r="G30" s="14"/>
      <c r="H30" s="14"/>
      <c r="I30" s="14"/>
      <c r="J30" s="14"/>
      <c r="K30" s="14"/>
      <c r="L30" s="14"/>
      <c r="M30" s="14"/>
      <c r="N30" s="14"/>
      <c r="O30" s="14"/>
      <c r="P30" s="14"/>
      <c r="Q30" s="14"/>
    </row>
    <row r="31" spans="1:17" ht="17.399999999999999" customHeight="1">
      <c r="A31" s="120" t="str">
        <f>'Sorting 2'!A32</f>
        <v>S249</v>
      </c>
      <c r="B31" s="14" t="e">
        <f>IF('Averages 2'!B31&lt;0,0,'Averages 2'!B31)</f>
        <v>#DIV/0!</v>
      </c>
      <c r="C31" s="14" t="e">
        <f>IF('Averages 2'!C31&lt;0,0,'Averages 2'!C31)</f>
        <v>#DIV/0!</v>
      </c>
      <c r="D31" s="14" t="e">
        <f>IF('Averages 2'!D31&lt;0,0,'Averages 2'!D31)</f>
        <v>#DIV/0!</v>
      </c>
      <c r="E31" s="14" t="e">
        <f>IF('Averages 2'!E31&lt;0,0,'Averages 2'!E31)</f>
        <v>#DIV/0!</v>
      </c>
      <c r="F31" s="14"/>
      <c r="G31" s="14"/>
      <c r="H31" s="14"/>
      <c r="I31" s="14"/>
      <c r="J31" s="14"/>
      <c r="K31" s="14"/>
      <c r="L31" s="14"/>
      <c r="M31" s="14"/>
      <c r="N31" s="14"/>
      <c r="O31" s="14"/>
      <c r="P31" s="14"/>
      <c r="Q31" s="14"/>
    </row>
    <row r="32" spans="1:17" ht="17.399999999999999" customHeight="1">
      <c r="A32" s="120" t="str">
        <f>'Sorting 2'!A33</f>
        <v>S281</v>
      </c>
      <c r="B32" s="14" t="e">
        <f>IF('Averages 2'!B32&lt;0,0,'Averages 2'!B32)</f>
        <v>#DIV/0!</v>
      </c>
      <c r="C32" s="14" t="e">
        <f>IF('Averages 2'!C32&lt;0,0,'Averages 2'!C32)</f>
        <v>#DIV/0!</v>
      </c>
      <c r="D32" s="14" t="e">
        <f>IF('Averages 2'!D32&lt;0,0,'Averages 2'!D32)</f>
        <v>#DIV/0!</v>
      </c>
      <c r="E32" s="14" t="e">
        <f>IF('Averages 2'!E32&lt;0,0,'Averages 2'!E32)</f>
        <v>#DIV/0!</v>
      </c>
      <c r="F32" s="14"/>
      <c r="G32" s="14"/>
      <c r="H32" s="14"/>
      <c r="I32" s="14"/>
      <c r="J32" s="14"/>
      <c r="K32" s="14"/>
      <c r="L32" s="14"/>
      <c r="M32" s="14"/>
      <c r="N32" s="14"/>
      <c r="O32" s="14"/>
      <c r="P32" s="14"/>
      <c r="Q32" s="14"/>
    </row>
    <row r="33" spans="1:17" ht="17.399999999999999" customHeight="1">
      <c r="A33" s="120" t="str">
        <f>'Sorting 2'!A34</f>
        <v>S311</v>
      </c>
      <c r="B33" s="14" t="e">
        <f>IF('Averages 2'!B33&lt;0,0,'Averages 2'!B33)</f>
        <v>#DIV/0!</v>
      </c>
      <c r="C33" s="14" t="e">
        <f>IF('Averages 2'!C33&lt;0,0,'Averages 2'!C33)</f>
        <v>#DIV/0!</v>
      </c>
      <c r="D33" s="14" t="e">
        <f>IF('Averages 2'!D33&lt;0,0,'Averages 2'!D33)</f>
        <v>#DIV/0!</v>
      </c>
      <c r="E33" s="14" t="e">
        <f>IF('Averages 2'!E33&lt;0,0,'Averages 2'!E33)</f>
        <v>#DIV/0!</v>
      </c>
      <c r="F33" s="14"/>
      <c r="G33" s="14"/>
      <c r="H33" s="14"/>
      <c r="I33" s="14"/>
      <c r="J33" s="14"/>
      <c r="K33" s="14"/>
      <c r="L33" s="14"/>
      <c r="M33" s="14"/>
      <c r="N33" s="14"/>
      <c r="O33" s="14"/>
      <c r="P33" s="14"/>
      <c r="Q33" s="14"/>
    </row>
    <row r="34" spans="1:17" ht="17.399999999999999" customHeight="1">
      <c r="A34" s="120" t="str">
        <f>'Sorting 2'!A35</f>
        <v>S2</v>
      </c>
      <c r="B34" s="14" t="e">
        <f>IF('Averages 2'!B34&lt;0,0,'Averages 2'!B34)</f>
        <v>#DIV/0!</v>
      </c>
      <c r="C34" s="14" t="e">
        <f>IF('Averages 2'!C34&lt;0,0,'Averages 2'!C34)</f>
        <v>#DIV/0!</v>
      </c>
      <c r="D34" s="14" t="e">
        <f>IF('Averages 2'!D34&lt;0,0,'Averages 2'!D34)</f>
        <v>#DIV/0!</v>
      </c>
      <c r="E34" s="14" t="e">
        <f>IF('Averages 2'!E34&lt;0,0,'Averages 2'!E34)</f>
        <v>#DIV/0!</v>
      </c>
      <c r="F34" s="14"/>
      <c r="G34" s="14"/>
      <c r="H34" s="14"/>
      <c r="I34" s="14"/>
      <c r="J34" s="14"/>
      <c r="K34" s="14"/>
      <c r="L34" s="14"/>
      <c r="M34" s="14"/>
      <c r="N34" s="14"/>
      <c r="O34" s="14"/>
      <c r="P34" s="14"/>
      <c r="Q34" s="14"/>
    </row>
    <row r="35" spans="1:17" ht="17.399999999999999" customHeight="1">
      <c r="A35" s="120" t="str">
        <f>'Sorting 2'!A36</f>
        <v>S34</v>
      </c>
      <c r="B35" s="14" t="e">
        <f>IF('Averages 2'!B35&lt;0,0,'Averages 2'!B35)</f>
        <v>#DIV/0!</v>
      </c>
      <c r="C35" s="14" t="e">
        <f>IF('Averages 2'!C35&lt;0,0,'Averages 2'!C35)</f>
        <v>#DIV/0!</v>
      </c>
      <c r="D35" s="14" t="e">
        <f>IF('Averages 2'!D35&lt;0,0,'Averages 2'!D35)</f>
        <v>#DIV/0!</v>
      </c>
      <c r="E35" s="14" t="e">
        <f>IF('Averages 2'!E35&lt;0,0,'Averages 2'!E35)</f>
        <v>#DIV/0!</v>
      </c>
      <c r="F35" s="14"/>
      <c r="G35" s="14"/>
      <c r="H35" s="14"/>
      <c r="I35" s="14"/>
      <c r="J35" s="14"/>
      <c r="K35" s="14"/>
      <c r="L35" s="14"/>
      <c r="M35" s="14"/>
      <c r="N35" s="14"/>
      <c r="O35" s="14"/>
      <c r="P35" s="14"/>
      <c r="Q35" s="14"/>
    </row>
    <row r="36" spans="1:17" ht="17.399999999999999" customHeight="1">
      <c r="A36" s="120" t="str">
        <f>'Sorting 2'!A37</f>
        <v>S64</v>
      </c>
      <c r="B36" s="14" t="e">
        <f>IF('Averages 2'!B36&lt;0,0,'Averages 2'!B36)</f>
        <v>#DIV/0!</v>
      </c>
      <c r="C36" s="14" t="e">
        <f>IF('Averages 2'!C36&lt;0,0,'Averages 2'!C36)</f>
        <v>#DIV/0!</v>
      </c>
      <c r="D36" s="14" t="e">
        <f>IF('Averages 2'!D36&lt;0,0,'Averages 2'!D36)</f>
        <v>#DIV/0!</v>
      </c>
      <c r="E36" s="14" t="e">
        <f>IF('Averages 2'!E36&lt;0,0,'Averages 2'!E36)</f>
        <v>#DIV/0!</v>
      </c>
      <c r="F36" s="14"/>
      <c r="G36" s="14"/>
      <c r="H36" s="14"/>
      <c r="I36" s="14"/>
      <c r="J36" s="14"/>
      <c r="K36" s="14"/>
      <c r="L36" s="14"/>
      <c r="M36" s="14"/>
      <c r="N36" s="14"/>
      <c r="O36" s="14"/>
      <c r="P36" s="14"/>
      <c r="Q36" s="14"/>
    </row>
    <row r="37" spans="1:17" ht="17.399999999999999" customHeight="1">
      <c r="A37" s="120" t="str">
        <f>'Sorting 2'!A38</f>
        <v>S96</v>
      </c>
      <c r="B37" s="14" t="e">
        <f>IF('Averages 2'!B37&lt;0,0,'Averages 2'!B37)</f>
        <v>#DIV/0!</v>
      </c>
      <c r="C37" s="14" t="e">
        <f>IF('Averages 2'!C37&lt;0,0,'Averages 2'!C37)</f>
        <v>#DIV/0!</v>
      </c>
      <c r="D37" s="14" t="e">
        <f>IF('Averages 2'!D37&lt;0,0,'Averages 2'!D37)</f>
        <v>#DIV/0!</v>
      </c>
      <c r="E37" s="14" t="e">
        <f>IF('Averages 2'!E37&lt;0,0,'Averages 2'!E37)</f>
        <v>#DIV/0!</v>
      </c>
      <c r="F37" s="14"/>
      <c r="G37" s="14"/>
      <c r="H37" s="14"/>
      <c r="I37" s="14"/>
      <c r="J37" s="14"/>
      <c r="K37" s="14"/>
      <c r="L37" s="14"/>
      <c r="M37" s="14"/>
      <c r="N37" s="14"/>
      <c r="O37" s="14"/>
      <c r="P37" s="14"/>
      <c r="Q37" s="14"/>
    </row>
    <row r="38" spans="1:17" ht="17.399999999999999" customHeight="1">
      <c r="A38" s="120" t="str">
        <f>'Sorting 2'!A39</f>
        <v>S126</v>
      </c>
      <c r="B38" s="14" t="e">
        <f>IF('Averages 2'!B38&lt;0,0,'Averages 2'!B38)</f>
        <v>#DIV/0!</v>
      </c>
      <c r="C38" s="14" t="e">
        <f>IF('Averages 2'!C38&lt;0,0,'Averages 2'!C38)</f>
        <v>#DIV/0!</v>
      </c>
      <c r="D38" s="14" t="e">
        <f>IF('Averages 2'!D38&lt;0,0,'Averages 2'!D38)</f>
        <v>#DIV/0!</v>
      </c>
      <c r="E38" s="14" t="e">
        <f>IF('Averages 2'!E38&lt;0,0,'Averages 2'!E38)</f>
        <v>#DIV/0!</v>
      </c>
      <c r="F38" s="14"/>
      <c r="G38" s="14"/>
      <c r="H38" s="14"/>
      <c r="I38" s="14"/>
      <c r="J38" s="14"/>
      <c r="K38" s="14"/>
      <c r="L38" s="14"/>
      <c r="M38" s="14"/>
      <c r="N38" s="14"/>
      <c r="O38" s="14"/>
      <c r="P38" s="14"/>
      <c r="Q38" s="14"/>
    </row>
    <row r="39" spans="1:17" ht="17.399999999999999" customHeight="1">
      <c r="A39" s="120" t="str">
        <f>'Sorting 2'!A40</f>
        <v>S158</v>
      </c>
      <c r="B39" s="14" t="e">
        <f>IF('Averages 2'!B39&lt;0,0,'Averages 2'!B39)</f>
        <v>#DIV/0!</v>
      </c>
      <c r="C39" s="14" t="e">
        <f>IF('Averages 2'!C39&lt;0,0,'Averages 2'!C39)</f>
        <v>#DIV/0!</v>
      </c>
      <c r="D39" s="14" t="e">
        <f>IF('Averages 2'!D39&lt;0,0,'Averages 2'!D39)</f>
        <v>#DIV/0!</v>
      </c>
      <c r="E39" s="14" t="e">
        <f>IF('Averages 2'!E39&lt;0,0,'Averages 2'!E39)</f>
        <v>#DIV/0!</v>
      </c>
      <c r="F39" s="14"/>
      <c r="G39" s="14"/>
      <c r="H39" s="14"/>
      <c r="I39" s="14"/>
      <c r="J39" s="14"/>
      <c r="K39" s="14"/>
      <c r="L39" s="14"/>
      <c r="M39" s="14"/>
      <c r="N39" s="14"/>
      <c r="O39" s="14"/>
      <c r="P39" s="14"/>
      <c r="Q39" s="14"/>
    </row>
    <row r="40" spans="1:17" ht="17.399999999999999" customHeight="1">
      <c r="A40" s="120" t="str">
        <f>'Sorting 2'!A41</f>
        <v>S188</v>
      </c>
      <c r="B40" s="14" t="e">
        <f>IF('Averages 2'!B40&lt;0,0,'Averages 2'!B40)</f>
        <v>#DIV/0!</v>
      </c>
      <c r="C40" s="14" t="e">
        <f>IF('Averages 2'!C40&lt;0,0,'Averages 2'!C40)</f>
        <v>#DIV/0!</v>
      </c>
      <c r="D40" s="14" t="e">
        <f>IF('Averages 2'!D40&lt;0,0,'Averages 2'!D40)</f>
        <v>#DIV/0!</v>
      </c>
      <c r="E40" s="14" t="e">
        <f>IF('Averages 2'!E40&lt;0,0,'Averages 2'!E40)</f>
        <v>#DIV/0!</v>
      </c>
      <c r="F40" s="14"/>
      <c r="G40" s="14"/>
      <c r="H40" s="14"/>
      <c r="I40" s="14"/>
      <c r="J40" s="14"/>
      <c r="K40" s="14"/>
      <c r="L40" s="14"/>
      <c r="M40" s="14"/>
      <c r="N40" s="14"/>
      <c r="O40" s="14"/>
      <c r="P40" s="14"/>
      <c r="Q40" s="14"/>
    </row>
    <row r="41" spans="1:17" ht="17.399999999999999" customHeight="1">
      <c r="A41" s="120" t="str">
        <f>'Sorting 2'!A42</f>
        <v>S220</v>
      </c>
      <c r="B41" s="14" t="e">
        <f>IF('Averages 2'!B41&lt;0,0,'Averages 2'!B41)</f>
        <v>#DIV/0!</v>
      </c>
      <c r="C41" s="14" t="e">
        <f>IF('Averages 2'!C41&lt;0,0,'Averages 2'!C41)</f>
        <v>#DIV/0!</v>
      </c>
      <c r="D41" s="14" t="e">
        <f>IF('Averages 2'!D41&lt;0,0,'Averages 2'!D41)</f>
        <v>#DIV/0!</v>
      </c>
      <c r="E41" s="14" t="e">
        <f>IF('Averages 2'!E41&lt;0,0,'Averages 2'!E41)</f>
        <v>#DIV/0!</v>
      </c>
      <c r="F41" s="14"/>
      <c r="G41" s="14"/>
      <c r="H41" s="14"/>
      <c r="I41" s="14"/>
      <c r="J41" s="14"/>
      <c r="K41" s="14"/>
      <c r="L41" s="14"/>
      <c r="M41" s="14"/>
      <c r="N41" s="14"/>
      <c r="O41" s="14"/>
      <c r="P41" s="14"/>
      <c r="Q41" s="14"/>
    </row>
    <row r="42" spans="1:17" ht="17.399999999999999" customHeight="1">
      <c r="A42" s="120" t="str">
        <f>'Sorting 2'!A43</f>
        <v>S250</v>
      </c>
      <c r="B42" s="14" t="e">
        <f>IF('Averages 2'!B42&lt;0,0,'Averages 2'!B42)</f>
        <v>#DIV/0!</v>
      </c>
      <c r="C42" s="14" t="e">
        <f>IF('Averages 2'!C42&lt;0,0,'Averages 2'!C42)</f>
        <v>#DIV/0!</v>
      </c>
      <c r="D42" s="14" t="e">
        <f>IF('Averages 2'!D42&lt;0,0,'Averages 2'!D42)</f>
        <v>#DIV/0!</v>
      </c>
      <c r="E42" s="14" t="e">
        <f>IF('Averages 2'!E42&lt;0,0,'Averages 2'!E42)</f>
        <v>#DIV/0!</v>
      </c>
      <c r="F42" s="14"/>
      <c r="G42" s="14"/>
      <c r="H42" s="14"/>
      <c r="I42" s="14"/>
      <c r="J42" s="14"/>
      <c r="K42" s="14"/>
      <c r="L42" s="14"/>
      <c r="M42" s="14"/>
      <c r="N42" s="14"/>
      <c r="O42" s="14"/>
      <c r="P42" s="14"/>
      <c r="Q42" s="14"/>
    </row>
    <row r="43" spans="1:17" ht="17.399999999999999" customHeight="1">
      <c r="A43" s="120" t="str">
        <f>'Sorting 2'!A44</f>
        <v>S282</v>
      </c>
      <c r="B43" s="14" t="e">
        <f>IF('Averages 2'!B43&lt;0,0,'Averages 2'!B43)</f>
        <v>#DIV/0!</v>
      </c>
      <c r="C43" s="14" t="e">
        <f>IF('Averages 2'!C43&lt;0,0,'Averages 2'!C43)</f>
        <v>#DIV/0!</v>
      </c>
      <c r="D43" s="14" t="e">
        <f>IF('Averages 2'!D43&lt;0,0,'Averages 2'!D43)</f>
        <v>#DIV/0!</v>
      </c>
      <c r="E43" s="14" t="e">
        <f>IF('Averages 2'!E43&lt;0,0,'Averages 2'!E43)</f>
        <v>#DIV/0!</v>
      </c>
      <c r="F43" s="14"/>
      <c r="G43" s="14"/>
      <c r="H43" s="14"/>
      <c r="I43" s="14"/>
      <c r="J43" s="14"/>
      <c r="K43" s="14"/>
      <c r="L43" s="14"/>
      <c r="M43" s="14"/>
      <c r="N43" s="14"/>
      <c r="O43" s="14"/>
      <c r="P43" s="14"/>
      <c r="Q43" s="14"/>
    </row>
    <row r="44" spans="1:17" ht="17.399999999999999" customHeight="1">
      <c r="A44" s="120" t="str">
        <f>'Sorting 2'!A45</f>
        <v>S312</v>
      </c>
      <c r="B44" s="14" t="e">
        <f>IF('Averages 2'!B44&lt;0,0,'Averages 2'!B44)</f>
        <v>#DIV/0!</v>
      </c>
      <c r="C44" s="14" t="e">
        <f>IF('Averages 2'!C44&lt;0,0,'Averages 2'!C44)</f>
        <v>#DIV/0!</v>
      </c>
      <c r="D44" s="14" t="e">
        <f>IF('Averages 2'!D44&lt;0,0,'Averages 2'!D44)</f>
        <v>#DIV/0!</v>
      </c>
      <c r="E44" s="14" t="e">
        <f>IF('Averages 2'!E44&lt;0,0,'Averages 2'!E44)</f>
        <v>#DIV/0!</v>
      </c>
      <c r="F44" s="14"/>
      <c r="G44" s="14"/>
      <c r="H44" s="14"/>
      <c r="I44" s="14"/>
      <c r="J44" s="14"/>
      <c r="K44" s="14"/>
      <c r="L44" s="14"/>
      <c r="M44" s="14"/>
      <c r="N44" s="14"/>
      <c r="O44" s="14"/>
      <c r="P44" s="14"/>
      <c r="Q44" s="14"/>
    </row>
    <row r="45" spans="1:17" ht="17.399999999999999" customHeight="1">
      <c r="A45" s="120" t="str">
        <f>'Sorting 2'!A46</f>
        <v>S3</v>
      </c>
      <c r="B45" s="14" t="e">
        <f>IF('Averages 2'!B45&lt;0,0,'Averages 2'!B45)</f>
        <v>#DIV/0!</v>
      </c>
      <c r="C45" s="14" t="e">
        <f>IF('Averages 2'!C45&lt;0,0,'Averages 2'!C45)</f>
        <v>#DIV/0!</v>
      </c>
      <c r="D45" s="14" t="e">
        <f>IF('Averages 2'!D45&lt;0,0,'Averages 2'!D45)</f>
        <v>#DIV/0!</v>
      </c>
      <c r="E45" s="14" t="e">
        <f>IF('Averages 2'!E45&lt;0,0,'Averages 2'!E45)</f>
        <v>#DIV/0!</v>
      </c>
      <c r="F45" s="14"/>
      <c r="G45" s="14"/>
      <c r="H45" s="14"/>
      <c r="I45" s="14"/>
      <c r="J45" s="14"/>
      <c r="K45" s="14"/>
      <c r="L45" s="14"/>
      <c r="M45" s="14"/>
      <c r="N45" s="14"/>
      <c r="O45" s="14"/>
      <c r="P45" s="14"/>
      <c r="Q45" s="14"/>
    </row>
    <row r="46" spans="1:17" ht="17.399999999999999" customHeight="1">
      <c r="A46" s="120" t="str">
        <f>'Sorting 2'!A47</f>
        <v>S65</v>
      </c>
      <c r="B46" s="14" t="e">
        <f>IF('Averages 2'!B46&lt;0,0,'Averages 2'!B46)</f>
        <v>#DIV/0!</v>
      </c>
      <c r="C46" s="14" t="e">
        <f>IF('Averages 2'!C46&lt;0,0,'Averages 2'!C46)</f>
        <v>#DIV/0!</v>
      </c>
      <c r="D46" s="14" t="e">
        <f>IF('Averages 2'!D46&lt;0,0,'Averages 2'!D46)</f>
        <v>#DIV/0!</v>
      </c>
      <c r="E46" s="14" t="e">
        <f>IF('Averages 2'!E46&lt;0,0,'Averages 2'!E46)</f>
        <v>#DIV/0!</v>
      </c>
      <c r="F46" s="14"/>
      <c r="G46" s="14"/>
      <c r="H46" s="14"/>
      <c r="I46" s="14"/>
      <c r="J46" s="14"/>
      <c r="K46" s="14"/>
      <c r="L46" s="14"/>
      <c r="M46" s="14"/>
      <c r="N46" s="14"/>
      <c r="O46" s="14"/>
      <c r="P46" s="14"/>
      <c r="Q46" s="14"/>
    </row>
    <row r="47" spans="1:17" ht="17.399999999999999" customHeight="1">
      <c r="A47" s="120" t="str">
        <f>'Sorting 2'!A48</f>
        <v>S127</v>
      </c>
      <c r="B47" s="14" t="e">
        <f>IF('Averages 2'!B47&lt;0,0,'Averages 2'!B47)</f>
        <v>#DIV/0!</v>
      </c>
      <c r="C47" s="14" t="e">
        <f>IF('Averages 2'!C47&lt;0,0,'Averages 2'!C47)</f>
        <v>#DIV/0!</v>
      </c>
      <c r="D47" s="14" t="e">
        <f>IF('Averages 2'!D47&lt;0,0,'Averages 2'!D47)</f>
        <v>#DIV/0!</v>
      </c>
      <c r="E47" s="14" t="e">
        <f>IF('Averages 2'!E47&lt;0,0,'Averages 2'!E47)</f>
        <v>#DIV/0!</v>
      </c>
      <c r="F47" s="14"/>
      <c r="G47" s="14"/>
      <c r="H47" s="14"/>
      <c r="I47" s="14"/>
      <c r="J47" s="14"/>
      <c r="K47" s="14"/>
      <c r="L47" s="14"/>
      <c r="M47" s="14"/>
      <c r="N47" s="14"/>
      <c r="O47" s="14"/>
      <c r="P47" s="14"/>
      <c r="Q47" s="14"/>
    </row>
    <row r="48" spans="1:17" ht="17.399999999999999" customHeight="1">
      <c r="A48" s="120" t="str">
        <f>'Sorting 2'!A49</f>
        <v>S189</v>
      </c>
      <c r="B48" s="14" t="e">
        <f>IF('Averages 2'!B48&lt;0,0,'Averages 2'!B48)</f>
        <v>#DIV/0!</v>
      </c>
      <c r="C48" s="14" t="e">
        <f>IF('Averages 2'!C48&lt;0,0,'Averages 2'!C48)</f>
        <v>#DIV/0!</v>
      </c>
      <c r="D48" s="14" t="e">
        <f>IF('Averages 2'!D48&lt;0,0,'Averages 2'!D48)</f>
        <v>#DIV/0!</v>
      </c>
      <c r="E48" s="14" t="e">
        <f>IF('Averages 2'!E48&lt;0,0,'Averages 2'!E48)</f>
        <v>#DIV/0!</v>
      </c>
      <c r="F48" s="14"/>
      <c r="G48" s="14"/>
      <c r="H48" s="14"/>
      <c r="I48" s="14"/>
      <c r="J48" s="14"/>
      <c r="K48" s="14"/>
      <c r="L48" s="14"/>
      <c r="M48" s="14"/>
      <c r="N48" s="14"/>
      <c r="O48" s="14"/>
      <c r="P48" s="14"/>
      <c r="Q48" s="14"/>
    </row>
    <row r="49" spans="1:17" ht="17.399999999999999" customHeight="1">
      <c r="A49" s="120" t="str">
        <f>'Sorting 2'!A50</f>
        <v>S251</v>
      </c>
      <c r="B49" s="14" t="e">
        <f>IF('Averages 2'!B49&lt;0,0,'Averages 2'!B49)</f>
        <v>#DIV/0!</v>
      </c>
      <c r="C49" s="14" t="e">
        <f>IF('Averages 2'!C49&lt;0,0,'Averages 2'!C49)</f>
        <v>#DIV/0!</v>
      </c>
      <c r="D49" s="14" t="e">
        <f>IF('Averages 2'!D49&lt;0,0,'Averages 2'!D49)</f>
        <v>#DIV/0!</v>
      </c>
      <c r="E49" s="14" t="e">
        <f>IF('Averages 2'!E49&lt;0,0,'Averages 2'!E49)</f>
        <v>#DIV/0!</v>
      </c>
      <c r="F49" s="14"/>
      <c r="G49" s="14"/>
      <c r="H49" s="14"/>
      <c r="I49" s="14"/>
      <c r="J49" s="14"/>
      <c r="K49" s="14"/>
      <c r="L49" s="14"/>
      <c r="M49" s="14"/>
      <c r="N49" s="14"/>
      <c r="O49" s="14"/>
      <c r="P49" s="14"/>
      <c r="Q49" s="14"/>
    </row>
    <row r="50" spans="1:17" ht="17.399999999999999" customHeight="1">
      <c r="A50" s="120" t="str">
        <f>'Sorting 2'!A51</f>
        <v>S313</v>
      </c>
      <c r="B50" s="14" t="e">
        <f>IF('Averages 2'!B50&lt;0,0,'Averages 2'!B50)</f>
        <v>#DIV/0!</v>
      </c>
      <c r="C50" s="14" t="e">
        <f>IF('Averages 2'!C50&lt;0,0,'Averages 2'!C50)</f>
        <v>#DIV/0!</v>
      </c>
      <c r="D50" s="14" t="e">
        <f>IF('Averages 2'!D50&lt;0,0,'Averages 2'!D50)</f>
        <v>#DIV/0!</v>
      </c>
      <c r="E50" s="14" t="e">
        <f>IF('Averages 2'!E50&lt;0,0,'Averages 2'!E50)</f>
        <v>#DIV/0!</v>
      </c>
      <c r="F50" s="14"/>
      <c r="G50" s="14"/>
      <c r="H50" s="14"/>
      <c r="I50" s="14"/>
      <c r="J50" s="14"/>
      <c r="K50" s="14"/>
      <c r="L50" s="14"/>
      <c r="M50" s="14"/>
      <c r="N50" s="14"/>
      <c r="O50" s="14"/>
      <c r="P50" s="14"/>
      <c r="Q50" s="14"/>
    </row>
    <row r="51" spans="1:17" ht="17.399999999999999" customHeight="1">
      <c r="A51" s="120" t="str">
        <f>'Sorting 2'!A52</f>
        <v>S4</v>
      </c>
      <c r="B51" s="14" t="e">
        <f>IF('Averages 2'!B51&lt;0,0,'Averages 2'!B51)</f>
        <v>#DIV/0!</v>
      </c>
      <c r="C51" s="14" t="e">
        <f>IF('Averages 2'!C51&lt;0,0,'Averages 2'!C51)</f>
        <v>#DIV/0!</v>
      </c>
      <c r="D51" s="14" t="e">
        <f>IF('Averages 2'!D51&lt;0,0,'Averages 2'!D51)</f>
        <v>#DIV/0!</v>
      </c>
      <c r="E51" s="14" t="e">
        <f>IF('Averages 2'!E51&lt;0,0,'Averages 2'!E51)</f>
        <v>#DIV/0!</v>
      </c>
      <c r="F51" s="14"/>
      <c r="G51" s="14"/>
      <c r="H51" s="14"/>
      <c r="I51" s="14"/>
      <c r="J51" s="14"/>
      <c r="K51" s="14"/>
      <c r="L51" s="14"/>
      <c r="M51" s="14"/>
      <c r="N51" s="14"/>
      <c r="O51" s="14"/>
      <c r="P51" s="14"/>
      <c r="Q51" s="14"/>
    </row>
    <row r="52" spans="1:17" ht="17.399999999999999" customHeight="1">
      <c r="A52" s="120" t="str">
        <f>'Sorting 2'!A53</f>
        <v>S35</v>
      </c>
      <c r="B52" s="14" t="e">
        <f>IF('Averages 2'!B52&lt;0,0,'Averages 2'!B52)</f>
        <v>#DIV/0!</v>
      </c>
      <c r="C52" s="14" t="e">
        <f>IF('Averages 2'!C52&lt;0,0,'Averages 2'!C52)</f>
        <v>#DIV/0!</v>
      </c>
      <c r="D52" s="14" t="e">
        <f>IF('Averages 2'!D52&lt;0,0,'Averages 2'!D52)</f>
        <v>#DIV/0!</v>
      </c>
      <c r="E52" s="14" t="e">
        <f>IF('Averages 2'!E52&lt;0,0,'Averages 2'!E52)</f>
        <v>#DIV/0!</v>
      </c>
      <c r="F52" s="14"/>
      <c r="G52" s="14"/>
      <c r="H52" s="14"/>
      <c r="I52" s="14"/>
      <c r="J52" s="14"/>
      <c r="K52" s="14"/>
      <c r="L52" s="14"/>
      <c r="M52" s="14"/>
      <c r="N52" s="14"/>
      <c r="O52" s="14"/>
      <c r="P52" s="14"/>
      <c r="Q52" s="14"/>
    </row>
    <row r="53" spans="1:17" ht="17.399999999999999" customHeight="1">
      <c r="A53" s="120" t="str">
        <f>'Sorting 2'!A54</f>
        <v>S66</v>
      </c>
      <c r="B53" s="14" t="e">
        <f>IF('Averages 2'!B53&lt;0,0,'Averages 2'!B53)</f>
        <v>#DIV/0!</v>
      </c>
      <c r="C53" s="14" t="e">
        <f>IF('Averages 2'!C53&lt;0,0,'Averages 2'!C53)</f>
        <v>#DIV/0!</v>
      </c>
      <c r="D53" s="14" t="e">
        <f>IF('Averages 2'!D53&lt;0,0,'Averages 2'!D53)</f>
        <v>#DIV/0!</v>
      </c>
      <c r="E53" s="14" t="e">
        <f>IF('Averages 2'!E53&lt;0,0,'Averages 2'!E53)</f>
        <v>#DIV/0!</v>
      </c>
      <c r="F53" s="14"/>
      <c r="G53" s="14"/>
      <c r="H53" s="14"/>
      <c r="I53" s="14"/>
      <c r="J53" s="14"/>
      <c r="K53" s="14"/>
      <c r="L53" s="14"/>
      <c r="M53" s="14"/>
      <c r="N53" s="14"/>
      <c r="O53" s="14"/>
      <c r="P53" s="14"/>
      <c r="Q53" s="14"/>
    </row>
    <row r="54" spans="1:17" ht="17.399999999999999" customHeight="1">
      <c r="A54" s="120" t="str">
        <f>'Sorting 2'!A55</f>
        <v>S97</v>
      </c>
      <c r="B54" s="14" t="e">
        <f>IF('Averages 2'!B54&lt;0,0,'Averages 2'!B54)</f>
        <v>#DIV/0!</v>
      </c>
      <c r="C54" s="14" t="e">
        <f>IF('Averages 2'!C54&lt;0,0,'Averages 2'!C54)</f>
        <v>#DIV/0!</v>
      </c>
      <c r="D54" s="14" t="e">
        <f>IF('Averages 2'!D54&lt;0,0,'Averages 2'!D54)</f>
        <v>#DIV/0!</v>
      </c>
      <c r="E54" s="14" t="e">
        <f>IF('Averages 2'!E54&lt;0,0,'Averages 2'!E54)</f>
        <v>#DIV/0!</v>
      </c>
      <c r="F54" s="14"/>
      <c r="G54" s="14"/>
      <c r="H54" s="14"/>
      <c r="I54" s="14"/>
      <c r="J54" s="14"/>
      <c r="K54" s="14"/>
      <c r="L54" s="14"/>
      <c r="M54" s="14"/>
      <c r="N54" s="14"/>
      <c r="O54" s="14"/>
      <c r="P54" s="14"/>
      <c r="Q54" s="14"/>
    </row>
    <row r="55" spans="1:17" ht="17.399999999999999" customHeight="1">
      <c r="A55" s="120" t="str">
        <f>'Sorting 2'!A56</f>
        <v>S128</v>
      </c>
      <c r="B55" s="14" t="e">
        <f>IF('Averages 2'!B55&lt;0,0,'Averages 2'!B55)</f>
        <v>#DIV/0!</v>
      </c>
      <c r="C55" s="14" t="e">
        <f>IF('Averages 2'!C55&lt;0,0,'Averages 2'!C55)</f>
        <v>#DIV/0!</v>
      </c>
      <c r="D55" s="14" t="e">
        <f>IF('Averages 2'!D55&lt;0,0,'Averages 2'!D55)</f>
        <v>#DIV/0!</v>
      </c>
      <c r="E55" s="14" t="e">
        <f>IF('Averages 2'!E55&lt;0,0,'Averages 2'!E55)</f>
        <v>#DIV/0!</v>
      </c>
      <c r="F55" s="14"/>
      <c r="G55" s="14"/>
      <c r="H55" s="14"/>
      <c r="I55" s="14"/>
      <c r="J55" s="14"/>
      <c r="K55" s="14"/>
      <c r="L55" s="14"/>
      <c r="M55" s="14"/>
      <c r="N55" s="14"/>
      <c r="O55" s="14"/>
      <c r="P55" s="14"/>
      <c r="Q55" s="14"/>
    </row>
    <row r="56" spans="1:17" ht="17.399999999999999" customHeight="1">
      <c r="A56" s="120" t="str">
        <f>'Sorting 2'!A57</f>
        <v>S159</v>
      </c>
      <c r="B56" s="14" t="e">
        <f>IF('Averages 2'!B56&lt;0,0,'Averages 2'!B56)</f>
        <v>#DIV/0!</v>
      </c>
      <c r="C56" s="14" t="e">
        <f>IF('Averages 2'!C56&lt;0,0,'Averages 2'!C56)</f>
        <v>#DIV/0!</v>
      </c>
      <c r="D56" s="14" t="e">
        <f>IF('Averages 2'!D56&lt;0,0,'Averages 2'!D56)</f>
        <v>#DIV/0!</v>
      </c>
      <c r="E56" s="14" t="e">
        <f>IF('Averages 2'!E56&lt;0,0,'Averages 2'!E56)</f>
        <v>#DIV/0!</v>
      </c>
      <c r="F56" s="14"/>
      <c r="G56" s="14"/>
      <c r="H56" s="14"/>
      <c r="I56" s="14"/>
      <c r="J56" s="14"/>
      <c r="K56" s="14"/>
      <c r="L56" s="14"/>
      <c r="M56" s="14"/>
      <c r="N56" s="14"/>
      <c r="O56" s="14"/>
      <c r="P56" s="14"/>
      <c r="Q56" s="14"/>
    </row>
    <row r="57" spans="1:17" ht="17.399999999999999" customHeight="1">
      <c r="A57" s="120" t="str">
        <f>'Sorting 2'!A58</f>
        <v>S190</v>
      </c>
      <c r="B57" s="14" t="e">
        <f>IF('Averages 2'!B57&lt;0,0,'Averages 2'!B57)</f>
        <v>#DIV/0!</v>
      </c>
      <c r="C57" s="14" t="e">
        <f>IF('Averages 2'!C57&lt;0,0,'Averages 2'!C57)</f>
        <v>#DIV/0!</v>
      </c>
      <c r="D57" s="14" t="e">
        <f>IF('Averages 2'!D57&lt;0,0,'Averages 2'!D57)</f>
        <v>#DIV/0!</v>
      </c>
      <c r="E57" s="14" t="e">
        <f>IF('Averages 2'!E57&lt;0,0,'Averages 2'!E57)</f>
        <v>#DIV/0!</v>
      </c>
      <c r="F57" s="14"/>
      <c r="G57" s="14"/>
      <c r="H57" s="14"/>
      <c r="I57" s="14"/>
      <c r="J57" s="14"/>
      <c r="K57" s="14"/>
      <c r="L57" s="14"/>
      <c r="M57" s="14"/>
      <c r="N57" s="14"/>
      <c r="O57" s="14"/>
      <c r="P57" s="14"/>
      <c r="Q57" s="14"/>
    </row>
    <row r="58" spans="1:17" ht="17.399999999999999" customHeight="1">
      <c r="A58" s="120" t="str">
        <f>'Sorting 2'!A59</f>
        <v>S221</v>
      </c>
      <c r="B58" s="14" t="e">
        <f>IF('Averages 2'!B58&lt;0,0,'Averages 2'!B58)</f>
        <v>#DIV/0!</v>
      </c>
      <c r="C58" s="14" t="e">
        <f>IF('Averages 2'!C58&lt;0,0,'Averages 2'!C58)</f>
        <v>#DIV/0!</v>
      </c>
      <c r="D58" s="14" t="e">
        <f>IF('Averages 2'!D58&lt;0,0,'Averages 2'!D58)</f>
        <v>#DIV/0!</v>
      </c>
      <c r="E58" s="14" t="e">
        <f>IF('Averages 2'!E58&lt;0,0,'Averages 2'!E58)</f>
        <v>#DIV/0!</v>
      </c>
      <c r="F58" s="14"/>
      <c r="G58" s="14"/>
      <c r="H58" s="14"/>
      <c r="I58" s="14"/>
      <c r="J58" s="14"/>
      <c r="K58" s="14"/>
      <c r="L58" s="14"/>
      <c r="M58" s="14"/>
      <c r="N58" s="14"/>
      <c r="O58" s="14"/>
      <c r="P58" s="14"/>
      <c r="Q58" s="14"/>
    </row>
    <row r="59" spans="1:17" ht="17.399999999999999" customHeight="1">
      <c r="A59" s="120" t="str">
        <f>'Sorting 2'!A60</f>
        <v>S252</v>
      </c>
      <c r="B59" s="14" t="e">
        <f>IF('Averages 2'!B59&lt;0,0,'Averages 2'!B59)</f>
        <v>#DIV/0!</v>
      </c>
      <c r="C59" s="14" t="e">
        <f>IF('Averages 2'!C59&lt;0,0,'Averages 2'!C59)</f>
        <v>#DIV/0!</v>
      </c>
      <c r="D59" s="14" t="e">
        <f>IF('Averages 2'!D59&lt;0,0,'Averages 2'!D59)</f>
        <v>#DIV/0!</v>
      </c>
      <c r="E59" s="14" t="e">
        <f>IF('Averages 2'!E59&lt;0,0,'Averages 2'!E59)</f>
        <v>#DIV/0!</v>
      </c>
      <c r="F59" s="14"/>
      <c r="G59" s="14"/>
      <c r="H59" s="14"/>
      <c r="I59" s="14"/>
      <c r="J59" s="14"/>
      <c r="K59" s="14"/>
      <c r="L59" s="14"/>
      <c r="M59" s="14"/>
      <c r="N59" s="14"/>
      <c r="O59" s="14"/>
      <c r="P59" s="14"/>
      <c r="Q59" s="14"/>
    </row>
    <row r="60" spans="1:17" ht="17.399999999999999" customHeight="1">
      <c r="A60" s="120" t="str">
        <f>'Sorting 2'!A61</f>
        <v>S283</v>
      </c>
      <c r="B60" s="14" t="e">
        <f>IF('Averages 2'!B60&lt;0,0,'Averages 2'!B60)</f>
        <v>#DIV/0!</v>
      </c>
      <c r="C60" s="14" t="e">
        <f>IF('Averages 2'!C60&lt;0,0,'Averages 2'!C60)</f>
        <v>#DIV/0!</v>
      </c>
      <c r="D60" s="14" t="e">
        <f>IF('Averages 2'!D60&lt;0,0,'Averages 2'!D60)</f>
        <v>#DIV/0!</v>
      </c>
      <c r="E60" s="14" t="e">
        <f>IF('Averages 2'!E60&lt;0,0,'Averages 2'!E60)</f>
        <v>#DIV/0!</v>
      </c>
      <c r="F60" s="14"/>
      <c r="G60" s="14"/>
      <c r="H60" s="14"/>
      <c r="I60" s="14"/>
      <c r="J60" s="14"/>
      <c r="K60" s="14"/>
      <c r="L60" s="14"/>
      <c r="M60" s="14"/>
      <c r="N60" s="14"/>
      <c r="O60" s="14"/>
      <c r="P60" s="14"/>
      <c r="Q60" s="14"/>
    </row>
    <row r="61" spans="1:17" ht="17.399999999999999" customHeight="1">
      <c r="A61" s="120" t="str">
        <f>'Sorting 2'!A62</f>
        <v>S314</v>
      </c>
      <c r="B61" s="14" t="e">
        <f>IF('Averages 2'!B61&lt;0,0,'Averages 2'!B61)</f>
        <v>#DIV/0!</v>
      </c>
      <c r="C61" s="14" t="e">
        <f>IF('Averages 2'!C61&lt;0,0,'Averages 2'!C61)</f>
        <v>#DIV/0!</v>
      </c>
      <c r="D61" s="14" t="e">
        <f>IF('Averages 2'!D61&lt;0,0,'Averages 2'!D61)</f>
        <v>#DIV/0!</v>
      </c>
      <c r="E61" s="14" t="e">
        <f>IF('Averages 2'!E61&lt;0,0,'Averages 2'!E61)</f>
        <v>#DIV/0!</v>
      </c>
      <c r="F61" s="14"/>
      <c r="G61" s="14"/>
      <c r="H61" s="14"/>
      <c r="I61" s="14"/>
      <c r="J61" s="14"/>
      <c r="K61" s="14"/>
      <c r="L61" s="14"/>
      <c r="M61" s="14"/>
      <c r="N61" s="14"/>
      <c r="O61" s="14"/>
      <c r="P61" s="14"/>
      <c r="Q61" s="14"/>
    </row>
    <row r="62" spans="1:17" ht="17.399999999999999" customHeight="1">
      <c r="A62" s="120" t="str">
        <f>'Sorting 2'!A63</f>
        <v>S5</v>
      </c>
      <c r="B62" s="14" t="e">
        <f>IF('Averages 2'!B62&lt;0,0,'Averages 2'!B62)</f>
        <v>#DIV/0!</v>
      </c>
      <c r="C62" s="14" t="e">
        <f>IF('Averages 2'!C62&lt;0,0,'Averages 2'!C62)</f>
        <v>#DIV/0!</v>
      </c>
      <c r="D62" s="14" t="e">
        <f>IF('Averages 2'!D62&lt;0,0,'Averages 2'!D62)</f>
        <v>#DIV/0!</v>
      </c>
      <c r="E62" s="14" t="e">
        <f>IF('Averages 2'!E62&lt;0,0,'Averages 2'!E62)</f>
        <v>#DIV/0!</v>
      </c>
      <c r="F62" s="14"/>
      <c r="G62" s="14"/>
      <c r="H62" s="14"/>
      <c r="I62" s="14"/>
      <c r="J62" s="14"/>
      <c r="K62" s="14"/>
      <c r="L62" s="14"/>
      <c r="M62" s="14"/>
      <c r="N62" s="14"/>
      <c r="O62" s="14"/>
      <c r="P62" s="14"/>
      <c r="Q62" s="14"/>
    </row>
    <row r="63" spans="1:17" ht="17.399999999999999" customHeight="1">
      <c r="A63" s="120" t="str">
        <f>'Sorting 2'!A64</f>
        <v>S36</v>
      </c>
      <c r="B63" s="14" t="e">
        <f>IF('Averages 2'!B63&lt;0,0,'Averages 2'!B63)</f>
        <v>#DIV/0!</v>
      </c>
      <c r="C63" s="14" t="e">
        <f>IF('Averages 2'!C63&lt;0,0,'Averages 2'!C63)</f>
        <v>#DIV/0!</v>
      </c>
      <c r="D63" s="14" t="e">
        <f>IF('Averages 2'!D63&lt;0,0,'Averages 2'!D63)</f>
        <v>#DIV/0!</v>
      </c>
      <c r="E63" s="14" t="e">
        <f>IF('Averages 2'!E63&lt;0,0,'Averages 2'!E63)</f>
        <v>#DIV/0!</v>
      </c>
      <c r="F63" s="14"/>
      <c r="G63" s="14"/>
      <c r="H63" s="14"/>
      <c r="I63" s="14"/>
      <c r="J63" s="14"/>
      <c r="K63" s="14"/>
      <c r="L63" s="14"/>
      <c r="M63" s="14"/>
      <c r="N63" s="14"/>
      <c r="O63" s="14"/>
      <c r="P63" s="14"/>
      <c r="Q63" s="14"/>
    </row>
    <row r="64" spans="1:17" ht="17.399999999999999" customHeight="1">
      <c r="A64" s="120" t="str">
        <f>'Sorting 2'!A65</f>
        <v>S67</v>
      </c>
      <c r="B64" s="14" t="e">
        <f>IF('Averages 2'!B64&lt;0,0,'Averages 2'!B64)</f>
        <v>#DIV/0!</v>
      </c>
      <c r="C64" s="14" t="e">
        <f>IF('Averages 2'!C64&lt;0,0,'Averages 2'!C64)</f>
        <v>#DIV/0!</v>
      </c>
      <c r="D64" s="14" t="e">
        <f>IF('Averages 2'!D64&lt;0,0,'Averages 2'!D64)</f>
        <v>#DIV/0!</v>
      </c>
      <c r="E64" s="14" t="e">
        <f>IF('Averages 2'!E64&lt;0,0,'Averages 2'!E64)</f>
        <v>#DIV/0!</v>
      </c>
      <c r="F64" s="14"/>
      <c r="G64" s="14"/>
      <c r="H64" s="14"/>
      <c r="I64" s="14"/>
      <c r="J64" s="14"/>
      <c r="K64" s="14"/>
      <c r="L64" s="14"/>
      <c r="M64" s="14"/>
      <c r="N64" s="14"/>
      <c r="O64" s="14"/>
      <c r="P64" s="14"/>
      <c r="Q64" s="14"/>
    </row>
    <row r="65" spans="1:17" ht="17.399999999999999" customHeight="1">
      <c r="A65" s="120" t="str">
        <f>'Sorting 2'!A66</f>
        <v>S98</v>
      </c>
      <c r="B65" s="14" t="e">
        <f>IF('Averages 2'!B65&lt;0,0,'Averages 2'!B65)</f>
        <v>#DIV/0!</v>
      </c>
      <c r="C65" s="14" t="e">
        <f>IF('Averages 2'!C65&lt;0,0,'Averages 2'!C65)</f>
        <v>#DIV/0!</v>
      </c>
      <c r="D65" s="14" t="e">
        <f>IF('Averages 2'!D65&lt;0,0,'Averages 2'!D65)</f>
        <v>#DIV/0!</v>
      </c>
      <c r="E65" s="14" t="e">
        <f>IF('Averages 2'!E65&lt;0,0,'Averages 2'!E65)</f>
        <v>#DIV/0!</v>
      </c>
      <c r="F65" s="14"/>
      <c r="G65" s="14"/>
      <c r="H65" s="14"/>
      <c r="I65" s="14"/>
      <c r="J65" s="14"/>
      <c r="K65" s="14"/>
      <c r="L65" s="14"/>
      <c r="M65" s="14"/>
      <c r="N65" s="14"/>
      <c r="O65" s="14"/>
      <c r="P65" s="14"/>
      <c r="Q65" s="14"/>
    </row>
    <row r="66" spans="1:17" ht="17.399999999999999" customHeight="1">
      <c r="A66" s="120" t="str">
        <f>'Sorting 2'!A67</f>
        <v>S129</v>
      </c>
      <c r="B66" s="14" t="e">
        <f>IF('Averages 2'!B66&lt;0,0,'Averages 2'!B66)</f>
        <v>#DIV/0!</v>
      </c>
      <c r="C66" s="14" t="e">
        <f>IF('Averages 2'!C66&lt;0,0,'Averages 2'!C66)</f>
        <v>#DIV/0!</v>
      </c>
      <c r="D66" s="14" t="e">
        <f>IF('Averages 2'!D66&lt;0,0,'Averages 2'!D66)</f>
        <v>#DIV/0!</v>
      </c>
      <c r="E66" s="14" t="e">
        <f>IF('Averages 2'!E66&lt;0,0,'Averages 2'!E66)</f>
        <v>#DIV/0!</v>
      </c>
      <c r="F66" s="14"/>
      <c r="G66" s="14"/>
      <c r="H66" s="14"/>
      <c r="I66" s="14"/>
      <c r="J66" s="14"/>
      <c r="K66" s="14"/>
      <c r="L66" s="14"/>
      <c r="M66" s="14"/>
      <c r="N66" s="14"/>
      <c r="O66" s="14"/>
      <c r="P66" s="14"/>
      <c r="Q66" s="14"/>
    </row>
    <row r="67" spans="1:17" ht="17.399999999999999" customHeight="1">
      <c r="A67" s="120" t="str">
        <f>'Sorting 2'!A68</f>
        <v>S160</v>
      </c>
      <c r="B67" s="14" t="e">
        <f>IF('Averages 2'!B67&lt;0,0,'Averages 2'!B67)</f>
        <v>#DIV/0!</v>
      </c>
      <c r="C67" s="14" t="e">
        <f>IF('Averages 2'!C67&lt;0,0,'Averages 2'!C67)</f>
        <v>#DIV/0!</v>
      </c>
      <c r="D67" s="14" t="e">
        <f>IF('Averages 2'!D67&lt;0,0,'Averages 2'!D67)</f>
        <v>#DIV/0!</v>
      </c>
      <c r="E67" s="14" t="e">
        <f>IF('Averages 2'!E67&lt;0,0,'Averages 2'!E67)</f>
        <v>#DIV/0!</v>
      </c>
      <c r="F67" s="14"/>
      <c r="G67" s="14"/>
      <c r="H67" s="14"/>
      <c r="I67" s="14"/>
      <c r="J67" s="14"/>
      <c r="K67" s="14"/>
      <c r="L67" s="14"/>
      <c r="M67" s="14"/>
      <c r="N67" s="14"/>
      <c r="O67" s="14"/>
      <c r="P67" s="14"/>
      <c r="Q67" s="14"/>
    </row>
    <row r="68" spans="1:17" ht="17.399999999999999" customHeight="1">
      <c r="A68" s="120" t="str">
        <f>'Sorting 2'!A69</f>
        <v>S191</v>
      </c>
      <c r="B68" s="14" t="e">
        <f>IF('Averages 2'!B68&lt;0,0,'Averages 2'!B68)</f>
        <v>#DIV/0!</v>
      </c>
      <c r="C68" s="14" t="e">
        <f>IF('Averages 2'!C68&lt;0,0,'Averages 2'!C68)</f>
        <v>#DIV/0!</v>
      </c>
      <c r="D68" s="14" t="e">
        <f>IF('Averages 2'!D68&lt;0,0,'Averages 2'!D68)</f>
        <v>#DIV/0!</v>
      </c>
      <c r="E68" s="14" t="e">
        <f>IF('Averages 2'!E68&lt;0,0,'Averages 2'!E68)</f>
        <v>#DIV/0!</v>
      </c>
      <c r="F68" s="14"/>
      <c r="G68" s="14"/>
      <c r="H68" s="14"/>
      <c r="I68" s="14"/>
      <c r="J68" s="14"/>
      <c r="K68" s="14"/>
      <c r="L68" s="14"/>
      <c r="M68" s="14"/>
      <c r="N68" s="14"/>
      <c r="O68" s="14"/>
      <c r="P68" s="14"/>
      <c r="Q68" s="14"/>
    </row>
    <row r="69" spans="1:17" ht="17.399999999999999" customHeight="1">
      <c r="A69" s="120" t="str">
        <f>'Sorting 2'!A70</f>
        <v>S222</v>
      </c>
      <c r="B69" s="14" t="e">
        <f>IF('Averages 2'!B69&lt;0,0,'Averages 2'!B69)</f>
        <v>#DIV/0!</v>
      </c>
      <c r="C69" s="14" t="e">
        <f>IF('Averages 2'!C69&lt;0,0,'Averages 2'!C69)</f>
        <v>#DIV/0!</v>
      </c>
      <c r="D69" s="14" t="e">
        <f>IF('Averages 2'!D69&lt;0,0,'Averages 2'!D69)</f>
        <v>#DIV/0!</v>
      </c>
      <c r="E69" s="14" t="e">
        <f>IF('Averages 2'!E69&lt;0,0,'Averages 2'!E69)</f>
        <v>#DIV/0!</v>
      </c>
      <c r="F69" s="14"/>
      <c r="G69" s="14"/>
      <c r="H69" s="14"/>
      <c r="I69" s="14"/>
      <c r="J69" s="14"/>
      <c r="K69" s="14"/>
      <c r="L69" s="14"/>
      <c r="M69" s="14"/>
      <c r="N69" s="14"/>
      <c r="O69" s="14"/>
      <c r="P69" s="14"/>
      <c r="Q69" s="14"/>
    </row>
    <row r="70" spans="1:17" ht="17.399999999999999" customHeight="1">
      <c r="A70" s="120" t="str">
        <f>'Sorting 2'!A71</f>
        <v>S253</v>
      </c>
      <c r="B70" s="14" t="e">
        <f>IF('Averages 2'!B70&lt;0,0,'Averages 2'!B70)</f>
        <v>#DIV/0!</v>
      </c>
      <c r="C70" s="14" t="e">
        <f>IF('Averages 2'!C70&lt;0,0,'Averages 2'!C70)</f>
        <v>#DIV/0!</v>
      </c>
      <c r="D70" s="14" t="e">
        <f>IF('Averages 2'!D70&lt;0,0,'Averages 2'!D70)</f>
        <v>#DIV/0!</v>
      </c>
      <c r="E70" s="14" t="e">
        <f>IF('Averages 2'!E70&lt;0,0,'Averages 2'!E70)</f>
        <v>#DIV/0!</v>
      </c>
      <c r="F70" s="14"/>
      <c r="G70" s="14"/>
      <c r="H70" s="14"/>
      <c r="I70" s="14"/>
      <c r="J70" s="14"/>
      <c r="K70" s="14"/>
      <c r="L70" s="14"/>
      <c r="M70" s="14"/>
      <c r="N70" s="14"/>
      <c r="O70" s="14"/>
      <c r="P70" s="14"/>
      <c r="Q70" s="14"/>
    </row>
    <row r="71" spans="1:17" ht="17.399999999999999" customHeight="1">
      <c r="A71" s="120" t="str">
        <f>'Sorting 2'!A72</f>
        <v>S284</v>
      </c>
      <c r="B71" s="14" t="e">
        <f>IF('Averages 2'!B71&lt;0,0,'Averages 2'!B71)</f>
        <v>#DIV/0!</v>
      </c>
      <c r="C71" s="14" t="e">
        <f>IF('Averages 2'!C71&lt;0,0,'Averages 2'!C71)</f>
        <v>#DIV/0!</v>
      </c>
      <c r="D71" s="14" t="e">
        <f>IF('Averages 2'!D71&lt;0,0,'Averages 2'!D71)</f>
        <v>#DIV/0!</v>
      </c>
      <c r="E71" s="14" t="e">
        <f>IF('Averages 2'!E71&lt;0,0,'Averages 2'!E71)</f>
        <v>#DIV/0!</v>
      </c>
      <c r="F71" s="14"/>
      <c r="G71" s="14"/>
      <c r="H71" s="14"/>
      <c r="I71" s="14"/>
      <c r="J71" s="14"/>
      <c r="K71" s="14"/>
      <c r="L71" s="14"/>
      <c r="M71" s="14"/>
      <c r="N71" s="14"/>
      <c r="O71" s="14"/>
      <c r="P71" s="14"/>
      <c r="Q71" s="14"/>
    </row>
    <row r="72" spans="1:17" ht="17.399999999999999" customHeight="1">
      <c r="A72" s="120" t="str">
        <f>'Sorting 2'!A73</f>
        <v>S315</v>
      </c>
      <c r="B72" s="14" t="e">
        <f>IF('Averages 2'!B72&lt;0,0,'Averages 2'!B72)</f>
        <v>#DIV/0!</v>
      </c>
      <c r="C72" s="14" t="e">
        <f>IF('Averages 2'!C72&lt;0,0,'Averages 2'!C72)</f>
        <v>#DIV/0!</v>
      </c>
      <c r="D72" s="14" t="e">
        <f>IF('Averages 2'!D72&lt;0,0,'Averages 2'!D72)</f>
        <v>#DIV/0!</v>
      </c>
      <c r="E72" s="14" t="e">
        <f>IF('Averages 2'!E72&lt;0,0,'Averages 2'!E72)</f>
        <v>#DIV/0!</v>
      </c>
      <c r="F72" s="14"/>
      <c r="G72" s="14"/>
      <c r="H72" s="14"/>
      <c r="I72" s="14"/>
      <c r="J72" s="14"/>
      <c r="K72" s="14"/>
      <c r="L72" s="14"/>
      <c r="M72" s="14"/>
      <c r="N72" s="14"/>
      <c r="O72" s="14"/>
      <c r="P72" s="14"/>
      <c r="Q72" s="14"/>
    </row>
    <row r="73" spans="1:17" ht="17.399999999999999" customHeight="1">
      <c r="A73" s="120" t="str">
        <f>'Sorting 2'!A74</f>
        <v>S6</v>
      </c>
      <c r="B73" s="14" t="e">
        <f>IF('Averages 2'!B73&lt;0,0,'Averages 2'!B73)</f>
        <v>#DIV/0!</v>
      </c>
      <c r="C73" s="14" t="e">
        <f>IF('Averages 2'!C73&lt;0,0,'Averages 2'!C73)</f>
        <v>#DIV/0!</v>
      </c>
      <c r="D73" s="14" t="e">
        <f>IF('Averages 2'!D73&lt;0,0,'Averages 2'!D73)</f>
        <v>#DIV/0!</v>
      </c>
      <c r="E73" s="14" t="e">
        <f>IF('Averages 2'!E73&lt;0,0,'Averages 2'!E73)</f>
        <v>#DIV/0!</v>
      </c>
      <c r="F73" s="14"/>
      <c r="G73" s="14"/>
      <c r="H73" s="14"/>
      <c r="I73" s="14"/>
      <c r="J73" s="14"/>
      <c r="K73" s="14"/>
      <c r="L73" s="14"/>
      <c r="M73" s="14"/>
      <c r="N73" s="14"/>
      <c r="O73" s="14"/>
      <c r="P73" s="14"/>
      <c r="Q73" s="14"/>
    </row>
    <row r="74" spans="1:17" ht="17.399999999999999" customHeight="1">
      <c r="A74" s="120" t="str">
        <f>'Sorting 2'!A75</f>
        <v>S37</v>
      </c>
      <c r="B74" s="14" t="e">
        <f>IF('Averages 2'!B74&lt;0,0,'Averages 2'!B74)</f>
        <v>#DIV/0!</v>
      </c>
      <c r="C74" s="14" t="e">
        <f>IF('Averages 2'!C74&lt;0,0,'Averages 2'!C74)</f>
        <v>#DIV/0!</v>
      </c>
      <c r="D74" s="14" t="e">
        <f>IF('Averages 2'!D74&lt;0,0,'Averages 2'!D74)</f>
        <v>#DIV/0!</v>
      </c>
      <c r="E74" s="14" t="e">
        <f>IF('Averages 2'!E74&lt;0,0,'Averages 2'!E74)</f>
        <v>#DIV/0!</v>
      </c>
      <c r="F74" s="14"/>
      <c r="G74" s="14"/>
      <c r="H74" s="14"/>
      <c r="I74" s="14"/>
      <c r="J74" s="14"/>
      <c r="K74" s="14"/>
      <c r="L74" s="14"/>
      <c r="M74" s="14"/>
      <c r="N74" s="14"/>
      <c r="O74" s="14"/>
      <c r="P74" s="14"/>
      <c r="Q74" s="14"/>
    </row>
    <row r="75" spans="1:17" ht="17.399999999999999" customHeight="1">
      <c r="A75" s="120" t="str">
        <f>'Sorting 2'!A76</f>
        <v>S68</v>
      </c>
      <c r="B75" s="14" t="e">
        <f>IF('Averages 2'!B75&lt;0,0,'Averages 2'!B75)</f>
        <v>#DIV/0!</v>
      </c>
      <c r="C75" s="14" t="e">
        <f>IF('Averages 2'!C75&lt;0,0,'Averages 2'!C75)</f>
        <v>#DIV/0!</v>
      </c>
      <c r="D75" s="14" t="e">
        <f>IF('Averages 2'!D75&lt;0,0,'Averages 2'!D75)</f>
        <v>#DIV/0!</v>
      </c>
      <c r="E75" s="14" t="e">
        <f>IF('Averages 2'!E75&lt;0,0,'Averages 2'!E75)</f>
        <v>#DIV/0!</v>
      </c>
      <c r="F75" s="14"/>
      <c r="G75" s="14"/>
      <c r="H75" s="14"/>
      <c r="I75" s="14"/>
      <c r="J75" s="14"/>
      <c r="K75" s="14"/>
      <c r="L75" s="14"/>
      <c r="M75" s="14"/>
      <c r="N75" s="14"/>
      <c r="O75" s="14"/>
      <c r="P75" s="14"/>
      <c r="Q75" s="14"/>
    </row>
    <row r="76" spans="1:17" ht="17.399999999999999" customHeight="1">
      <c r="A76" s="120" t="str">
        <f>'Sorting 2'!A77</f>
        <v>S99</v>
      </c>
      <c r="B76" s="14" t="e">
        <f>IF('Averages 2'!B76&lt;0,0,'Averages 2'!B76)</f>
        <v>#DIV/0!</v>
      </c>
      <c r="C76" s="14" t="e">
        <f>IF('Averages 2'!C76&lt;0,0,'Averages 2'!C76)</f>
        <v>#DIV/0!</v>
      </c>
      <c r="D76" s="14" t="e">
        <f>IF('Averages 2'!D76&lt;0,0,'Averages 2'!D76)</f>
        <v>#DIV/0!</v>
      </c>
      <c r="E76" s="14" t="e">
        <f>IF('Averages 2'!E76&lt;0,0,'Averages 2'!E76)</f>
        <v>#DIV/0!</v>
      </c>
      <c r="F76" s="14"/>
      <c r="G76" s="14"/>
      <c r="H76" s="14"/>
      <c r="I76" s="14"/>
      <c r="J76" s="14"/>
      <c r="K76" s="14"/>
      <c r="L76" s="14"/>
      <c r="M76" s="14"/>
      <c r="N76" s="14"/>
      <c r="O76" s="14"/>
      <c r="P76" s="14"/>
      <c r="Q76" s="14"/>
    </row>
    <row r="77" spans="1:17" ht="17.399999999999999" customHeight="1">
      <c r="A77" s="120" t="str">
        <f>'Sorting 2'!A78</f>
        <v>S130</v>
      </c>
      <c r="B77" s="14" t="e">
        <f>IF('Averages 2'!B77&lt;0,0,'Averages 2'!B77)</f>
        <v>#DIV/0!</v>
      </c>
      <c r="C77" s="14" t="e">
        <f>IF('Averages 2'!C77&lt;0,0,'Averages 2'!C77)</f>
        <v>#DIV/0!</v>
      </c>
      <c r="D77" s="14" t="e">
        <f>IF('Averages 2'!D77&lt;0,0,'Averages 2'!D77)</f>
        <v>#DIV/0!</v>
      </c>
      <c r="E77" s="14" t="e">
        <f>IF('Averages 2'!E77&lt;0,0,'Averages 2'!E77)</f>
        <v>#DIV/0!</v>
      </c>
      <c r="F77" s="14"/>
      <c r="G77" s="14"/>
      <c r="H77" s="14"/>
      <c r="I77" s="14"/>
      <c r="J77" s="14"/>
      <c r="K77" s="14"/>
      <c r="L77" s="14"/>
      <c r="M77" s="14"/>
      <c r="N77" s="14"/>
      <c r="O77" s="14"/>
      <c r="P77" s="14"/>
      <c r="Q77" s="14"/>
    </row>
    <row r="78" spans="1:17" ht="17.399999999999999" customHeight="1">
      <c r="A78" s="120" t="str">
        <f>'Sorting 2'!A79</f>
        <v>S161</v>
      </c>
      <c r="B78" s="14" t="e">
        <f>IF('Averages 2'!B78&lt;0,0,'Averages 2'!B78)</f>
        <v>#DIV/0!</v>
      </c>
      <c r="C78" s="14" t="e">
        <f>IF('Averages 2'!C78&lt;0,0,'Averages 2'!C78)</f>
        <v>#DIV/0!</v>
      </c>
      <c r="D78" s="14" t="e">
        <f>IF('Averages 2'!D78&lt;0,0,'Averages 2'!D78)</f>
        <v>#DIV/0!</v>
      </c>
      <c r="E78" s="14" t="e">
        <f>IF('Averages 2'!E78&lt;0,0,'Averages 2'!E78)</f>
        <v>#DIV/0!</v>
      </c>
      <c r="F78" s="14"/>
      <c r="G78" s="14"/>
      <c r="H78" s="14"/>
      <c r="I78" s="14"/>
      <c r="J78" s="14"/>
      <c r="K78" s="14"/>
      <c r="L78" s="14"/>
      <c r="M78" s="14"/>
      <c r="N78" s="14"/>
      <c r="O78" s="14"/>
      <c r="P78" s="14"/>
      <c r="Q78" s="14"/>
    </row>
    <row r="79" spans="1:17" ht="17.399999999999999" customHeight="1">
      <c r="A79" s="120" t="str">
        <f>'Sorting 2'!A80</f>
        <v>S192</v>
      </c>
      <c r="B79" s="14" t="e">
        <f>IF('Averages 2'!B79&lt;0,0,'Averages 2'!B79)</f>
        <v>#DIV/0!</v>
      </c>
      <c r="C79" s="14" t="e">
        <f>IF('Averages 2'!C79&lt;0,0,'Averages 2'!C79)</f>
        <v>#DIV/0!</v>
      </c>
      <c r="D79" s="14" t="e">
        <f>IF('Averages 2'!D79&lt;0,0,'Averages 2'!D79)</f>
        <v>#DIV/0!</v>
      </c>
      <c r="E79" s="14" t="e">
        <f>IF('Averages 2'!E79&lt;0,0,'Averages 2'!E79)</f>
        <v>#DIV/0!</v>
      </c>
      <c r="F79" s="14"/>
      <c r="G79" s="14"/>
      <c r="H79" s="14"/>
      <c r="I79" s="14"/>
      <c r="J79" s="14"/>
      <c r="K79" s="14"/>
      <c r="L79" s="14"/>
      <c r="M79" s="14"/>
      <c r="N79" s="14"/>
      <c r="O79" s="14"/>
      <c r="P79" s="14"/>
      <c r="Q79" s="14"/>
    </row>
    <row r="80" spans="1:17" ht="17.399999999999999" customHeight="1">
      <c r="A80" s="120" t="str">
        <f>'Sorting 2'!A81</f>
        <v>S223</v>
      </c>
      <c r="B80" s="14" t="e">
        <f>IF('Averages 2'!B80&lt;0,0,'Averages 2'!B80)</f>
        <v>#DIV/0!</v>
      </c>
      <c r="C80" s="14" t="e">
        <f>IF('Averages 2'!C80&lt;0,0,'Averages 2'!C80)</f>
        <v>#DIV/0!</v>
      </c>
      <c r="D80" s="14" t="e">
        <f>IF('Averages 2'!D80&lt;0,0,'Averages 2'!D80)</f>
        <v>#DIV/0!</v>
      </c>
      <c r="E80" s="14" t="e">
        <f>IF('Averages 2'!E80&lt;0,0,'Averages 2'!E80)</f>
        <v>#DIV/0!</v>
      </c>
      <c r="F80" s="14"/>
      <c r="G80" s="14"/>
      <c r="H80" s="14"/>
      <c r="I80" s="14"/>
      <c r="J80" s="14"/>
      <c r="K80" s="14"/>
      <c r="L80" s="14"/>
      <c r="M80" s="14"/>
      <c r="N80" s="14"/>
      <c r="O80" s="14"/>
      <c r="P80" s="14"/>
      <c r="Q80" s="14"/>
    </row>
    <row r="81" spans="1:17" ht="17.399999999999999" customHeight="1">
      <c r="A81" s="120" t="str">
        <f>'Sorting 2'!A82</f>
        <v>S254</v>
      </c>
      <c r="B81" s="14" t="e">
        <f>IF('Averages 2'!B81&lt;0,0,'Averages 2'!B81)</f>
        <v>#DIV/0!</v>
      </c>
      <c r="C81" s="14" t="e">
        <f>IF('Averages 2'!C81&lt;0,0,'Averages 2'!C81)</f>
        <v>#DIV/0!</v>
      </c>
      <c r="D81" s="14" t="e">
        <f>IF('Averages 2'!D81&lt;0,0,'Averages 2'!D81)</f>
        <v>#DIV/0!</v>
      </c>
      <c r="E81" s="14" t="e">
        <f>IF('Averages 2'!E81&lt;0,0,'Averages 2'!E81)</f>
        <v>#DIV/0!</v>
      </c>
      <c r="F81" s="14"/>
      <c r="G81" s="14"/>
      <c r="H81" s="14"/>
      <c r="I81" s="14"/>
      <c r="J81" s="14"/>
      <c r="K81" s="14"/>
      <c r="L81" s="14"/>
      <c r="M81" s="14"/>
      <c r="N81" s="14"/>
      <c r="O81" s="14"/>
      <c r="P81" s="14"/>
      <c r="Q81" s="14"/>
    </row>
    <row r="82" spans="1:17" ht="17.399999999999999" customHeight="1">
      <c r="A82" s="120" t="str">
        <f>'Sorting 2'!A83</f>
        <v>S285</v>
      </c>
      <c r="B82" s="14" t="e">
        <f>IF('Averages 2'!B82&lt;0,0,'Averages 2'!B82)</f>
        <v>#DIV/0!</v>
      </c>
      <c r="C82" s="14" t="e">
        <f>IF('Averages 2'!C82&lt;0,0,'Averages 2'!C82)</f>
        <v>#DIV/0!</v>
      </c>
      <c r="D82" s="14" t="e">
        <f>IF('Averages 2'!D82&lt;0,0,'Averages 2'!D82)</f>
        <v>#DIV/0!</v>
      </c>
      <c r="E82" s="14" t="e">
        <f>IF('Averages 2'!E82&lt;0,0,'Averages 2'!E82)</f>
        <v>#DIV/0!</v>
      </c>
      <c r="F82" s="14"/>
      <c r="G82" s="14"/>
      <c r="H82" s="14"/>
      <c r="I82" s="14"/>
      <c r="J82" s="14"/>
      <c r="K82" s="14"/>
      <c r="L82" s="14"/>
      <c r="M82" s="14"/>
      <c r="N82" s="14"/>
      <c r="O82" s="14"/>
      <c r="P82" s="14"/>
      <c r="Q82" s="14"/>
    </row>
    <row r="83" spans="1:17" ht="17.399999999999999" customHeight="1">
      <c r="A83" s="120" t="str">
        <f>'Sorting 2'!A84</f>
        <v>S316</v>
      </c>
      <c r="B83" s="14" t="e">
        <f>IF('Averages 2'!B83&lt;0,0,'Averages 2'!B83)</f>
        <v>#DIV/0!</v>
      </c>
      <c r="C83" s="14" t="e">
        <f>IF('Averages 2'!C83&lt;0,0,'Averages 2'!C83)</f>
        <v>#DIV/0!</v>
      </c>
      <c r="D83" s="14" t="e">
        <f>IF('Averages 2'!D83&lt;0,0,'Averages 2'!D83)</f>
        <v>#DIV/0!</v>
      </c>
      <c r="E83" s="14" t="e">
        <f>IF('Averages 2'!E83&lt;0,0,'Averages 2'!E83)</f>
        <v>#DIV/0!</v>
      </c>
      <c r="F83" s="14"/>
      <c r="G83" s="14"/>
      <c r="H83" s="14"/>
      <c r="I83" s="14"/>
      <c r="J83" s="14"/>
      <c r="K83" s="14"/>
      <c r="L83" s="14"/>
      <c r="M83" s="14"/>
      <c r="N83" s="14"/>
      <c r="O83" s="14"/>
      <c r="P83" s="14"/>
      <c r="Q83" s="14"/>
    </row>
    <row r="84" spans="1:17" ht="17.399999999999999" customHeight="1">
      <c r="A84" s="120" t="str">
        <f>'Sorting 2'!A85</f>
        <v>S7</v>
      </c>
      <c r="B84" s="14" t="e">
        <f>IF('Averages 2'!B84&lt;0,0,'Averages 2'!B84)</f>
        <v>#DIV/0!</v>
      </c>
      <c r="C84" s="14" t="e">
        <f>IF('Averages 2'!C84&lt;0,0,'Averages 2'!C84)</f>
        <v>#DIV/0!</v>
      </c>
      <c r="D84" s="14" t="e">
        <f>IF('Averages 2'!D84&lt;0,0,'Averages 2'!D84)</f>
        <v>#DIV/0!</v>
      </c>
      <c r="E84" s="14" t="e">
        <f>IF('Averages 2'!E84&lt;0,0,'Averages 2'!E84)</f>
        <v>#DIV/0!</v>
      </c>
      <c r="F84" s="14"/>
      <c r="G84" s="14"/>
      <c r="H84" s="14"/>
      <c r="I84" s="14"/>
      <c r="J84" s="14"/>
      <c r="K84" s="14"/>
      <c r="L84" s="14"/>
      <c r="M84" s="14"/>
      <c r="N84" s="14"/>
      <c r="O84" s="14"/>
      <c r="P84" s="14"/>
      <c r="Q84" s="14"/>
    </row>
    <row r="85" spans="1:17" ht="17.399999999999999" customHeight="1">
      <c r="A85" s="120" t="str">
        <f>'Sorting 2'!A86</f>
        <v>S38</v>
      </c>
      <c r="B85" s="14" t="e">
        <f>IF('Averages 2'!B85&lt;0,0,'Averages 2'!B85)</f>
        <v>#DIV/0!</v>
      </c>
      <c r="C85" s="14" t="e">
        <f>IF('Averages 2'!C85&lt;0,0,'Averages 2'!C85)</f>
        <v>#DIV/0!</v>
      </c>
      <c r="D85" s="14" t="e">
        <f>IF('Averages 2'!D85&lt;0,0,'Averages 2'!D85)</f>
        <v>#DIV/0!</v>
      </c>
      <c r="E85" s="14" t="e">
        <f>IF('Averages 2'!E85&lt;0,0,'Averages 2'!E85)</f>
        <v>#DIV/0!</v>
      </c>
      <c r="F85" s="14"/>
      <c r="G85" s="14"/>
      <c r="H85" s="14"/>
      <c r="I85" s="14"/>
      <c r="J85" s="14"/>
      <c r="K85" s="14"/>
      <c r="L85" s="14"/>
      <c r="M85" s="14"/>
      <c r="N85" s="14"/>
      <c r="O85" s="14"/>
      <c r="P85" s="14"/>
      <c r="Q85" s="14"/>
    </row>
    <row r="86" spans="1:17" ht="17.399999999999999" customHeight="1">
      <c r="A86" s="120" t="str">
        <f>'Sorting 2'!A87</f>
        <v>S69</v>
      </c>
      <c r="B86" s="14" t="e">
        <f>IF('Averages 2'!B86&lt;0,0,'Averages 2'!B86)</f>
        <v>#DIV/0!</v>
      </c>
      <c r="C86" s="14" t="e">
        <f>IF('Averages 2'!C86&lt;0,0,'Averages 2'!C86)</f>
        <v>#DIV/0!</v>
      </c>
      <c r="D86" s="14" t="e">
        <f>IF('Averages 2'!D86&lt;0,0,'Averages 2'!D86)</f>
        <v>#DIV/0!</v>
      </c>
      <c r="E86" s="14" t="e">
        <f>IF('Averages 2'!E86&lt;0,0,'Averages 2'!E86)</f>
        <v>#DIV/0!</v>
      </c>
      <c r="F86" s="14"/>
      <c r="G86" s="14"/>
      <c r="H86" s="14"/>
      <c r="I86" s="14"/>
      <c r="J86" s="14"/>
      <c r="K86" s="14"/>
      <c r="L86" s="14"/>
      <c r="M86" s="14"/>
      <c r="N86" s="14"/>
      <c r="O86" s="14"/>
      <c r="P86" s="14"/>
      <c r="Q86" s="14"/>
    </row>
    <row r="87" spans="1:17" ht="17.399999999999999" customHeight="1">
      <c r="A87" s="120" t="str">
        <f>'Sorting 2'!A88</f>
        <v>S100</v>
      </c>
      <c r="B87" s="14" t="e">
        <f>IF('Averages 2'!B87&lt;0,0,'Averages 2'!B87)</f>
        <v>#DIV/0!</v>
      </c>
      <c r="C87" s="14" t="e">
        <f>IF('Averages 2'!C87&lt;0,0,'Averages 2'!C87)</f>
        <v>#DIV/0!</v>
      </c>
      <c r="D87" s="14" t="e">
        <f>IF('Averages 2'!D87&lt;0,0,'Averages 2'!D87)</f>
        <v>#DIV/0!</v>
      </c>
      <c r="E87" s="14" t="e">
        <f>IF('Averages 2'!E87&lt;0,0,'Averages 2'!E87)</f>
        <v>#DIV/0!</v>
      </c>
      <c r="F87" s="14"/>
      <c r="G87" s="14"/>
      <c r="H87" s="14"/>
      <c r="I87" s="14"/>
      <c r="J87" s="14"/>
      <c r="K87" s="14"/>
      <c r="L87" s="14"/>
      <c r="M87" s="14"/>
      <c r="N87" s="14"/>
      <c r="O87" s="14"/>
      <c r="P87" s="14"/>
      <c r="Q87" s="14"/>
    </row>
    <row r="88" spans="1:17" ht="17.399999999999999" customHeight="1">
      <c r="A88" s="120" t="str">
        <f>'Sorting 2'!A89</f>
        <v>S131</v>
      </c>
      <c r="B88" s="14" t="e">
        <f>IF('Averages 2'!B88&lt;0,0,'Averages 2'!B88)</f>
        <v>#DIV/0!</v>
      </c>
      <c r="C88" s="14" t="e">
        <f>IF('Averages 2'!C88&lt;0,0,'Averages 2'!C88)</f>
        <v>#DIV/0!</v>
      </c>
      <c r="D88" s="14" t="e">
        <f>IF('Averages 2'!D88&lt;0,0,'Averages 2'!D88)</f>
        <v>#DIV/0!</v>
      </c>
      <c r="E88" s="14" t="e">
        <f>IF('Averages 2'!E88&lt;0,0,'Averages 2'!E88)</f>
        <v>#DIV/0!</v>
      </c>
      <c r="F88" s="14"/>
      <c r="G88" s="14"/>
      <c r="H88" s="14"/>
      <c r="I88" s="14"/>
      <c r="J88" s="14"/>
      <c r="K88" s="14"/>
      <c r="L88" s="14"/>
      <c r="M88" s="14"/>
      <c r="N88" s="14"/>
      <c r="O88" s="14"/>
      <c r="P88" s="14"/>
      <c r="Q88" s="14"/>
    </row>
    <row r="89" spans="1:17" ht="17.399999999999999" customHeight="1">
      <c r="A89" s="120" t="str">
        <f>'Sorting 2'!A90</f>
        <v>S162</v>
      </c>
      <c r="B89" s="14" t="e">
        <f>IF('Averages 2'!B89&lt;0,0,'Averages 2'!B89)</f>
        <v>#DIV/0!</v>
      </c>
      <c r="C89" s="14" t="e">
        <f>IF('Averages 2'!C89&lt;0,0,'Averages 2'!C89)</f>
        <v>#DIV/0!</v>
      </c>
      <c r="D89" s="14" t="e">
        <f>IF('Averages 2'!D89&lt;0,0,'Averages 2'!D89)</f>
        <v>#DIV/0!</v>
      </c>
      <c r="E89" s="14" t="e">
        <f>IF('Averages 2'!E89&lt;0,0,'Averages 2'!E89)</f>
        <v>#DIV/0!</v>
      </c>
      <c r="F89" s="14"/>
      <c r="G89" s="14"/>
      <c r="H89" s="14"/>
      <c r="I89" s="14"/>
      <c r="J89" s="14"/>
      <c r="K89" s="14"/>
      <c r="L89" s="14"/>
      <c r="M89" s="14"/>
      <c r="N89" s="14"/>
      <c r="O89" s="14"/>
      <c r="P89" s="14"/>
      <c r="Q89" s="14"/>
    </row>
    <row r="90" spans="1:17" ht="17.399999999999999" customHeight="1">
      <c r="A90" s="120" t="str">
        <f>'Sorting 2'!A91</f>
        <v>S193</v>
      </c>
      <c r="B90" s="14" t="e">
        <f>IF('Averages 2'!B90&lt;0,0,'Averages 2'!B90)</f>
        <v>#DIV/0!</v>
      </c>
      <c r="C90" s="14" t="e">
        <f>IF('Averages 2'!C90&lt;0,0,'Averages 2'!C90)</f>
        <v>#DIV/0!</v>
      </c>
      <c r="D90" s="14" t="e">
        <f>IF('Averages 2'!D90&lt;0,0,'Averages 2'!D90)</f>
        <v>#DIV/0!</v>
      </c>
      <c r="E90" s="14" t="e">
        <f>IF('Averages 2'!E90&lt;0,0,'Averages 2'!E90)</f>
        <v>#DIV/0!</v>
      </c>
      <c r="F90" s="14"/>
      <c r="G90" s="14"/>
      <c r="H90" s="14"/>
      <c r="I90" s="14"/>
      <c r="J90" s="14"/>
      <c r="K90" s="14"/>
      <c r="L90" s="14"/>
      <c r="M90" s="14"/>
      <c r="N90" s="14"/>
      <c r="O90" s="14"/>
      <c r="P90" s="14"/>
      <c r="Q90" s="14"/>
    </row>
    <row r="91" spans="1:17" ht="17.399999999999999" customHeight="1">
      <c r="A91" s="120" t="str">
        <f>'Sorting 2'!A92</f>
        <v>S224</v>
      </c>
      <c r="B91" s="14" t="e">
        <f>IF('Averages 2'!B91&lt;0,0,'Averages 2'!B91)</f>
        <v>#DIV/0!</v>
      </c>
      <c r="C91" s="14" t="e">
        <f>IF('Averages 2'!C91&lt;0,0,'Averages 2'!C91)</f>
        <v>#DIV/0!</v>
      </c>
      <c r="D91" s="14" t="e">
        <f>IF('Averages 2'!D91&lt;0,0,'Averages 2'!D91)</f>
        <v>#DIV/0!</v>
      </c>
      <c r="E91" s="14" t="e">
        <f>IF('Averages 2'!E91&lt;0,0,'Averages 2'!E91)</f>
        <v>#DIV/0!</v>
      </c>
      <c r="F91" s="14"/>
      <c r="G91" s="14"/>
      <c r="H91" s="14"/>
      <c r="I91" s="14"/>
      <c r="J91" s="14"/>
      <c r="K91" s="14"/>
      <c r="L91" s="14"/>
      <c r="M91" s="14"/>
      <c r="N91" s="14"/>
      <c r="O91" s="14"/>
      <c r="P91" s="14"/>
      <c r="Q91" s="14"/>
    </row>
    <row r="92" spans="1:17" ht="17.399999999999999" customHeight="1">
      <c r="A92" s="120" t="str">
        <f>'Sorting 2'!A93</f>
        <v>S255</v>
      </c>
      <c r="B92" s="14" t="e">
        <f>IF('Averages 2'!B92&lt;0,0,'Averages 2'!B92)</f>
        <v>#DIV/0!</v>
      </c>
      <c r="C92" s="14" t="e">
        <f>IF('Averages 2'!C92&lt;0,0,'Averages 2'!C92)</f>
        <v>#DIV/0!</v>
      </c>
      <c r="D92" s="14" t="e">
        <f>IF('Averages 2'!D92&lt;0,0,'Averages 2'!D92)</f>
        <v>#DIV/0!</v>
      </c>
      <c r="E92" s="14" t="e">
        <f>IF('Averages 2'!E92&lt;0,0,'Averages 2'!E92)</f>
        <v>#DIV/0!</v>
      </c>
      <c r="F92" s="14"/>
      <c r="G92" s="14"/>
      <c r="H92" s="14"/>
      <c r="I92" s="14"/>
      <c r="J92" s="14"/>
      <c r="K92" s="14"/>
      <c r="L92" s="14"/>
      <c r="M92" s="14"/>
      <c r="N92" s="14"/>
      <c r="O92" s="14"/>
      <c r="P92" s="14"/>
      <c r="Q92" s="14"/>
    </row>
    <row r="93" spans="1:17" ht="17.399999999999999" customHeight="1">
      <c r="A93" s="120" t="str">
        <f>'Sorting 2'!A94</f>
        <v>S286</v>
      </c>
      <c r="B93" s="14" t="e">
        <f>IF('Averages 2'!B93&lt;0,0,'Averages 2'!B93)</f>
        <v>#DIV/0!</v>
      </c>
      <c r="C93" s="14" t="e">
        <f>IF('Averages 2'!C93&lt;0,0,'Averages 2'!C93)</f>
        <v>#DIV/0!</v>
      </c>
      <c r="D93" s="14" t="e">
        <f>IF('Averages 2'!D93&lt;0,0,'Averages 2'!D93)</f>
        <v>#DIV/0!</v>
      </c>
      <c r="E93" s="14" t="e">
        <f>IF('Averages 2'!E93&lt;0,0,'Averages 2'!E93)</f>
        <v>#DIV/0!</v>
      </c>
      <c r="F93" s="14"/>
      <c r="G93" s="14"/>
      <c r="H93" s="14"/>
      <c r="I93" s="14"/>
      <c r="J93" s="14"/>
      <c r="K93" s="14"/>
      <c r="L93" s="14"/>
      <c r="M93" s="14"/>
      <c r="N93" s="14"/>
      <c r="O93" s="14"/>
      <c r="P93" s="14"/>
      <c r="Q93" s="14"/>
    </row>
    <row r="94" spans="1:17" ht="17.399999999999999" customHeight="1">
      <c r="A94" s="120" t="str">
        <f>'Sorting 2'!A95</f>
        <v>Mouse IgG</v>
      </c>
      <c r="B94" s="14" t="e">
        <f>IF('Averages 2'!B94&lt;0,0,'Averages 2'!B94)</f>
        <v>#DIV/0!</v>
      </c>
      <c r="C94" s="14" t="e">
        <f>IF('Averages 2'!C94&lt;0,0,'Averages 2'!C94)</f>
        <v>#DIV/0!</v>
      </c>
      <c r="D94" s="14" t="e">
        <f>IF('Averages 2'!D94&lt;0,0,'Averages 2'!D94)</f>
        <v>#DIV/0!</v>
      </c>
      <c r="E94" s="14" t="e">
        <f>IF('Averages 2'!E94&lt;0,0,'Averages 2'!E94)</f>
        <v>#DIV/0!</v>
      </c>
      <c r="F94" s="14"/>
      <c r="G94" s="14"/>
      <c r="H94" s="14"/>
      <c r="I94" s="14"/>
      <c r="J94" s="14"/>
      <c r="K94" s="14"/>
      <c r="L94" s="14"/>
      <c r="M94" s="14"/>
      <c r="N94" s="14"/>
      <c r="O94" s="14"/>
      <c r="P94" s="14"/>
      <c r="Q94" s="14"/>
    </row>
    <row r="95" spans="1:17" ht="17.399999999999999" customHeight="1">
      <c r="A95" s="120" t="str">
        <f>'Sorting 2'!A96</f>
        <v>S39</v>
      </c>
      <c r="B95" s="14" t="e">
        <f>IF('Averages 2'!B95&lt;0,0,'Averages 2'!B95)</f>
        <v>#DIV/0!</v>
      </c>
      <c r="C95" s="14" t="e">
        <f>IF('Averages 2'!C95&lt;0,0,'Averages 2'!C95)</f>
        <v>#DIV/0!</v>
      </c>
      <c r="D95" s="14" t="e">
        <f>IF('Averages 2'!D95&lt;0,0,'Averages 2'!D95)</f>
        <v>#DIV/0!</v>
      </c>
      <c r="E95" s="14" t="e">
        <f>IF('Averages 2'!E95&lt;0,0,'Averages 2'!E95)</f>
        <v>#DIV/0!</v>
      </c>
      <c r="F95" s="14"/>
      <c r="G95" s="14"/>
      <c r="H95" s="14"/>
      <c r="I95" s="14"/>
      <c r="J95" s="14"/>
      <c r="K95" s="14"/>
      <c r="L95" s="14"/>
      <c r="M95" s="14"/>
      <c r="N95" s="14"/>
      <c r="O95" s="14"/>
      <c r="P95" s="14"/>
      <c r="Q95" s="14"/>
    </row>
    <row r="96" spans="1:17" ht="17.399999999999999" customHeight="1">
      <c r="A96" s="120" t="str">
        <f>'Sorting 2'!A97</f>
        <v>S101</v>
      </c>
      <c r="B96" s="14" t="e">
        <f>IF('Averages 2'!B96&lt;0,0,'Averages 2'!B96)</f>
        <v>#DIV/0!</v>
      </c>
      <c r="C96" s="14" t="e">
        <f>IF('Averages 2'!C96&lt;0,0,'Averages 2'!C96)</f>
        <v>#DIV/0!</v>
      </c>
      <c r="D96" s="14" t="e">
        <f>IF('Averages 2'!D96&lt;0,0,'Averages 2'!D96)</f>
        <v>#DIV/0!</v>
      </c>
      <c r="E96" s="14" t="e">
        <f>IF('Averages 2'!E96&lt;0,0,'Averages 2'!E96)</f>
        <v>#DIV/0!</v>
      </c>
      <c r="F96" s="14"/>
      <c r="G96" s="14"/>
      <c r="H96" s="14"/>
      <c r="I96" s="14"/>
      <c r="J96" s="14"/>
      <c r="K96" s="14"/>
      <c r="L96" s="14"/>
      <c r="M96" s="14"/>
      <c r="N96" s="14"/>
      <c r="O96" s="14"/>
      <c r="P96" s="14"/>
      <c r="Q96" s="14"/>
    </row>
    <row r="97" spans="1:17" ht="17.399999999999999" customHeight="1">
      <c r="A97" s="120" t="str">
        <f>'Sorting 2'!A98</f>
        <v>S163</v>
      </c>
      <c r="B97" s="14" t="e">
        <f>IF('Averages 2'!B97&lt;0,0,'Averages 2'!B97)</f>
        <v>#DIV/0!</v>
      </c>
      <c r="C97" s="14" t="e">
        <f>IF('Averages 2'!C97&lt;0,0,'Averages 2'!C97)</f>
        <v>#DIV/0!</v>
      </c>
      <c r="D97" s="14" t="e">
        <f>IF('Averages 2'!D97&lt;0,0,'Averages 2'!D97)</f>
        <v>#DIV/0!</v>
      </c>
      <c r="E97" s="14" t="e">
        <f>IF('Averages 2'!E97&lt;0,0,'Averages 2'!E97)</f>
        <v>#DIV/0!</v>
      </c>
      <c r="F97" s="14"/>
      <c r="G97" s="14"/>
      <c r="H97" s="14"/>
      <c r="I97" s="14"/>
      <c r="J97" s="14"/>
      <c r="K97" s="14"/>
      <c r="L97" s="14"/>
      <c r="M97" s="14"/>
      <c r="N97" s="14"/>
      <c r="O97" s="14"/>
      <c r="P97" s="14"/>
      <c r="Q97" s="14"/>
    </row>
    <row r="98" spans="1:17" ht="17.399999999999999" customHeight="1">
      <c r="A98" s="120" t="str">
        <f>'Sorting 2'!A99</f>
        <v>S225</v>
      </c>
      <c r="B98" s="14" t="e">
        <f>IF('Averages 2'!B98&lt;0,0,'Averages 2'!B98)</f>
        <v>#DIV/0!</v>
      </c>
      <c r="C98" s="14" t="e">
        <f>IF('Averages 2'!C98&lt;0,0,'Averages 2'!C98)</f>
        <v>#DIV/0!</v>
      </c>
      <c r="D98" s="14" t="e">
        <f>IF('Averages 2'!D98&lt;0,0,'Averages 2'!D98)</f>
        <v>#DIV/0!</v>
      </c>
      <c r="E98" s="14" t="e">
        <f>IF('Averages 2'!E98&lt;0,0,'Averages 2'!E98)</f>
        <v>#DIV/0!</v>
      </c>
      <c r="F98" s="14"/>
      <c r="G98" s="14"/>
      <c r="H98" s="14"/>
      <c r="I98" s="14"/>
      <c r="J98" s="14"/>
      <c r="K98" s="14"/>
      <c r="L98" s="14"/>
      <c r="M98" s="14"/>
      <c r="N98" s="14"/>
      <c r="O98" s="14"/>
      <c r="P98" s="14"/>
      <c r="Q98" s="14"/>
    </row>
    <row r="99" spans="1:17" ht="17.399999999999999" customHeight="1">
      <c r="A99" s="120" t="str">
        <f>'Sorting 2'!A100</f>
        <v>S287</v>
      </c>
      <c r="B99" s="14" t="e">
        <f>IF('Averages 2'!B99&lt;0,0,'Averages 2'!B99)</f>
        <v>#DIV/0!</v>
      </c>
      <c r="C99" s="14" t="e">
        <f>IF('Averages 2'!C99&lt;0,0,'Averages 2'!C99)</f>
        <v>#DIV/0!</v>
      </c>
      <c r="D99" s="14" t="e">
        <f>IF('Averages 2'!D99&lt;0,0,'Averages 2'!D99)</f>
        <v>#DIV/0!</v>
      </c>
      <c r="E99" s="14" t="e">
        <f>IF('Averages 2'!E99&lt;0,0,'Averages 2'!E99)</f>
        <v>#DIV/0!</v>
      </c>
      <c r="F99" s="14"/>
      <c r="G99" s="14"/>
      <c r="H99" s="14"/>
      <c r="I99" s="14"/>
      <c r="J99" s="14"/>
      <c r="K99" s="14"/>
      <c r="L99" s="14"/>
      <c r="M99" s="14"/>
      <c r="N99" s="14"/>
      <c r="O99" s="14"/>
      <c r="P99" s="14"/>
      <c r="Q99" s="14"/>
    </row>
    <row r="100" spans="1:17" ht="17.399999999999999" customHeight="1">
      <c r="A100" s="120" t="str">
        <f>'Sorting 2'!A101</f>
        <v>S8</v>
      </c>
      <c r="B100" s="14" t="e">
        <f>IF('Averages 2'!B100&lt;0,0,'Averages 2'!B100)</f>
        <v>#DIV/0!</v>
      </c>
      <c r="C100" s="14" t="e">
        <f>IF('Averages 2'!C100&lt;0,0,'Averages 2'!C100)</f>
        <v>#DIV/0!</v>
      </c>
      <c r="D100" s="14" t="e">
        <f>IF('Averages 2'!D100&lt;0,0,'Averages 2'!D100)</f>
        <v>#DIV/0!</v>
      </c>
      <c r="E100" s="14" t="e">
        <f>IF('Averages 2'!E100&lt;0,0,'Averages 2'!E100)</f>
        <v>#DIV/0!</v>
      </c>
      <c r="F100" s="14"/>
      <c r="G100" s="14"/>
      <c r="H100" s="14"/>
      <c r="I100" s="14"/>
      <c r="J100" s="14"/>
      <c r="K100" s="14"/>
      <c r="L100" s="14"/>
      <c r="M100" s="14"/>
      <c r="N100" s="14"/>
      <c r="O100" s="14"/>
      <c r="P100" s="14"/>
      <c r="Q100" s="14"/>
    </row>
    <row r="101" spans="1:17" ht="17.399999999999999" customHeight="1">
      <c r="A101" s="120" t="str">
        <f>'Sorting 2'!A102</f>
        <v>S40</v>
      </c>
      <c r="B101" s="14" t="e">
        <f>IF('Averages 2'!B101&lt;0,0,'Averages 2'!B101)</f>
        <v>#DIV/0!</v>
      </c>
      <c r="C101" s="14" t="e">
        <f>IF('Averages 2'!C101&lt;0,0,'Averages 2'!C101)</f>
        <v>#DIV/0!</v>
      </c>
      <c r="D101" s="14" t="e">
        <f>IF('Averages 2'!D101&lt;0,0,'Averages 2'!D101)</f>
        <v>#DIV/0!</v>
      </c>
      <c r="E101" s="14" t="e">
        <f>IF('Averages 2'!E101&lt;0,0,'Averages 2'!E101)</f>
        <v>#DIV/0!</v>
      </c>
      <c r="F101" s="14"/>
      <c r="G101" s="14"/>
      <c r="H101" s="14"/>
      <c r="I101" s="14"/>
      <c r="J101" s="14"/>
      <c r="K101" s="14"/>
      <c r="L101" s="14"/>
      <c r="M101" s="14"/>
      <c r="N101" s="14"/>
      <c r="O101" s="14"/>
      <c r="P101" s="14"/>
      <c r="Q101" s="14"/>
    </row>
    <row r="102" spans="1:17" ht="17.399999999999999" customHeight="1">
      <c r="A102" s="120" t="str">
        <f>'Sorting 2'!A103</f>
        <v>S70</v>
      </c>
      <c r="B102" s="14" t="e">
        <f>IF('Averages 2'!B102&lt;0,0,'Averages 2'!B102)</f>
        <v>#DIV/0!</v>
      </c>
      <c r="C102" s="14" t="e">
        <f>IF('Averages 2'!C102&lt;0,0,'Averages 2'!C102)</f>
        <v>#DIV/0!</v>
      </c>
      <c r="D102" s="14" t="e">
        <f>IF('Averages 2'!D102&lt;0,0,'Averages 2'!D102)</f>
        <v>#DIV/0!</v>
      </c>
      <c r="E102" s="14" t="e">
        <f>IF('Averages 2'!E102&lt;0,0,'Averages 2'!E102)</f>
        <v>#DIV/0!</v>
      </c>
      <c r="F102" s="14"/>
      <c r="G102" s="14"/>
      <c r="H102" s="14"/>
      <c r="I102" s="14"/>
      <c r="J102" s="14"/>
      <c r="K102" s="14"/>
      <c r="L102" s="14"/>
      <c r="M102" s="14"/>
      <c r="N102" s="14"/>
      <c r="O102" s="14"/>
      <c r="P102" s="14"/>
      <c r="Q102" s="14"/>
    </row>
    <row r="103" spans="1:17" ht="17.399999999999999" customHeight="1">
      <c r="A103" s="120" t="str">
        <f>'Sorting 2'!A104</f>
        <v>S102</v>
      </c>
      <c r="B103" s="14" t="e">
        <f>IF('Averages 2'!B103&lt;0,0,'Averages 2'!B103)</f>
        <v>#DIV/0!</v>
      </c>
      <c r="C103" s="14" t="e">
        <f>IF('Averages 2'!C103&lt;0,0,'Averages 2'!C103)</f>
        <v>#DIV/0!</v>
      </c>
      <c r="D103" s="14" t="e">
        <f>IF('Averages 2'!D103&lt;0,0,'Averages 2'!D103)</f>
        <v>#DIV/0!</v>
      </c>
      <c r="E103" s="14" t="e">
        <f>IF('Averages 2'!E103&lt;0,0,'Averages 2'!E103)</f>
        <v>#DIV/0!</v>
      </c>
      <c r="F103" s="14"/>
      <c r="G103" s="14"/>
      <c r="H103" s="14"/>
      <c r="I103" s="14"/>
      <c r="J103" s="14"/>
      <c r="K103" s="14"/>
      <c r="L103" s="14"/>
      <c r="M103" s="14"/>
      <c r="N103" s="14"/>
      <c r="O103" s="14"/>
      <c r="P103" s="14"/>
      <c r="Q103" s="14"/>
    </row>
    <row r="104" spans="1:17" ht="17.399999999999999" customHeight="1">
      <c r="A104" s="120" t="str">
        <f>'Sorting 2'!A105</f>
        <v>S132</v>
      </c>
      <c r="B104" s="14" t="e">
        <f>IF('Averages 2'!B104&lt;0,0,'Averages 2'!B104)</f>
        <v>#DIV/0!</v>
      </c>
      <c r="C104" s="14" t="e">
        <f>IF('Averages 2'!C104&lt;0,0,'Averages 2'!C104)</f>
        <v>#DIV/0!</v>
      </c>
      <c r="D104" s="14" t="e">
        <f>IF('Averages 2'!D104&lt;0,0,'Averages 2'!D104)</f>
        <v>#DIV/0!</v>
      </c>
      <c r="E104" s="14" t="e">
        <f>IF('Averages 2'!E104&lt;0,0,'Averages 2'!E104)</f>
        <v>#DIV/0!</v>
      </c>
      <c r="F104" s="14"/>
      <c r="G104" s="14"/>
      <c r="H104" s="14"/>
      <c r="I104" s="14"/>
      <c r="J104" s="14"/>
      <c r="K104" s="14"/>
      <c r="L104" s="14"/>
      <c r="M104" s="14"/>
      <c r="N104" s="14"/>
      <c r="O104" s="14"/>
      <c r="P104" s="14"/>
      <c r="Q104" s="14"/>
    </row>
    <row r="105" spans="1:17" ht="17.399999999999999" customHeight="1">
      <c r="A105" s="120" t="str">
        <f>'Sorting 2'!A106</f>
        <v>S164</v>
      </c>
      <c r="B105" s="14" t="e">
        <f>IF('Averages 2'!B105&lt;0,0,'Averages 2'!B105)</f>
        <v>#DIV/0!</v>
      </c>
      <c r="C105" s="14" t="e">
        <f>IF('Averages 2'!C105&lt;0,0,'Averages 2'!C105)</f>
        <v>#DIV/0!</v>
      </c>
      <c r="D105" s="14" t="e">
        <f>IF('Averages 2'!D105&lt;0,0,'Averages 2'!D105)</f>
        <v>#DIV/0!</v>
      </c>
      <c r="E105" s="14" t="e">
        <f>IF('Averages 2'!E105&lt;0,0,'Averages 2'!E105)</f>
        <v>#DIV/0!</v>
      </c>
      <c r="F105" s="14"/>
      <c r="G105" s="14"/>
      <c r="H105" s="14"/>
      <c r="I105" s="14"/>
      <c r="J105" s="14"/>
      <c r="K105" s="14"/>
      <c r="L105" s="14"/>
      <c r="M105" s="14"/>
      <c r="N105" s="14"/>
      <c r="O105" s="14"/>
      <c r="P105" s="14"/>
      <c r="Q105" s="14"/>
    </row>
    <row r="106" spans="1:17" ht="17.399999999999999" customHeight="1">
      <c r="A106" s="120" t="str">
        <f>'Sorting 2'!A107</f>
        <v>S194</v>
      </c>
      <c r="B106" s="14" t="e">
        <f>IF('Averages 2'!B106&lt;0,0,'Averages 2'!B106)</f>
        <v>#DIV/0!</v>
      </c>
      <c r="C106" s="14" t="e">
        <f>IF('Averages 2'!C106&lt;0,0,'Averages 2'!C106)</f>
        <v>#DIV/0!</v>
      </c>
      <c r="D106" s="14" t="e">
        <f>IF('Averages 2'!D106&lt;0,0,'Averages 2'!D106)</f>
        <v>#DIV/0!</v>
      </c>
      <c r="E106" s="14" t="e">
        <f>IF('Averages 2'!E106&lt;0,0,'Averages 2'!E106)</f>
        <v>#DIV/0!</v>
      </c>
      <c r="F106" s="14"/>
      <c r="G106" s="14"/>
      <c r="H106" s="14"/>
      <c r="I106" s="14"/>
      <c r="J106" s="14"/>
      <c r="K106" s="14"/>
      <c r="L106" s="14"/>
      <c r="M106" s="14"/>
      <c r="N106" s="14"/>
      <c r="O106" s="14"/>
      <c r="P106" s="14"/>
      <c r="Q106" s="14"/>
    </row>
    <row r="107" spans="1:17" ht="17.399999999999999" customHeight="1">
      <c r="A107" s="120" t="str">
        <f>'Sorting 2'!A108</f>
        <v>S226</v>
      </c>
      <c r="B107" s="14" t="e">
        <f>IF('Averages 2'!B107&lt;0,0,'Averages 2'!B107)</f>
        <v>#DIV/0!</v>
      </c>
      <c r="C107" s="14" t="e">
        <f>IF('Averages 2'!C107&lt;0,0,'Averages 2'!C107)</f>
        <v>#DIV/0!</v>
      </c>
      <c r="D107" s="14" t="e">
        <f>IF('Averages 2'!D107&lt;0,0,'Averages 2'!D107)</f>
        <v>#DIV/0!</v>
      </c>
      <c r="E107" s="14" t="e">
        <f>IF('Averages 2'!E107&lt;0,0,'Averages 2'!E107)</f>
        <v>#DIV/0!</v>
      </c>
      <c r="F107" s="14"/>
      <c r="G107" s="14"/>
      <c r="H107" s="14"/>
      <c r="I107" s="14"/>
      <c r="J107" s="14"/>
      <c r="K107" s="14"/>
      <c r="L107" s="14"/>
      <c r="M107" s="14"/>
      <c r="N107" s="14"/>
      <c r="O107" s="14"/>
      <c r="P107" s="14"/>
      <c r="Q107" s="14"/>
    </row>
    <row r="108" spans="1:17" ht="17.399999999999999" customHeight="1">
      <c r="A108" s="120" t="str">
        <f>'Sorting 2'!A109</f>
        <v>S256</v>
      </c>
      <c r="B108" s="14" t="e">
        <f>IF('Averages 2'!B108&lt;0,0,'Averages 2'!B108)</f>
        <v>#DIV/0!</v>
      </c>
      <c r="C108" s="14" t="e">
        <f>IF('Averages 2'!C108&lt;0,0,'Averages 2'!C108)</f>
        <v>#DIV/0!</v>
      </c>
      <c r="D108" s="14" t="e">
        <f>IF('Averages 2'!D108&lt;0,0,'Averages 2'!D108)</f>
        <v>#DIV/0!</v>
      </c>
      <c r="E108" s="14" t="e">
        <f>IF('Averages 2'!E108&lt;0,0,'Averages 2'!E108)</f>
        <v>#DIV/0!</v>
      </c>
      <c r="F108" s="14"/>
      <c r="G108" s="14"/>
      <c r="H108" s="14"/>
      <c r="I108" s="14"/>
      <c r="J108" s="14"/>
      <c r="K108" s="14"/>
      <c r="L108" s="14"/>
      <c r="M108" s="14"/>
      <c r="N108" s="14"/>
      <c r="O108" s="14"/>
      <c r="P108" s="14"/>
      <c r="Q108" s="14"/>
    </row>
    <row r="109" spans="1:17" ht="17.399999999999999" customHeight="1">
      <c r="A109" s="120" t="str">
        <f>'Sorting 2'!A110</f>
        <v>S288</v>
      </c>
      <c r="B109" s="14" t="e">
        <f>IF('Averages 2'!B109&lt;0,0,'Averages 2'!B109)</f>
        <v>#DIV/0!</v>
      </c>
      <c r="C109" s="14" t="e">
        <f>IF('Averages 2'!C109&lt;0,0,'Averages 2'!C109)</f>
        <v>#DIV/0!</v>
      </c>
      <c r="D109" s="14" t="e">
        <f>IF('Averages 2'!D109&lt;0,0,'Averages 2'!D109)</f>
        <v>#DIV/0!</v>
      </c>
      <c r="E109" s="14" t="e">
        <f>IF('Averages 2'!E109&lt;0,0,'Averages 2'!E109)</f>
        <v>#DIV/0!</v>
      </c>
      <c r="F109" s="14"/>
      <c r="G109" s="14"/>
      <c r="H109" s="14"/>
      <c r="I109" s="14"/>
      <c r="J109" s="14"/>
      <c r="K109" s="14"/>
      <c r="L109" s="14"/>
      <c r="M109" s="14"/>
      <c r="N109" s="14"/>
      <c r="O109" s="14"/>
      <c r="P109" s="14"/>
      <c r="Q109" s="14"/>
    </row>
    <row r="110" spans="1:17" ht="17.399999999999999" customHeight="1">
      <c r="A110" s="120" t="str">
        <f>'Sorting 2'!A111</f>
        <v>S9</v>
      </c>
      <c r="B110" s="14" t="e">
        <f>IF('Averages 2'!B110&lt;0,0,'Averages 2'!B110)</f>
        <v>#DIV/0!</v>
      </c>
      <c r="C110" s="14" t="e">
        <f>IF('Averages 2'!C110&lt;0,0,'Averages 2'!C110)</f>
        <v>#DIV/0!</v>
      </c>
      <c r="D110" s="14" t="e">
        <f>IF('Averages 2'!D110&lt;0,0,'Averages 2'!D110)</f>
        <v>#DIV/0!</v>
      </c>
      <c r="E110" s="14" t="e">
        <f>IF('Averages 2'!E110&lt;0,0,'Averages 2'!E110)</f>
        <v>#DIV/0!</v>
      </c>
      <c r="F110" s="14"/>
      <c r="G110" s="14"/>
      <c r="H110" s="14"/>
      <c r="I110" s="14"/>
      <c r="J110" s="14"/>
      <c r="K110" s="14"/>
      <c r="L110" s="14"/>
      <c r="M110" s="14"/>
      <c r="N110" s="14"/>
      <c r="O110" s="14"/>
      <c r="P110" s="14"/>
      <c r="Q110" s="14"/>
    </row>
    <row r="111" spans="1:17" ht="17.399999999999999" customHeight="1">
      <c r="A111" s="120" t="str">
        <f>'Sorting 2'!A112</f>
        <v>S41</v>
      </c>
      <c r="B111" s="14" t="e">
        <f>IF('Averages 2'!B111&lt;0,0,'Averages 2'!B111)</f>
        <v>#DIV/0!</v>
      </c>
      <c r="C111" s="14" t="e">
        <f>IF('Averages 2'!C111&lt;0,0,'Averages 2'!C111)</f>
        <v>#DIV/0!</v>
      </c>
      <c r="D111" s="14" t="e">
        <f>IF('Averages 2'!D111&lt;0,0,'Averages 2'!D111)</f>
        <v>#DIV/0!</v>
      </c>
      <c r="E111" s="14" t="e">
        <f>IF('Averages 2'!E111&lt;0,0,'Averages 2'!E111)</f>
        <v>#DIV/0!</v>
      </c>
      <c r="F111" s="14"/>
      <c r="G111" s="14"/>
      <c r="H111" s="14"/>
      <c r="I111" s="14"/>
      <c r="J111" s="14"/>
      <c r="K111" s="14"/>
      <c r="L111" s="14"/>
      <c r="M111" s="14"/>
      <c r="N111" s="14"/>
      <c r="O111" s="14"/>
      <c r="P111" s="14"/>
      <c r="Q111" s="14"/>
    </row>
    <row r="112" spans="1:17" ht="17.399999999999999" customHeight="1">
      <c r="A112" s="120" t="str">
        <f>'Sorting 2'!A113</f>
        <v>S71</v>
      </c>
      <c r="B112" s="14" t="e">
        <f>IF('Averages 2'!B112&lt;0,0,'Averages 2'!B112)</f>
        <v>#DIV/0!</v>
      </c>
      <c r="C112" s="14" t="e">
        <f>IF('Averages 2'!C112&lt;0,0,'Averages 2'!C112)</f>
        <v>#DIV/0!</v>
      </c>
      <c r="D112" s="14" t="e">
        <f>IF('Averages 2'!D112&lt;0,0,'Averages 2'!D112)</f>
        <v>#DIV/0!</v>
      </c>
      <c r="E112" s="14" t="e">
        <f>IF('Averages 2'!E112&lt;0,0,'Averages 2'!E112)</f>
        <v>#DIV/0!</v>
      </c>
      <c r="F112" s="14"/>
      <c r="G112" s="14"/>
      <c r="H112" s="14"/>
      <c r="I112" s="14"/>
      <c r="J112" s="14"/>
      <c r="K112" s="14"/>
      <c r="L112" s="14"/>
      <c r="M112" s="14"/>
      <c r="N112" s="14"/>
      <c r="O112" s="14"/>
      <c r="P112" s="14"/>
      <c r="Q112" s="14"/>
    </row>
    <row r="113" spans="1:17" ht="17.399999999999999" customHeight="1">
      <c r="A113" s="120" t="str">
        <f>'Sorting 2'!A114</f>
        <v>S103</v>
      </c>
      <c r="B113" s="14" t="e">
        <f>IF('Averages 2'!B113&lt;0,0,'Averages 2'!B113)</f>
        <v>#DIV/0!</v>
      </c>
      <c r="C113" s="14" t="e">
        <f>IF('Averages 2'!C113&lt;0,0,'Averages 2'!C113)</f>
        <v>#DIV/0!</v>
      </c>
      <c r="D113" s="14" t="e">
        <f>IF('Averages 2'!D113&lt;0,0,'Averages 2'!D113)</f>
        <v>#DIV/0!</v>
      </c>
      <c r="E113" s="14" t="e">
        <f>IF('Averages 2'!E113&lt;0,0,'Averages 2'!E113)</f>
        <v>#DIV/0!</v>
      </c>
      <c r="F113" s="14"/>
      <c r="G113" s="14"/>
      <c r="H113" s="14"/>
      <c r="I113" s="14"/>
      <c r="J113" s="14"/>
      <c r="K113" s="14"/>
      <c r="L113" s="14"/>
      <c r="M113" s="14"/>
      <c r="N113" s="14"/>
      <c r="O113" s="14"/>
      <c r="P113" s="14"/>
      <c r="Q113" s="14"/>
    </row>
    <row r="114" spans="1:17" ht="17.399999999999999" customHeight="1">
      <c r="A114" s="120" t="str">
        <f>'Sorting 2'!A115</f>
        <v>S133</v>
      </c>
      <c r="B114" s="14" t="e">
        <f>IF('Averages 2'!B114&lt;0,0,'Averages 2'!B114)</f>
        <v>#DIV/0!</v>
      </c>
      <c r="C114" s="14" t="e">
        <f>IF('Averages 2'!C114&lt;0,0,'Averages 2'!C114)</f>
        <v>#DIV/0!</v>
      </c>
      <c r="D114" s="14" t="e">
        <f>IF('Averages 2'!D114&lt;0,0,'Averages 2'!D114)</f>
        <v>#DIV/0!</v>
      </c>
      <c r="E114" s="14" t="e">
        <f>IF('Averages 2'!E114&lt;0,0,'Averages 2'!E114)</f>
        <v>#DIV/0!</v>
      </c>
      <c r="F114" s="14"/>
      <c r="G114" s="14"/>
      <c r="H114" s="14"/>
      <c r="I114" s="14"/>
      <c r="J114" s="14"/>
      <c r="K114" s="14"/>
      <c r="L114" s="14"/>
      <c r="M114" s="14"/>
      <c r="N114" s="14"/>
      <c r="O114" s="14"/>
      <c r="P114" s="14"/>
      <c r="Q114" s="14"/>
    </row>
    <row r="115" spans="1:17" ht="17.399999999999999" customHeight="1">
      <c r="A115" s="120" t="str">
        <f>'Sorting 2'!A116</f>
        <v>S165</v>
      </c>
      <c r="B115" s="14" t="e">
        <f>IF('Averages 2'!B115&lt;0,0,'Averages 2'!B115)</f>
        <v>#DIV/0!</v>
      </c>
      <c r="C115" s="14" t="e">
        <f>IF('Averages 2'!C115&lt;0,0,'Averages 2'!C115)</f>
        <v>#DIV/0!</v>
      </c>
      <c r="D115" s="14" t="e">
        <f>IF('Averages 2'!D115&lt;0,0,'Averages 2'!D115)</f>
        <v>#DIV/0!</v>
      </c>
      <c r="E115" s="14" t="e">
        <f>IF('Averages 2'!E115&lt;0,0,'Averages 2'!E115)</f>
        <v>#DIV/0!</v>
      </c>
      <c r="F115" s="14"/>
      <c r="G115" s="14"/>
      <c r="H115" s="14"/>
      <c r="I115" s="14"/>
      <c r="J115" s="14"/>
      <c r="K115" s="14"/>
      <c r="L115" s="14"/>
      <c r="M115" s="14"/>
      <c r="N115" s="14"/>
      <c r="O115" s="14"/>
      <c r="P115" s="14"/>
      <c r="Q115" s="14"/>
    </row>
    <row r="116" spans="1:17" ht="17.399999999999999" customHeight="1">
      <c r="A116" s="120" t="str">
        <f>'Sorting 2'!A117</f>
        <v>S195</v>
      </c>
      <c r="B116" s="14" t="e">
        <f>IF('Averages 2'!B116&lt;0,0,'Averages 2'!B116)</f>
        <v>#DIV/0!</v>
      </c>
      <c r="C116" s="14" t="e">
        <f>IF('Averages 2'!C116&lt;0,0,'Averages 2'!C116)</f>
        <v>#DIV/0!</v>
      </c>
      <c r="D116" s="14" t="e">
        <f>IF('Averages 2'!D116&lt;0,0,'Averages 2'!D116)</f>
        <v>#DIV/0!</v>
      </c>
      <c r="E116" s="14" t="e">
        <f>IF('Averages 2'!E116&lt;0,0,'Averages 2'!E116)</f>
        <v>#DIV/0!</v>
      </c>
      <c r="F116" s="14"/>
      <c r="G116" s="14"/>
      <c r="H116" s="14"/>
      <c r="I116" s="14"/>
      <c r="J116" s="14"/>
      <c r="K116" s="14"/>
      <c r="L116" s="14"/>
      <c r="M116" s="14"/>
      <c r="N116" s="14"/>
      <c r="O116" s="14"/>
      <c r="P116" s="14"/>
      <c r="Q116" s="14"/>
    </row>
    <row r="117" spans="1:17" ht="17.399999999999999" customHeight="1">
      <c r="A117" s="120" t="str">
        <f>'Sorting 2'!A118</f>
        <v>S227</v>
      </c>
      <c r="B117" s="14" t="e">
        <f>IF('Averages 2'!B117&lt;0,0,'Averages 2'!B117)</f>
        <v>#DIV/0!</v>
      </c>
      <c r="C117" s="14" t="e">
        <f>IF('Averages 2'!C117&lt;0,0,'Averages 2'!C117)</f>
        <v>#DIV/0!</v>
      </c>
      <c r="D117" s="14" t="e">
        <f>IF('Averages 2'!D117&lt;0,0,'Averages 2'!D117)</f>
        <v>#DIV/0!</v>
      </c>
      <c r="E117" s="14" t="e">
        <f>IF('Averages 2'!E117&lt;0,0,'Averages 2'!E117)</f>
        <v>#DIV/0!</v>
      </c>
      <c r="F117" s="14"/>
      <c r="G117" s="14"/>
      <c r="H117" s="14"/>
      <c r="I117" s="14"/>
      <c r="J117" s="14"/>
      <c r="K117" s="14"/>
      <c r="L117" s="14"/>
      <c r="M117" s="14"/>
      <c r="N117" s="14"/>
      <c r="O117" s="14"/>
      <c r="P117" s="14"/>
      <c r="Q117" s="14"/>
    </row>
    <row r="118" spans="1:17" ht="17.399999999999999" customHeight="1">
      <c r="A118" s="120" t="str">
        <f>'Sorting 2'!A119</f>
        <v>S257</v>
      </c>
      <c r="B118" s="14" t="e">
        <f>IF('Averages 2'!B118&lt;0,0,'Averages 2'!B118)</f>
        <v>#DIV/0!</v>
      </c>
      <c r="C118" s="14" t="e">
        <f>IF('Averages 2'!C118&lt;0,0,'Averages 2'!C118)</f>
        <v>#DIV/0!</v>
      </c>
      <c r="D118" s="14" t="e">
        <f>IF('Averages 2'!D118&lt;0,0,'Averages 2'!D118)</f>
        <v>#DIV/0!</v>
      </c>
      <c r="E118" s="14" t="e">
        <f>IF('Averages 2'!E118&lt;0,0,'Averages 2'!E118)</f>
        <v>#DIV/0!</v>
      </c>
      <c r="F118" s="14"/>
      <c r="G118" s="14"/>
      <c r="H118" s="14"/>
      <c r="I118" s="14"/>
      <c r="J118" s="14"/>
      <c r="K118" s="14"/>
      <c r="L118" s="14"/>
      <c r="M118" s="14"/>
      <c r="N118" s="14"/>
      <c r="O118" s="14"/>
      <c r="P118" s="14"/>
      <c r="Q118" s="14"/>
    </row>
    <row r="119" spans="1:17" ht="17.399999999999999" customHeight="1">
      <c r="A119" s="120" t="str">
        <f>'Sorting 2'!A120</f>
        <v>S289</v>
      </c>
      <c r="B119" s="14" t="e">
        <f>IF('Averages 2'!B119&lt;0,0,'Averages 2'!B119)</f>
        <v>#DIV/0!</v>
      </c>
      <c r="C119" s="14" t="e">
        <f>IF('Averages 2'!C119&lt;0,0,'Averages 2'!C119)</f>
        <v>#DIV/0!</v>
      </c>
      <c r="D119" s="14" t="e">
        <f>IF('Averages 2'!D119&lt;0,0,'Averages 2'!D119)</f>
        <v>#DIV/0!</v>
      </c>
      <c r="E119" s="14" t="e">
        <f>IF('Averages 2'!E119&lt;0,0,'Averages 2'!E119)</f>
        <v>#DIV/0!</v>
      </c>
      <c r="F119" s="14"/>
      <c r="G119" s="14"/>
      <c r="H119" s="14"/>
      <c r="I119" s="14"/>
      <c r="J119" s="14"/>
      <c r="K119" s="14"/>
      <c r="L119" s="14"/>
      <c r="M119" s="14"/>
      <c r="N119" s="14"/>
      <c r="O119" s="14"/>
      <c r="P119" s="14"/>
      <c r="Q119" s="14"/>
    </row>
    <row r="120" spans="1:17" ht="17.399999999999999" customHeight="1">
      <c r="A120" s="120" t="str">
        <f>'Sorting 2'!A121</f>
        <v>Rabbit IgG</v>
      </c>
      <c r="B120" s="14" t="e">
        <f>IF('Averages 2'!B120&lt;0,0,'Averages 2'!B120)</f>
        <v>#DIV/0!</v>
      </c>
      <c r="C120" s="14" t="e">
        <f>IF('Averages 2'!C120&lt;0,0,'Averages 2'!C120)</f>
        <v>#DIV/0!</v>
      </c>
      <c r="D120" s="14" t="e">
        <f>IF('Averages 2'!D120&lt;0,0,'Averages 2'!D120)</f>
        <v>#DIV/0!</v>
      </c>
      <c r="E120" s="14" t="e">
        <f>IF('Averages 2'!E120&lt;0,0,'Averages 2'!E120)</f>
        <v>#DIV/0!</v>
      </c>
      <c r="F120" s="14"/>
      <c r="G120" s="14"/>
      <c r="H120" s="14"/>
      <c r="I120" s="14"/>
      <c r="J120" s="14"/>
      <c r="K120" s="14"/>
      <c r="L120" s="14"/>
      <c r="M120" s="14"/>
      <c r="N120" s="14"/>
      <c r="O120" s="14"/>
      <c r="P120" s="14"/>
      <c r="Q120" s="14"/>
    </row>
    <row r="121" spans="1:17" ht="17.399999999999999" customHeight="1">
      <c r="A121" s="120" t="str">
        <f>'Sorting 2'!A122</f>
        <v>S10</v>
      </c>
      <c r="B121" s="14" t="e">
        <f>IF('Averages 2'!B121&lt;0,0,'Averages 2'!B121)</f>
        <v>#DIV/0!</v>
      </c>
      <c r="C121" s="14" t="e">
        <f>IF('Averages 2'!C121&lt;0,0,'Averages 2'!C121)</f>
        <v>#DIV/0!</v>
      </c>
      <c r="D121" s="14" t="e">
        <f>IF('Averages 2'!D121&lt;0,0,'Averages 2'!D121)</f>
        <v>#DIV/0!</v>
      </c>
      <c r="E121" s="14" t="e">
        <f>IF('Averages 2'!E121&lt;0,0,'Averages 2'!E121)</f>
        <v>#DIV/0!</v>
      </c>
      <c r="F121" s="14"/>
      <c r="G121" s="14"/>
      <c r="H121" s="14"/>
      <c r="I121" s="14"/>
      <c r="J121" s="14"/>
      <c r="K121" s="14"/>
      <c r="L121" s="14"/>
      <c r="M121" s="14"/>
      <c r="N121" s="14"/>
      <c r="O121" s="14"/>
      <c r="P121" s="14"/>
      <c r="Q121" s="14"/>
    </row>
    <row r="122" spans="1:17" ht="17.399999999999999" customHeight="1">
      <c r="A122" s="120" t="str">
        <f>'Sorting 2'!A123</f>
        <v>S42</v>
      </c>
      <c r="B122" s="14" t="e">
        <f>IF('Averages 2'!B122&lt;0,0,'Averages 2'!B122)</f>
        <v>#DIV/0!</v>
      </c>
      <c r="C122" s="14" t="e">
        <f>IF('Averages 2'!C122&lt;0,0,'Averages 2'!C122)</f>
        <v>#DIV/0!</v>
      </c>
      <c r="D122" s="14" t="e">
        <f>IF('Averages 2'!D122&lt;0,0,'Averages 2'!D122)</f>
        <v>#DIV/0!</v>
      </c>
      <c r="E122" s="14" t="e">
        <f>IF('Averages 2'!E122&lt;0,0,'Averages 2'!E122)</f>
        <v>#DIV/0!</v>
      </c>
      <c r="F122" s="14"/>
      <c r="G122" s="14"/>
      <c r="H122" s="14"/>
      <c r="I122" s="14"/>
      <c r="J122" s="14"/>
      <c r="K122" s="14"/>
      <c r="L122" s="14"/>
      <c r="M122" s="14"/>
      <c r="N122" s="14"/>
      <c r="O122" s="14"/>
      <c r="P122" s="14"/>
      <c r="Q122" s="14"/>
    </row>
    <row r="123" spans="1:17" ht="17.399999999999999" customHeight="1">
      <c r="A123" s="120" t="str">
        <f>'Sorting 2'!A124</f>
        <v>S72</v>
      </c>
      <c r="B123" s="14" t="e">
        <f>IF('Averages 2'!B123&lt;0,0,'Averages 2'!B123)</f>
        <v>#DIV/0!</v>
      </c>
      <c r="C123" s="14" t="e">
        <f>IF('Averages 2'!C123&lt;0,0,'Averages 2'!C123)</f>
        <v>#DIV/0!</v>
      </c>
      <c r="D123" s="14" t="e">
        <f>IF('Averages 2'!D123&lt;0,0,'Averages 2'!D123)</f>
        <v>#DIV/0!</v>
      </c>
      <c r="E123" s="14" t="e">
        <f>IF('Averages 2'!E123&lt;0,0,'Averages 2'!E123)</f>
        <v>#DIV/0!</v>
      </c>
      <c r="F123" s="14"/>
      <c r="G123" s="14"/>
      <c r="H123" s="14"/>
      <c r="I123" s="14"/>
      <c r="J123" s="14"/>
      <c r="K123" s="14"/>
      <c r="L123" s="14"/>
      <c r="M123" s="14"/>
      <c r="N123" s="14"/>
      <c r="O123" s="14"/>
      <c r="P123" s="14"/>
      <c r="Q123" s="14"/>
    </row>
    <row r="124" spans="1:17" ht="17.399999999999999" customHeight="1">
      <c r="A124" s="120" t="str">
        <f>'Sorting 2'!A125</f>
        <v>S104</v>
      </c>
      <c r="B124" s="14" t="e">
        <f>IF('Averages 2'!B124&lt;0,0,'Averages 2'!B124)</f>
        <v>#DIV/0!</v>
      </c>
      <c r="C124" s="14" t="e">
        <f>IF('Averages 2'!C124&lt;0,0,'Averages 2'!C124)</f>
        <v>#DIV/0!</v>
      </c>
      <c r="D124" s="14" t="e">
        <f>IF('Averages 2'!D124&lt;0,0,'Averages 2'!D124)</f>
        <v>#DIV/0!</v>
      </c>
      <c r="E124" s="14" t="e">
        <f>IF('Averages 2'!E124&lt;0,0,'Averages 2'!E124)</f>
        <v>#DIV/0!</v>
      </c>
      <c r="F124" s="14"/>
      <c r="G124" s="14"/>
      <c r="H124" s="14"/>
      <c r="I124" s="14"/>
      <c r="J124" s="14"/>
      <c r="K124" s="14"/>
      <c r="L124" s="14"/>
      <c r="M124" s="14"/>
      <c r="N124" s="14"/>
      <c r="O124" s="14"/>
      <c r="P124" s="14"/>
      <c r="Q124" s="14"/>
    </row>
    <row r="125" spans="1:17" ht="17.399999999999999" customHeight="1">
      <c r="A125" s="120" t="str">
        <f>'Sorting 2'!A126</f>
        <v>S134</v>
      </c>
      <c r="B125" s="14" t="e">
        <f>IF('Averages 2'!B125&lt;0,0,'Averages 2'!B125)</f>
        <v>#DIV/0!</v>
      </c>
      <c r="C125" s="14" t="e">
        <f>IF('Averages 2'!C125&lt;0,0,'Averages 2'!C125)</f>
        <v>#DIV/0!</v>
      </c>
      <c r="D125" s="14" t="e">
        <f>IF('Averages 2'!D125&lt;0,0,'Averages 2'!D125)</f>
        <v>#DIV/0!</v>
      </c>
      <c r="E125" s="14" t="e">
        <f>IF('Averages 2'!E125&lt;0,0,'Averages 2'!E125)</f>
        <v>#DIV/0!</v>
      </c>
      <c r="F125" s="14"/>
      <c r="G125" s="14"/>
      <c r="H125" s="14"/>
      <c r="I125" s="14"/>
      <c r="J125" s="14"/>
      <c r="K125" s="14"/>
      <c r="L125" s="14"/>
      <c r="M125" s="14"/>
      <c r="N125" s="14"/>
      <c r="O125" s="14"/>
      <c r="P125" s="14"/>
      <c r="Q125" s="14"/>
    </row>
    <row r="126" spans="1:17" ht="17.399999999999999" customHeight="1">
      <c r="A126" s="120" t="str">
        <f>'Sorting 2'!A127</f>
        <v>S166</v>
      </c>
      <c r="B126" s="14" t="e">
        <f>IF('Averages 2'!B126&lt;0,0,'Averages 2'!B126)</f>
        <v>#DIV/0!</v>
      </c>
      <c r="C126" s="14" t="e">
        <f>IF('Averages 2'!C126&lt;0,0,'Averages 2'!C126)</f>
        <v>#DIV/0!</v>
      </c>
      <c r="D126" s="14" t="e">
        <f>IF('Averages 2'!D126&lt;0,0,'Averages 2'!D126)</f>
        <v>#DIV/0!</v>
      </c>
      <c r="E126" s="14" t="e">
        <f>IF('Averages 2'!E126&lt;0,0,'Averages 2'!E126)</f>
        <v>#DIV/0!</v>
      </c>
      <c r="F126" s="14"/>
      <c r="G126" s="14"/>
      <c r="H126" s="14"/>
      <c r="I126" s="14"/>
      <c r="J126" s="14"/>
      <c r="K126" s="14"/>
      <c r="L126" s="14"/>
      <c r="M126" s="14"/>
      <c r="N126" s="14"/>
      <c r="O126" s="14"/>
      <c r="P126" s="14"/>
      <c r="Q126" s="14"/>
    </row>
    <row r="127" spans="1:17" ht="17.399999999999999" customHeight="1">
      <c r="A127" s="120" t="str">
        <f>'Sorting 2'!A128</f>
        <v>S196</v>
      </c>
      <c r="B127" s="14" t="e">
        <f>IF('Averages 2'!B127&lt;0,0,'Averages 2'!B127)</f>
        <v>#DIV/0!</v>
      </c>
      <c r="C127" s="14" t="e">
        <f>IF('Averages 2'!C127&lt;0,0,'Averages 2'!C127)</f>
        <v>#DIV/0!</v>
      </c>
      <c r="D127" s="14" t="e">
        <f>IF('Averages 2'!D127&lt;0,0,'Averages 2'!D127)</f>
        <v>#DIV/0!</v>
      </c>
      <c r="E127" s="14" t="e">
        <f>IF('Averages 2'!E127&lt;0,0,'Averages 2'!E127)</f>
        <v>#DIV/0!</v>
      </c>
      <c r="F127" s="14"/>
      <c r="G127" s="14"/>
      <c r="H127" s="14"/>
      <c r="I127" s="14"/>
      <c r="J127" s="14"/>
      <c r="K127" s="14"/>
      <c r="L127" s="14"/>
      <c r="M127" s="14"/>
      <c r="N127" s="14"/>
      <c r="O127" s="14"/>
      <c r="P127" s="14"/>
      <c r="Q127" s="14"/>
    </row>
    <row r="128" spans="1:17" ht="17.399999999999999" customHeight="1">
      <c r="A128" s="120" t="str">
        <f>'Sorting 2'!A129</f>
        <v>S228</v>
      </c>
      <c r="B128" s="14" t="e">
        <f>IF('Averages 2'!B128&lt;0,0,'Averages 2'!B128)</f>
        <v>#DIV/0!</v>
      </c>
      <c r="C128" s="14" t="e">
        <f>IF('Averages 2'!C128&lt;0,0,'Averages 2'!C128)</f>
        <v>#DIV/0!</v>
      </c>
      <c r="D128" s="14" t="e">
        <f>IF('Averages 2'!D128&lt;0,0,'Averages 2'!D128)</f>
        <v>#DIV/0!</v>
      </c>
      <c r="E128" s="14" t="e">
        <f>IF('Averages 2'!E128&lt;0,0,'Averages 2'!E128)</f>
        <v>#DIV/0!</v>
      </c>
      <c r="F128" s="14"/>
      <c r="G128" s="14"/>
      <c r="H128" s="14"/>
      <c r="I128" s="14"/>
      <c r="J128" s="14"/>
      <c r="K128" s="14"/>
      <c r="L128" s="14"/>
      <c r="M128" s="14"/>
      <c r="N128" s="14"/>
      <c r="O128" s="14"/>
      <c r="P128" s="14"/>
      <c r="Q128" s="14"/>
    </row>
    <row r="129" spans="1:17" ht="17.399999999999999" customHeight="1">
      <c r="A129" s="120" t="str">
        <f>'Sorting 2'!A130</f>
        <v>S258</v>
      </c>
      <c r="B129" s="14" t="e">
        <f>IF('Averages 2'!B129&lt;0,0,'Averages 2'!B129)</f>
        <v>#DIV/0!</v>
      </c>
      <c r="C129" s="14" t="e">
        <f>IF('Averages 2'!C129&lt;0,0,'Averages 2'!C129)</f>
        <v>#DIV/0!</v>
      </c>
      <c r="D129" s="14" t="e">
        <f>IF('Averages 2'!D129&lt;0,0,'Averages 2'!D129)</f>
        <v>#DIV/0!</v>
      </c>
      <c r="E129" s="14" t="e">
        <f>IF('Averages 2'!E129&lt;0,0,'Averages 2'!E129)</f>
        <v>#DIV/0!</v>
      </c>
      <c r="F129" s="14"/>
      <c r="G129" s="14"/>
      <c r="H129" s="14"/>
      <c r="I129" s="14"/>
      <c r="J129" s="14"/>
      <c r="K129" s="14"/>
      <c r="L129" s="14"/>
      <c r="M129" s="14"/>
      <c r="N129" s="14"/>
      <c r="O129" s="14"/>
      <c r="P129" s="14"/>
      <c r="Q129" s="14"/>
    </row>
    <row r="130" spans="1:17" ht="17.399999999999999" customHeight="1">
      <c r="A130" s="120" t="str">
        <f>'Sorting 2'!A131</f>
        <v>S290</v>
      </c>
      <c r="B130" s="14" t="e">
        <f>IF('Averages 2'!B130&lt;0,0,'Averages 2'!B130)</f>
        <v>#DIV/0!</v>
      </c>
      <c r="C130" s="14" t="e">
        <f>IF('Averages 2'!C130&lt;0,0,'Averages 2'!C130)</f>
        <v>#DIV/0!</v>
      </c>
      <c r="D130" s="14" t="e">
        <f>IF('Averages 2'!D130&lt;0,0,'Averages 2'!D130)</f>
        <v>#DIV/0!</v>
      </c>
      <c r="E130" s="14" t="e">
        <f>IF('Averages 2'!E130&lt;0,0,'Averages 2'!E130)</f>
        <v>#DIV/0!</v>
      </c>
      <c r="F130" s="14"/>
      <c r="G130" s="14"/>
      <c r="H130" s="14"/>
      <c r="I130" s="14"/>
      <c r="J130" s="14"/>
      <c r="K130" s="14"/>
      <c r="L130" s="14"/>
      <c r="M130" s="14"/>
      <c r="N130" s="14"/>
      <c r="O130" s="14"/>
      <c r="P130" s="14"/>
      <c r="Q130" s="14"/>
    </row>
    <row r="131" spans="1:17" ht="17.399999999999999" customHeight="1">
      <c r="A131" s="120" t="str">
        <f>'Sorting 2'!A132</f>
        <v>S11</v>
      </c>
      <c r="B131" s="14" t="e">
        <f>IF('Averages 2'!B131&lt;0,0,'Averages 2'!B131)</f>
        <v>#DIV/0!</v>
      </c>
      <c r="C131" s="14" t="e">
        <f>IF('Averages 2'!C131&lt;0,0,'Averages 2'!C131)</f>
        <v>#DIV/0!</v>
      </c>
      <c r="D131" s="14" t="e">
        <f>IF('Averages 2'!D131&lt;0,0,'Averages 2'!D131)</f>
        <v>#DIV/0!</v>
      </c>
      <c r="E131" s="14" t="e">
        <f>IF('Averages 2'!E131&lt;0,0,'Averages 2'!E131)</f>
        <v>#DIV/0!</v>
      </c>
      <c r="F131" s="14"/>
      <c r="G131" s="14"/>
      <c r="H131" s="14"/>
      <c r="I131" s="14"/>
      <c r="J131" s="14"/>
      <c r="K131" s="14"/>
      <c r="L131" s="14"/>
      <c r="M131" s="14"/>
      <c r="N131" s="14"/>
      <c r="O131" s="14"/>
      <c r="P131" s="14"/>
      <c r="Q131" s="14"/>
    </row>
    <row r="132" spans="1:17" ht="17.399999999999999" customHeight="1">
      <c r="A132" s="120" t="str">
        <f>'Sorting 2'!A133</f>
        <v>S43</v>
      </c>
      <c r="B132" s="14" t="e">
        <f>IF('Averages 2'!B132&lt;0,0,'Averages 2'!B132)</f>
        <v>#DIV/0!</v>
      </c>
      <c r="C132" s="14" t="e">
        <f>IF('Averages 2'!C132&lt;0,0,'Averages 2'!C132)</f>
        <v>#DIV/0!</v>
      </c>
      <c r="D132" s="14" t="e">
        <f>IF('Averages 2'!D132&lt;0,0,'Averages 2'!D132)</f>
        <v>#DIV/0!</v>
      </c>
      <c r="E132" s="14" t="e">
        <f>IF('Averages 2'!E132&lt;0,0,'Averages 2'!E132)</f>
        <v>#DIV/0!</v>
      </c>
      <c r="F132" s="14"/>
      <c r="G132" s="14"/>
      <c r="H132" s="14"/>
      <c r="I132" s="14"/>
      <c r="J132" s="14"/>
      <c r="K132" s="14"/>
      <c r="L132" s="14"/>
      <c r="M132" s="14"/>
      <c r="N132" s="14"/>
      <c r="O132" s="14"/>
      <c r="P132" s="14"/>
      <c r="Q132" s="14"/>
    </row>
    <row r="133" spans="1:17" ht="17.399999999999999" customHeight="1">
      <c r="A133" s="120" t="str">
        <f>'Sorting 2'!A134</f>
        <v>S73</v>
      </c>
      <c r="B133" s="14" t="e">
        <f>IF('Averages 2'!B133&lt;0,0,'Averages 2'!B133)</f>
        <v>#DIV/0!</v>
      </c>
      <c r="C133" s="14" t="e">
        <f>IF('Averages 2'!C133&lt;0,0,'Averages 2'!C133)</f>
        <v>#DIV/0!</v>
      </c>
      <c r="D133" s="14" t="e">
        <f>IF('Averages 2'!D133&lt;0,0,'Averages 2'!D133)</f>
        <v>#DIV/0!</v>
      </c>
      <c r="E133" s="14" t="e">
        <f>IF('Averages 2'!E133&lt;0,0,'Averages 2'!E133)</f>
        <v>#DIV/0!</v>
      </c>
      <c r="F133" s="14"/>
      <c r="G133" s="14"/>
      <c r="H133" s="14"/>
      <c r="I133" s="14"/>
      <c r="J133" s="14"/>
      <c r="K133" s="14"/>
      <c r="L133" s="14"/>
      <c r="M133" s="14"/>
      <c r="N133" s="14"/>
      <c r="O133" s="14"/>
      <c r="P133" s="14"/>
      <c r="Q133" s="14"/>
    </row>
    <row r="134" spans="1:17" ht="17.399999999999999" customHeight="1">
      <c r="A134" s="120" t="str">
        <f>'Sorting 2'!A135</f>
        <v>S105</v>
      </c>
      <c r="B134" s="14" t="e">
        <f>IF('Averages 2'!B134&lt;0,0,'Averages 2'!B134)</f>
        <v>#DIV/0!</v>
      </c>
      <c r="C134" s="14" t="e">
        <f>IF('Averages 2'!C134&lt;0,0,'Averages 2'!C134)</f>
        <v>#DIV/0!</v>
      </c>
      <c r="D134" s="14" t="e">
        <f>IF('Averages 2'!D134&lt;0,0,'Averages 2'!D134)</f>
        <v>#DIV/0!</v>
      </c>
      <c r="E134" s="14" t="e">
        <f>IF('Averages 2'!E134&lt;0,0,'Averages 2'!E134)</f>
        <v>#DIV/0!</v>
      </c>
      <c r="F134" s="14"/>
      <c r="G134" s="14"/>
      <c r="H134" s="14"/>
      <c r="I134" s="14"/>
      <c r="J134" s="14"/>
      <c r="K134" s="14"/>
      <c r="L134" s="14"/>
      <c r="M134" s="14"/>
      <c r="N134" s="14"/>
      <c r="O134" s="14"/>
      <c r="P134" s="14"/>
      <c r="Q134" s="14"/>
    </row>
    <row r="135" spans="1:17" ht="17.399999999999999" customHeight="1">
      <c r="A135" s="120" t="str">
        <f>'Sorting 2'!A136</f>
        <v>S135</v>
      </c>
      <c r="B135" s="14" t="e">
        <f>IF('Averages 2'!B135&lt;0,0,'Averages 2'!B135)</f>
        <v>#DIV/0!</v>
      </c>
      <c r="C135" s="14" t="e">
        <f>IF('Averages 2'!C135&lt;0,0,'Averages 2'!C135)</f>
        <v>#DIV/0!</v>
      </c>
      <c r="D135" s="14" t="e">
        <f>IF('Averages 2'!D135&lt;0,0,'Averages 2'!D135)</f>
        <v>#DIV/0!</v>
      </c>
      <c r="E135" s="14" t="e">
        <f>IF('Averages 2'!E135&lt;0,0,'Averages 2'!E135)</f>
        <v>#DIV/0!</v>
      </c>
      <c r="F135" s="14"/>
      <c r="G135" s="14"/>
      <c r="H135" s="14"/>
      <c r="I135" s="14"/>
      <c r="J135" s="14"/>
      <c r="K135" s="14"/>
      <c r="L135" s="14"/>
      <c r="M135" s="14"/>
      <c r="N135" s="14"/>
      <c r="O135" s="14"/>
      <c r="P135" s="14"/>
      <c r="Q135" s="14"/>
    </row>
    <row r="136" spans="1:17" ht="17.399999999999999" customHeight="1">
      <c r="A136" s="120" t="str">
        <f>'Sorting 2'!A137</f>
        <v>S167</v>
      </c>
      <c r="B136" s="14" t="e">
        <f>IF('Averages 2'!B136&lt;0,0,'Averages 2'!B136)</f>
        <v>#DIV/0!</v>
      </c>
      <c r="C136" s="14" t="e">
        <f>IF('Averages 2'!C136&lt;0,0,'Averages 2'!C136)</f>
        <v>#DIV/0!</v>
      </c>
      <c r="D136" s="14" t="e">
        <f>IF('Averages 2'!D136&lt;0,0,'Averages 2'!D136)</f>
        <v>#DIV/0!</v>
      </c>
      <c r="E136" s="14" t="e">
        <f>IF('Averages 2'!E136&lt;0,0,'Averages 2'!E136)</f>
        <v>#DIV/0!</v>
      </c>
      <c r="F136" s="14"/>
      <c r="G136" s="14"/>
      <c r="H136" s="14"/>
      <c r="I136" s="14"/>
      <c r="J136" s="14"/>
      <c r="K136" s="14"/>
      <c r="L136" s="14"/>
      <c r="M136" s="14"/>
      <c r="N136" s="14"/>
      <c r="O136" s="14"/>
      <c r="P136" s="14"/>
      <c r="Q136" s="14"/>
    </row>
    <row r="137" spans="1:17" ht="17.399999999999999" customHeight="1">
      <c r="A137" s="120" t="str">
        <f>'Sorting 2'!A138</f>
        <v>S197</v>
      </c>
      <c r="B137" s="14" t="e">
        <f>IF('Averages 2'!B137&lt;0,0,'Averages 2'!B137)</f>
        <v>#DIV/0!</v>
      </c>
      <c r="C137" s="14" t="e">
        <f>IF('Averages 2'!C137&lt;0,0,'Averages 2'!C137)</f>
        <v>#DIV/0!</v>
      </c>
      <c r="D137" s="14" t="e">
        <f>IF('Averages 2'!D137&lt;0,0,'Averages 2'!D137)</f>
        <v>#DIV/0!</v>
      </c>
      <c r="E137" s="14" t="e">
        <f>IF('Averages 2'!E137&lt;0,0,'Averages 2'!E137)</f>
        <v>#DIV/0!</v>
      </c>
      <c r="F137" s="14"/>
      <c r="G137" s="14"/>
      <c r="H137" s="14"/>
      <c r="I137" s="14"/>
      <c r="J137" s="14"/>
      <c r="K137" s="14"/>
      <c r="L137" s="14"/>
      <c r="M137" s="14"/>
      <c r="N137" s="14"/>
      <c r="O137" s="14"/>
      <c r="P137" s="14"/>
      <c r="Q137" s="14"/>
    </row>
    <row r="138" spans="1:17" ht="17.399999999999999" customHeight="1">
      <c r="A138" s="120" t="str">
        <f>'Sorting 2'!A139</f>
        <v>S229</v>
      </c>
      <c r="B138" s="14" t="e">
        <f>IF('Averages 2'!B138&lt;0,0,'Averages 2'!B138)</f>
        <v>#DIV/0!</v>
      </c>
      <c r="C138" s="14" t="e">
        <f>IF('Averages 2'!C138&lt;0,0,'Averages 2'!C138)</f>
        <v>#DIV/0!</v>
      </c>
      <c r="D138" s="14" t="e">
        <f>IF('Averages 2'!D138&lt;0,0,'Averages 2'!D138)</f>
        <v>#DIV/0!</v>
      </c>
      <c r="E138" s="14" t="e">
        <f>IF('Averages 2'!E138&lt;0,0,'Averages 2'!E138)</f>
        <v>#DIV/0!</v>
      </c>
      <c r="F138" s="14"/>
      <c r="G138" s="14"/>
      <c r="H138" s="14"/>
      <c r="I138" s="14"/>
      <c r="J138" s="14"/>
      <c r="K138" s="14"/>
      <c r="L138" s="14"/>
      <c r="M138" s="14"/>
      <c r="N138" s="14"/>
      <c r="O138" s="14"/>
      <c r="P138" s="14"/>
      <c r="Q138" s="14"/>
    </row>
    <row r="139" spans="1:17" ht="17.399999999999999" customHeight="1">
      <c r="A139" s="120" t="str">
        <f>'Sorting 2'!A140</f>
        <v>S259</v>
      </c>
      <c r="B139" s="14" t="e">
        <f>IF('Averages 2'!B139&lt;0,0,'Averages 2'!B139)</f>
        <v>#DIV/0!</v>
      </c>
      <c r="C139" s="14" t="e">
        <f>IF('Averages 2'!C139&lt;0,0,'Averages 2'!C139)</f>
        <v>#DIV/0!</v>
      </c>
      <c r="D139" s="14" t="e">
        <f>IF('Averages 2'!D139&lt;0,0,'Averages 2'!D139)</f>
        <v>#DIV/0!</v>
      </c>
      <c r="E139" s="14" t="e">
        <f>IF('Averages 2'!E139&lt;0,0,'Averages 2'!E139)</f>
        <v>#DIV/0!</v>
      </c>
      <c r="F139" s="14"/>
      <c r="G139" s="14"/>
      <c r="H139" s="14"/>
      <c r="I139" s="14"/>
      <c r="J139" s="14"/>
      <c r="K139" s="14"/>
      <c r="L139" s="14"/>
      <c r="M139" s="14"/>
      <c r="N139" s="14"/>
      <c r="O139" s="14"/>
      <c r="P139" s="14"/>
      <c r="Q139" s="14"/>
    </row>
    <row r="140" spans="1:17" ht="17.399999999999999" customHeight="1">
      <c r="A140" s="120" t="str">
        <f>'Sorting 2'!A141</f>
        <v>S291</v>
      </c>
      <c r="B140" s="14" t="e">
        <f>IF('Averages 2'!B140&lt;0,0,'Averages 2'!B140)</f>
        <v>#DIV/0!</v>
      </c>
      <c r="C140" s="14" t="e">
        <f>IF('Averages 2'!C140&lt;0,0,'Averages 2'!C140)</f>
        <v>#DIV/0!</v>
      </c>
      <c r="D140" s="14" t="e">
        <f>IF('Averages 2'!D140&lt;0,0,'Averages 2'!D140)</f>
        <v>#DIV/0!</v>
      </c>
      <c r="E140" s="14" t="e">
        <f>IF('Averages 2'!E140&lt;0,0,'Averages 2'!E140)</f>
        <v>#DIV/0!</v>
      </c>
      <c r="F140" s="14"/>
      <c r="G140" s="14"/>
      <c r="H140" s="14"/>
      <c r="I140" s="14"/>
      <c r="J140" s="14"/>
      <c r="K140" s="14"/>
      <c r="L140" s="14"/>
      <c r="M140" s="14"/>
      <c r="N140" s="14"/>
      <c r="O140" s="14"/>
      <c r="P140" s="14"/>
      <c r="Q140" s="14"/>
    </row>
    <row r="141" spans="1:17" ht="17.399999999999999" customHeight="1">
      <c r="A141" s="120" t="str">
        <f>'Sorting 2'!A142</f>
        <v>S12</v>
      </c>
      <c r="B141" s="14" t="e">
        <f>IF('Averages 2'!B141&lt;0,0,'Averages 2'!B141)</f>
        <v>#DIV/0!</v>
      </c>
      <c r="C141" s="14" t="e">
        <f>IF('Averages 2'!C141&lt;0,0,'Averages 2'!C141)</f>
        <v>#DIV/0!</v>
      </c>
      <c r="D141" s="14" t="e">
        <f>IF('Averages 2'!D141&lt;0,0,'Averages 2'!D141)</f>
        <v>#DIV/0!</v>
      </c>
      <c r="E141" s="14" t="e">
        <f>IF('Averages 2'!E141&lt;0,0,'Averages 2'!E141)</f>
        <v>#DIV/0!</v>
      </c>
      <c r="F141" s="14"/>
      <c r="G141" s="14"/>
      <c r="H141" s="14"/>
      <c r="I141" s="14"/>
      <c r="J141" s="14"/>
      <c r="K141" s="14"/>
      <c r="L141" s="14"/>
      <c r="M141" s="14"/>
      <c r="N141" s="14"/>
      <c r="O141" s="14"/>
      <c r="P141" s="14"/>
      <c r="Q141" s="14"/>
    </row>
    <row r="142" spans="1:17" ht="17.399999999999999" customHeight="1">
      <c r="A142" s="120" t="str">
        <f>'Sorting 2'!A143</f>
        <v>S74</v>
      </c>
      <c r="B142" s="14" t="e">
        <f>IF('Averages 2'!B142&lt;0,0,'Averages 2'!B142)</f>
        <v>#DIV/0!</v>
      </c>
      <c r="C142" s="14" t="e">
        <f>IF('Averages 2'!C142&lt;0,0,'Averages 2'!C142)</f>
        <v>#DIV/0!</v>
      </c>
      <c r="D142" s="14" t="e">
        <f>IF('Averages 2'!D142&lt;0,0,'Averages 2'!D142)</f>
        <v>#DIV/0!</v>
      </c>
      <c r="E142" s="14" t="e">
        <f>IF('Averages 2'!E142&lt;0,0,'Averages 2'!E142)</f>
        <v>#DIV/0!</v>
      </c>
      <c r="F142" s="14"/>
      <c r="G142" s="14"/>
      <c r="H142" s="14"/>
      <c r="I142" s="14"/>
      <c r="J142" s="14"/>
      <c r="K142" s="14"/>
      <c r="L142" s="14"/>
      <c r="M142" s="14"/>
      <c r="N142" s="14"/>
      <c r="O142" s="14"/>
      <c r="P142" s="14"/>
      <c r="Q142" s="14"/>
    </row>
    <row r="143" spans="1:17" ht="17.399999999999999" customHeight="1">
      <c r="A143" s="120" t="str">
        <f>'Sorting 2'!A144</f>
        <v>S136</v>
      </c>
      <c r="B143" s="14" t="e">
        <f>IF('Averages 2'!B143&lt;0,0,'Averages 2'!B143)</f>
        <v>#DIV/0!</v>
      </c>
      <c r="C143" s="14" t="e">
        <f>IF('Averages 2'!C143&lt;0,0,'Averages 2'!C143)</f>
        <v>#DIV/0!</v>
      </c>
      <c r="D143" s="14" t="e">
        <f>IF('Averages 2'!D143&lt;0,0,'Averages 2'!D143)</f>
        <v>#DIV/0!</v>
      </c>
      <c r="E143" s="14" t="e">
        <f>IF('Averages 2'!E143&lt;0,0,'Averages 2'!E143)</f>
        <v>#DIV/0!</v>
      </c>
      <c r="F143" s="14"/>
      <c r="G143" s="14"/>
      <c r="H143" s="14"/>
      <c r="I143" s="14"/>
      <c r="J143" s="14"/>
      <c r="K143" s="14"/>
      <c r="L143" s="14"/>
      <c r="M143" s="14"/>
      <c r="N143" s="14"/>
      <c r="O143" s="14"/>
      <c r="P143" s="14"/>
      <c r="Q143" s="14"/>
    </row>
    <row r="144" spans="1:17" ht="17.399999999999999" customHeight="1">
      <c r="A144" s="120" t="str">
        <f>'Sorting 2'!A145</f>
        <v>S198</v>
      </c>
      <c r="B144" s="14" t="e">
        <f>IF('Averages 2'!B144&lt;0,0,'Averages 2'!B144)</f>
        <v>#DIV/0!</v>
      </c>
      <c r="C144" s="14" t="e">
        <f>IF('Averages 2'!C144&lt;0,0,'Averages 2'!C144)</f>
        <v>#DIV/0!</v>
      </c>
      <c r="D144" s="14" t="e">
        <f>IF('Averages 2'!D144&lt;0,0,'Averages 2'!D144)</f>
        <v>#DIV/0!</v>
      </c>
      <c r="E144" s="14" t="e">
        <f>IF('Averages 2'!E144&lt;0,0,'Averages 2'!E144)</f>
        <v>#DIV/0!</v>
      </c>
      <c r="F144" s="14"/>
      <c r="G144" s="14"/>
      <c r="H144" s="14"/>
      <c r="I144" s="14"/>
      <c r="J144" s="14"/>
      <c r="K144" s="14"/>
      <c r="L144" s="14"/>
      <c r="M144" s="14"/>
      <c r="N144" s="14"/>
      <c r="O144" s="14"/>
      <c r="P144" s="14"/>
      <c r="Q144" s="14"/>
    </row>
    <row r="145" spans="1:17" ht="17.399999999999999" customHeight="1">
      <c r="A145" s="120" t="str">
        <f>'Sorting 2'!A146</f>
        <v>S260</v>
      </c>
      <c r="B145" s="14" t="e">
        <f>IF('Averages 2'!B145&lt;0,0,'Averages 2'!B145)</f>
        <v>#DIV/0!</v>
      </c>
      <c r="C145" s="14" t="e">
        <f>IF('Averages 2'!C145&lt;0,0,'Averages 2'!C145)</f>
        <v>#DIV/0!</v>
      </c>
      <c r="D145" s="14" t="e">
        <f>IF('Averages 2'!D145&lt;0,0,'Averages 2'!D145)</f>
        <v>#DIV/0!</v>
      </c>
      <c r="E145" s="14" t="e">
        <f>IF('Averages 2'!E145&lt;0,0,'Averages 2'!E145)</f>
        <v>#DIV/0!</v>
      </c>
      <c r="F145" s="14"/>
      <c r="G145" s="14"/>
      <c r="H145" s="14"/>
      <c r="I145" s="14"/>
      <c r="J145" s="14"/>
      <c r="K145" s="14"/>
      <c r="L145" s="14"/>
      <c r="M145" s="14"/>
      <c r="N145" s="14"/>
      <c r="O145" s="14"/>
      <c r="P145" s="14"/>
      <c r="Q145" s="14"/>
    </row>
    <row r="146" spans="1:17" ht="17.399999999999999" customHeight="1">
      <c r="A146" s="120" t="str">
        <f>'Sorting 2'!A147</f>
        <v>Human IgG</v>
      </c>
      <c r="B146" s="14" t="e">
        <f>IF('Averages 2'!B146&lt;0,0,'Averages 2'!B146)</f>
        <v>#DIV/0!</v>
      </c>
      <c r="C146" s="14" t="e">
        <f>IF('Averages 2'!C146&lt;0,0,'Averages 2'!C146)</f>
        <v>#DIV/0!</v>
      </c>
      <c r="D146" s="14" t="e">
        <f>IF('Averages 2'!D146&lt;0,0,'Averages 2'!D146)</f>
        <v>#DIV/0!</v>
      </c>
      <c r="E146" s="14" t="e">
        <f>IF('Averages 2'!E146&lt;0,0,'Averages 2'!E146)</f>
        <v>#DIV/0!</v>
      </c>
      <c r="F146" s="14"/>
      <c r="G146" s="14"/>
      <c r="H146" s="14"/>
      <c r="I146" s="14"/>
      <c r="J146" s="14"/>
      <c r="K146" s="14"/>
      <c r="L146" s="14"/>
      <c r="M146" s="14"/>
      <c r="N146" s="14"/>
      <c r="O146" s="14"/>
      <c r="P146" s="14"/>
      <c r="Q146" s="14"/>
    </row>
    <row r="147" spans="1:17" ht="17.399999999999999" customHeight="1">
      <c r="A147" s="120" t="str">
        <f>'Sorting 2'!A148</f>
        <v>S13</v>
      </c>
      <c r="B147" s="14" t="e">
        <f>IF('Averages 2'!B147&lt;0,0,'Averages 2'!B147)</f>
        <v>#DIV/0!</v>
      </c>
      <c r="C147" s="14" t="e">
        <f>IF('Averages 2'!C147&lt;0,0,'Averages 2'!C147)</f>
        <v>#DIV/0!</v>
      </c>
      <c r="D147" s="14" t="e">
        <f>IF('Averages 2'!D147&lt;0,0,'Averages 2'!D147)</f>
        <v>#DIV/0!</v>
      </c>
      <c r="E147" s="14" t="e">
        <f>IF('Averages 2'!E147&lt;0,0,'Averages 2'!E147)</f>
        <v>#DIV/0!</v>
      </c>
      <c r="F147" s="14"/>
      <c r="G147" s="14"/>
      <c r="H147" s="14"/>
      <c r="I147" s="14"/>
      <c r="J147" s="14"/>
      <c r="K147" s="14"/>
      <c r="L147" s="14"/>
      <c r="M147" s="14"/>
      <c r="N147" s="14"/>
      <c r="O147" s="14"/>
      <c r="P147" s="14"/>
      <c r="Q147" s="14"/>
    </row>
    <row r="148" spans="1:17" ht="17.399999999999999" customHeight="1">
      <c r="A148" s="120" t="str">
        <f>'Sorting 2'!A149</f>
        <v>S44</v>
      </c>
      <c r="B148" s="14" t="e">
        <f>IF('Averages 2'!B148&lt;0,0,'Averages 2'!B148)</f>
        <v>#DIV/0!</v>
      </c>
      <c r="C148" s="14" t="e">
        <f>IF('Averages 2'!C148&lt;0,0,'Averages 2'!C148)</f>
        <v>#DIV/0!</v>
      </c>
      <c r="D148" s="14" t="e">
        <f>IF('Averages 2'!D148&lt;0,0,'Averages 2'!D148)</f>
        <v>#DIV/0!</v>
      </c>
      <c r="E148" s="14" t="e">
        <f>IF('Averages 2'!E148&lt;0,0,'Averages 2'!E148)</f>
        <v>#DIV/0!</v>
      </c>
      <c r="F148" s="14"/>
      <c r="G148" s="14"/>
      <c r="H148" s="14"/>
      <c r="I148" s="14"/>
      <c r="J148" s="14"/>
      <c r="K148" s="14"/>
      <c r="L148" s="14"/>
      <c r="M148" s="14"/>
      <c r="N148" s="14"/>
      <c r="O148" s="14"/>
      <c r="P148" s="14"/>
      <c r="Q148" s="14"/>
    </row>
    <row r="149" spans="1:17" ht="17.399999999999999" customHeight="1">
      <c r="A149" s="120" t="str">
        <f>'Sorting 2'!A150</f>
        <v>S75</v>
      </c>
      <c r="B149" s="14" t="e">
        <f>IF('Averages 2'!B149&lt;0,0,'Averages 2'!B149)</f>
        <v>#DIV/0!</v>
      </c>
      <c r="C149" s="14" t="e">
        <f>IF('Averages 2'!C149&lt;0,0,'Averages 2'!C149)</f>
        <v>#DIV/0!</v>
      </c>
      <c r="D149" s="14" t="e">
        <f>IF('Averages 2'!D149&lt;0,0,'Averages 2'!D149)</f>
        <v>#DIV/0!</v>
      </c>
      <c r="E149" s="14" t="e">
        <f>IF('Averages 2'!E149&lt;0,0,'Averages 2'!E149)</f>
        <v>#DIV/0!</v>
      </c>
      <c r="F149" s="14"/>
      <c r="G149" s="14"/>
      <c r="H149" s="14"/>
      <c r="I149" s="14"/>
      <c r="J149" s="14"/>
      <c r="K149" s="14"/>
      <c r="L149" s="14"/>
      <c r="M149" s="14"/>
      <c r="N149" s="14"/>
      <c r="O149" s="14"/>
      <c r="P149" s="14"/>
      <c r="Q149" s="14"/>
    </row>
    <row r="150" spans="1:17" ht="17.399999999999999" customHeight="1">
      <c r="A150" s="120" t="str">
        <f>'Sorting 2'!A151</f>
        <v>S106</v>
      </c>
      <c r="B150" s="14" t="e">
        <f>IF('Averages 2'!B150&lt;0,0,'Averages 2'!B150)</f>
        <v>#DIV/0!</v>
      </c>
      <c r="C150" s="14" t="e">
        <f>IF('Averages 2'!C150&lt;0,0,'Averages 2'!C150)</f>
        <v>#DIV/0!</v>
      </c>
      <c r="D150" s="14" t="e">
        <f>IF('Averages 2'!D150&lt;0,0,'Averages 2'!D150)</f>
        <v>#DIV/0!</v>
      </c>
      <c r="E150" s="14" t="e">
        <f>IF('Averages 2'!E150&lt;0,0,'Averages 2'!E150)</f>
        <v>#DIV/0!</v>
      </c>
      <c r="F150" s="14"/>
      <c r="G150" s="14"/>
      <c r="H150" s="14"/>
      <c r="I150" s="14"/>
      <c r="J150" s="14"/>
      <c r="K150" s="14"/>
      <c r="L150" s="14"/>
      <c r="M150" s="14"/>
      <c r="N150" s="14"/>
      <c r="O150" s="14"/>
      <c r="P150" s="14"/>
      <c r="Q150" s="14"/>
    </row>
    <row r="151" spans="1:17" ht="17.399999999999999" customHeight="1">
      <c r="A151" s="120" t="str">
        <f>'Sorting 2'!A152</f>
        <v>S137</v>
      </c>
      <c r="B151" s="14" t="e">
        <f>IF('Averages 2'!B151&lt;0,0,'Averages 2'!B151)</f>
        <v>#DIV/0!</v>
      </c>
      <c r="C151" s="14" t="e">
        <f>IF('Averages 2'!C151&lt;0,0,'Averages 2'!C151)</f>
        <v>#DIV/0!</v>
      </c>
      <c r="D151" s="14" t="e">
        <f>IF('Averages 2'!D151&lt;0,0,'Averages 2'!D151)</f>
        <v>#DIV/0!</v>
      </c>
      <c r="E151" s="14" t="e">
        <f>IF('Averages 2'!E151&lt;0,0,'Averages 2'!E151)</f>
        <v>#DIV/0!</v>
      </c>
      <c r="F151" s="14"/>
      <c r="G151" s="14"/>
      <c r="H151" s="14"/>
      <c r="I151" s="14"/>
      <c r="J151" s="14"/>
      <c r="K151" s="14"/>
      <c r="L151" s="14"/>
      <c r="M151" s="14"/>
      <c r="N151" s="14"/>
      <c r="O151" s="14"/>
      <c r="P151" s="14"/>
      <c r="Q151" s="14"/>
    </row>
    <row r="152" spans="1:17" ht="17.399999999999999" customHeight="1">
      <c r="A152" s="120" t="str">
        <f>'Sorting 2'!A153</f>
        <v>S168</v>
      </c>
      <c r="B152" s="14" t="e">
        <f>IF('Averages 2'!B152&lt;0,0,'Averages 2'!B152)</f>
        <v>#DIV/0!</v>
      </c>
      <c r="C152" s="14" t="e">
        <f>IF('Averages 2'!C152&lt;0,0,'Averages 2'!C152)</f>
        <v>#DIV/0!</v>
      </c>
      <c r="D152" s="14" t="e">
        <f>IF('Averages 2'!D152&lt;0,0,'Averages 2'!D152)</f>
        <v>#DIV/0!</v>
      </c>
      <c r="E152" s="14" t="e">
        <f>IF('Averages 2'!E152&lt;0,0,'Averages 2'!E152)</f>
        <v>#DIV/0!</v>
      </c>
      <c r="F152" s="14"/>
      <c r="G152" s="14"/>
      <c r="H152" s="14"/>
      <c r="I152" s="14"/>
      <c r="J152" s="14"/>
      <c r="K152" s="14"/>
      <c r="L152" s="14"/>
      <c r="M152" s="14"/>
      <c r="N152" s="14"/>
      <c r="O152" s="14"/>
      <c r="P152" s="14"/>
      <c r="Q152" s="14"/>
    </row>
    <row r="153" spans="1:17" ht="17.399999999999999" customHeight="1">
      <c r="A153" s="120" t="str">
        <f>'Sorting 2'!A154</f>
        <v>S199</v>
      </c>
      <c r="B153" s="14" t="e">
        <f>IF('Averages 2'!B153&lt;0,0,'Averages 2'!B153)</f>
        <v>#DIV/0!</v>
      </c>
      <c r="C153" s="14" t="e">
        <f>IF('Averages 2'!C153&lt;0,0,'Averages 2'!C153)</f>
        <v>#DIV/0!</v>
      </c>
      <c r="D153" s="14" t="e">
        <f>IF('Averages 2'!D153&lt;0,0,'Averages 2'!D153)</f>
        <v>#DIV/0!</v>
      </c>
      <c r="E153" s="14" t="e">
        <f>IF('Averages 2'!E153&lt;0,0,'Averages 2'!E153)</f>
        <v>#DIV/0!</v>
      </c>
      <c r="F153" s="14"/>
      <c r="G153" s="14"/>
      <c r="H153" s="14"/>
      <c r="I153" s="14"/>
      <c r="J153" s="14"/>
      <c r="K153" s="14"/>
      <c r="L153" s="14"/>
      <c r="M153" s="14"/>
      <c r="N153" s="14"/>
      <c r="O153" s="14"/>
      <c r="P153" s="14"/>
      <c r="Q153" s="14"/>
    </row>
    <row r="154" spans="1:17" ht="17.399999999999999" customHeight="1">
      <c r="A154" s="120" t="str">
        <f>'Sorting 2'!A155</f>
        <v>S230</v>
      </c>
      <c r="B154" s="14" t="e">
        <f>IF('Averages 2'!B154&lt;0,0,'Averages 2'!B154)</f>
        <v>#DIV/0!</v>
      </c>
      <c r="C154" s="14" t="e">
        <f>IF('Averages 2'!C154&lt;0,0,'Averages 2'!C154)</f>
        <v>#DIV/0!</v>
      </c>
      <c r="D154" s="14" t="e">
        <f>IF('Averages 2'!D154&lt;0,0,'Averages 2'!D154)</f>
        <v>#DIV/0!</v>
      </c>
      <c r="E154" s="14" t="e">
        <f>IF('Averages 2'!E154&lt;0,0,'Averages 2'!E154)</f>
        <v>#DIV/0!</v>
      </c>
      <c r="F154" s="14"/>
      <c r="G154" s="14"/>
      <c r="H154" s="14"/>
      <c r="I154" s="14"/>
      <c r="J154" s="14"/>
      <c r="K154" s="14"/>
      <c r="L154" s="14"/>
      <c r="M154" s="14"/>
      <c r="N154" s="14"/>
      <c r="O154" s="14"/>
      <c r="P154" s="14"/>
      <c r="Q154" s="14"/>
    </row>
    <row r="155" spans="1:17" ht="17.399999999999999" customHeight="1">
      <c r="A155" s="120" t="str">
        <f>'Sorting 2'!A156</f>
        <v>S261</v>
      </c>
      <c r="B155" s="14" t="e">
        <f>IF('Averages 2'!B155&lt;0,0,'Averages 2'!B155)</f>
        <v>#DIV/0!</v>
      </c>
      <c r="C155" s="14" t="e">
        <f>IF('Averages 2'!C155&lt;0,0,'Averages 2'!C155)</f>
        <v>#DIV/0!</v>
      </c>
      <c r="D155" s="14" t="e">
        <f>IF('Averages 2'!D155&lt;0,0,'Averages 2'!D155)</f>
        <v>#DIV/0!</v>
      </c>
      <c r="E155" s="14" t="e">
        <f>IF('Averages 2'!E155&lt;0,0,'Averages 2'!E155)</f>
        <v>#DIV/0!</v>
      </c>
      <c r="F155" s="14"/>
      <c r="G155" s="14"/>
      <c r="H155" s="14"/>
      <c r="I155" s="14"/>
      <c r="J155" s="14"/>
      <c r="K155" s="14"/>
      <c r="L155" s="14"/>
      <c r="M155" s="14"/>
      <c r="N155" s="14"/>
      <c r="O155" s="14"/>
      <c r="P155" s="14"/>
      <c r="Q155" s="14"/>
    </row>
    <row r="156" spans="1:17" ht="17.399999999999999" customHeight="1">
      <c r="A156" s="120" t="str">
        <f>'Sorting 2'!A157</f>
        <v>S292</v>
      </c>
      <c r="B156" s="14" t="e">
        <f>IF('Averages 2'!B156&lt;0,0,'Averages 2'!B156)</f>
        <v>#DIV/0!</v>
      </c>
      <c r="C156" s="14" t="e">
        <f>IF('Averages 2'!C156&lt;0,0,'Averages 2'!C156)</f>
        <v>#DIV/0!</v>
      </c>
      <c r="D156" s="14" t="e">
        <f>IF('Averages 2'!D156&lt;0,0,'Averages 2'!D156)</f>
        <v>#DIV/0!</v>
      </c>
      <c r="E156" s="14" t="e">
        <f>IF('Averages 2'!E156&lt;0,0,'Averages 2'!E156)</f>
        <v>#DIV/0!</v>
      </c>
      <c r="F156" s="14"/>
      <c r="G156" s="14"/>
      <c r="H156" s="14"/>
      <c r="I156" s="14"/>
      <c r="J156" s="14"/>
      <c r="K156" s="14"/>
      <c r="L156" s="14"/>
      <c r="M156" s="14"/>
      <c r="N156" s="14"/>
      <c r="O156" s="14"/>
      <c r="P156" s="14"/>
      <c r="Q156" s="14"/>
    </row>
    <row r="157" spans="1:17" ht="17.399999999999999" customHeight="1">
      <c r="A157" s="120" t="str">
        <f>'Sorting 2'!A158</f>
        <v>S14</v>
      </c>
      <c r="B157" s="14" t="e">
        <f>IF('Averages 2'!B157&lt;0,0,'Averages 2'!B157)</f>
        <v>#DIV/0!</v>
      </c>
      <c r="C157" s="14" t="e">
        <f>IF('Averages 2'!C157&lt;0,0,'Averages 2'!C157)</f>
        <v>#DIV/0!</v>
      </c>
      <c r="D157" s="14" t="e">
        <f>IF('Averages 2'!D157&lt;0,0,'Averages 2'!D157)</f>
        <v>#DIV/0!</v>
      </c>
      <c r="E157" s="14" t="e">
        <f>IF('Averages 2'!E157&lt;0,0,'Averages 2'!E157)</f>
        <v>#DIV/0!</v>
      </c>
      <c r="F157" s="14"/>
      <c r="G157" s="14"/>
      <c r="H157" s="14"/>
      <c r="I157" s="14"/>
      <c r="J157" s="14"/>
      <c r="K157" s="14"/>
      <c r="L157" s="14"/>
      <c r="M157" s="14"/>
      <c r="N157" s="14"/>
      <c r="O157" s="14"/>
      <c r="P157" s="14"/>
      <c r="Q157" s="14"/>
    </row>
    <row r="158" spans="1:17" ht="17.399999999999999" customHeight="1">
      <c r="A158" s="120" t="str">
        <f>'Sorting 2'!A159</f>
        <v>S45</v>
      </c>
      <c r="B158" s="14" t="e">
        <f>IF('Averages 2'!B158&lt;0,0,'Averages 2'!B158)</f>
        <v>#DIV/0!</v>
      </c>
      <c r="C158" s="14" t="e">
        <f>IF('Averages 2'!C158&lt;0,0,'Averages 2'!C158)</f>
        <v>#DIV/0!</v>
      </c>
      <c r="D158" s="14" t="e">
        <f>IF('Averages 2'!D158&lt;0,0,'Averages 2'!D158)</f>
        <v>#DIV/0!</v>
      </c>
      <c r="E158" s="14" t="e">
        <f>IF('Averages 2'!E158&lt;0,0,'Averages 2'!E158)</f>
        <v>#DIV/0!</v>
      </c>
      <c r="F158" s="14"/>
      <c r="G158" s="14"/>
      <c r="H158" s="14"/>
      <c r="I158" s="14"/>
      <c r="J158" s="14"/>
      <c r="K158" s="14"/>
      <c r="L158" s="14"/>
      <c r="M158" s="14"/>
      <c r="N158" s="14"/>
      <c r="O158" s="14"/>
      <c r="P158" s="14"/>
      <c r="Q158" s="14"/>
    </row>
    <row r="159" spans="1:17" ht="17.399999999999999" customHeight="1">
      <c r="A159" s="120" t="str">
        <f>'Sorting 2'!A160</f>
        <v>S76</v>
      </c>
      <c r="B159" s="14" t="e">
        <f>IF('Averages 2'!B159&lt;0,0,'Averages 2'!B159)</f>
        <v>#DIV/0!</v>
      </c>
      <c r="C159" s="14" t="e">
        <f>IF('Averages 2'!C159&lt;0,0,'Averages 2'!C159)</f>
        <v>#DIV/0!</v>
      </c>
      <c r="D159" s="14" t="e">
        <f>IF('Averages 2'!D159&lt;0,0,'Averages 2'!D159)</f>
        <v>#DIV/0!</v>
      </c>
      <c r="E159" s="14" t="e">
        <f>IF('Averages 2'!E159&lt;0,0,'Averages 2'!E159)</f>
        <v>#DIV/0!</v>
      </c>
      <c r="F159" s="14"/>
      <c r="G159" s="14"/>
      <c r="H159" s="14"/>
      <c r="I159" s="14"/>
      <c r="J159" s="14"/>
      <c r="K159" s="14"/>
      <c r="L159" s="14"/>
      <c r="M159" s="14"/>
      <c r="N159" s="14"/>
      <c r="O159" s="14"/>
      <c r="P159" s="14"/>
      <c r="Q159" s="14"/>
    </row>
    <row r="160" spans="1:17" ht="17.399999999999999" customHeight="1">
      <c r="A160" s="120" t="str">
        <f>'Sorting 2'!A161</f>
        <v>S107</v>
      </c>
      <c r="B160" s="14" t="e">
        <f>IF('Averages 2'!B160&lt;0,0,'Averages 2'!B160)</f>
        <v>#DIV/0!</v>
      </c>
      <c r="C160" s="14" t="e">
        <f>IF('Averages 2'!C160&lt;0,0,'Averages 2'!C160)</f>
        <v>#DIV/0!</v>
      </c>
      <c r="D160" s="14" t="e">
        <f>IF('Averages 2'!D160&lt;0,0,'Averages 2'!D160)</f>
        <v>#DIV/0!</v>
      </c>
      <c r="E160" s="14" t="e">
        <f>IF('Averages 2'!E160&lt;0,0,'Averages 2'!E160)</f>
        <v>#DIV/0!</v>
      </c>
      <c r="F160" s="14"/>
      <c r="G160" s="14"/>
      <c r="H160" s="14"/>
      <c r="I160" s="14"/>
      <c r="J160" s="14"/>
      <c r="K160" s="14"/>
      <c r="L160" s="14"/>
      <c r="M160" s="14"/>
      <c r="N160" s="14"/>
      <c r="O160" s="14"/>
      <c r="P160" s="14"/>
      <c r="Q160" s="14"/>
    </row>
    <row r="161" spans="1:17" ht="17.399999999999999" customHeight="1">
      <c r="A161" s="120" t="str">
        <f>'Sorting 2'!A162</f>
        <v>S138</v>
      </c>
      <c r="B161" s="14" t="e">
        <f>IF('Averages 2'!B161&lt;0,0,'Averages 2'!B161)</f>
        <v>#DIV/0!</v>
      </c>
      <c r="C161" s="14" t="e">
        <f>IF('Averages 2'!C161&lt;0,0,'Averages 2'!C161)</f>
        <v>#DIV/0!</v>
      </c>
      <c r="D161" s="14" t="e">
        <f>IF('Averages 2'!D161&lt;0,0,'Averages 2'!D161)</f>
        <v>#DIV/0!</v>
      </c>
      <c r="E161" s="14" t="e">
        <f>IF('Averages 2'!E161&lt;0,0,'Averages 2'!E161)</f>
        <v>#DIV/0!</v>
      </c>
      <c r="F161" s="14"/>
      <c r="G161" s="14"/>
      <c r="H161" s="14"/>
      <c r="I161" s="14"/>
      <c r="J161" s="14"/>
      <c r="K161" s="14"/>
      <c r="L161" s="14"/>
      <c r="M161" s="14"/>
      <c r="N161" s="14"/>
      <c r="O161" s="14"/>
      <c r="P161" s="14"/>
      <c r="Q161" s="14"/>
    </row>
    <row r="162" spans="1:17" ht="17.399999999999999" customHeight="1">
      <c r="A162" s="120" t="str">
        <f>'Sorting 2'!A163</f>
        <v>S169</v>
      </c>
      <c r="B162" s="14" t="e">
        <f>IF('Averages 2'!B162&lt;0,0,'Averages 2'!B162)</f>
        <v>#DIV/0!</v>
      </c>
      <c r="C162" s="14" t="e">
        <f>IF('Averages 2'!C162&lt;0,0,'Averages 2'!C162)</f>
        <v>#DIV/0!</v>
      </c>
      <c r="D162" s="14" t="e">
        <f>IF('Averages 2'!D162&lt;0,0,'Averages 2'!D162)</f>
        <v>#DIV/0!</v>
      </c>
      <c r="E162" s="14" t="e">
        <f>IF('Averages 2'!E162&lt;0,0,'Averages 2'!E162)</f>
        <v>#DIV/0!</v>
      </c>
      <c r="F162" s="14"/>
      <c r="G162" s="14"/>
      <c r="H162" s="14"/>
      <c r="I162" s="14"/>
      <c r="J162" s="14"/>
      <c r="K162" s="14"/>
      <c r="L162" s="14"/>
      <c r="M162" s="14"/>
      <c r="N162" s="14"/>
      <c r="O162" s="14"/>
      <c r="P162" s="14"/>
      <c r="Q162" s="14"/>
    </row>
    <row r="163" spans="1:17" ht="17.399999999999999" customHeight="1">
      <c r="A163" s="120" t="str">
        <f>'Sorting 2'!A164</f>
        <v>S200</v>
      </c>
      <c r="B163" s="14" t="e">
        <f>IF('Averages 2'!B163&lt;0,0,'Averages 2'!B163)</f>
        <v>#DIV/0!</v>
      </c>
      <c r="C163" s="14" t="e">
        <f>IF('Averages 2'!C163&lt;0,0,'Averages 2'!C163)</f>
        <v>#DIV/0!</v>
      </c>
      <c r="D163" s="14" t="e">
        <f>IF('Averages 2'!D163&lt;0,0,'Averages 2'!D163)</f>
        <v>#DIV/0!</v>
      </c>
      <c r="E163" s="14" t="e">
        <f>IF('Averages 2'!E163&lt;0,0,'Averages 2'!E163)</f>
        <v>#DIV/0!</v>
      </c>
      <c r="F163" s="14"/>
      <c r="G163" s="14"/>
      <c r="H163" s="14"/>
      <c r="I163" s="14"/>
      <c r="J163" s="14"/>
      <c r="K163" s="14"/>
      <c r="L163" s="14"/>
      <c r="M163" s="14"/>
      <c r="N163" s="14"/>
      <c r="O163" s="14"/>
      <c r="P163" s="14"/>
      <c r="Q163" s="14"/>
    </row>
    <row r="164" spans="1:17" ht="17.399999999999999" customHeight="1">
      <c r="A164" s="120" t="str">
        <f>'Sorting 2'!A165</f>
        <v>S231</v>
      </c>
      <c r="B164" s="14" t="e">
        <f>IF('Averages 2'!B164&lt;0,0,'Averages 2'!B164)</f>
        <v>#DIV/0!</v>
      </c>
      <c r="C164" s="14" t="e">
        <f>IF('Averages 2'!C164&lt;0,0,'Averages 2'!C164)</f>
        <v>#DIV/0!</v>
      </c>
      <c r="D164" s="14" t="e">
        <f>IF('Averages 2'!D164&lt;0,0,'Averages 2'!D164)</f>
        <v>#DIV/0!</v>
      </c>
      <c r="E164" s="14" t="e">
        <f>IF('Averages 2'!E164&lt;0,0,'Averages 2'!E164)</f>
        <v>#DIV/0!</v>
      </c>
      <c r="F164" s="14"/>
      <c r="G164" s="14"/>
      <c r="H164" s="14"/>
      <c r="I164" s="14"/>
      <c r="J164" s="14"/>
      <c r="K164" s="14"/>
      <c r="L164" s="14"/>
      <c r="M164" s="14"/>
      <c r="N164" s="14"/>
      <c r="O164" s="14"/>
      <c r="P164" s="14"/>
      <c r="Q164" s="14"/>
    </row>
    <row r="165" spans="1:17" ht="17.399999999999999" customHeight="1">
      <c r="A165" s="120" t="str">
        <f>'Sorting 2'!A166</f>
        <v>S262</v>
      </c>
      <c r="B165" s="14" t="e">
        <f>IF('Averages 2'!B165&lt;0,0,'Averages 2'!B165)</f>
        <v>#DIV/0!</v>
      </c>
      <c r="C165" s="14" t="e">
        <f>IF('Averages 2'!C165&lt;0,0,'Averages 2'!C165)</f>
        <v>#DIV/0!</v>
      </c>
      <c r="D165" s="14" t="e">
        <f>IF('Averages 2'!D165&lt;0,0,'Averages 2'!D165)</f>
        <v>#DIV/0!</v>
      </c>
      <c r="E165" s="14" t="e">
        <f>IF('Averages 2'!E165&lt;0,0,'Averages 2'!E165)</f>
        <v>#DIV/0!</v>
      </c>
      <c r="F165" s="14"/>
      <c r="G165" s="14"/>
      <c r="H165" s="14"/>
      <c r="I165" s="14"/>
      <c r="J165" s="14"/>
      <c r="K165" s="14"/>
      <c r="L165" s="14"/>
      <c r="M165" s="14"/>
      <c r="N165" s="14"/>
      <c r="O165" s="14"/>
      <c r="P165" s="14"/>
      <c r="Q165" s="14"/>
    </row>
    <row r="166" spans="1:17" ht="17.399999999999999" customHeight="1">
      <c r="A166" s="120" t="str">
        <f>'Sorting 2'!A167</f>
        <v>S293</v>
      </c>
      <c r="B166" s="14" t="e">
        <f>IF('Averages 2'!B166&lt;0,0,'Averages 2'!B166)</f>
        <v>#DIV/0!</v>
      </c>
      <c r="C166" s="14" t="e">
        <f>IF('Averages 2'!C166&lt;0,0,'Averages 2'!C166)</f>
        <v>#DIV/0!</v>
      </c>
      <c r="D166" s="14" t="e">
        <f>IF('Averages 2'!D166&lt;0,0,'Averages 2'!D166)</f>
        <v>#DIV/0!</v>
      </c>
      <c r="E166" s="14" t="e">
        <f>IF('Averages 2'!E166&lt;0,0,'Averages 2'!E166)</f>
        <v>#DIV/0!</v>
      </c>
      <c r="F166" s="14"/>
      <c r="G166" s="14"/>
      <c r="H166" s="14"/>
      <c r="I166" s="14"/>
      <c r="J166" s="14"/>
      <c r="K166" s="14"/>
      <c r="L166" s="14"/>
      <c r="M166" s="14"/>
      <c r="N166" s="14"/>
      <c r="O166" s="14"/>
      <c r="P166" s="14"/>
      <c r="Q166" s="14"/>
    </row>
    <row r="167" spans="1:17" ht="17.399999999999999" customHeight="1">
      <c r="A167" s="120" t="str">
        <f>'Sorting 2'!A168</f>
        <v>S15</v>
      </c>
      <c r="B167" s="14" t="e">
        <f>IF('Averages 2'!B167&lt;0,0,'Averages 2'!B167)</f>
        <v>#DIV/0!</v>
      </c>
      <c r="C167" s="14" t="e">
        <f>IF('Averages 2'!C167&lt;0,0,'Averages 2'!C167)</f>
        <v>#DIV/0!</v>
      </c>
      <c r="D167" s="14" t="e">
        <f>IF('Averages 2'!D167&lt;0,0,'Averages 2'!D167)</f>
        <v>#DIV/0!</v>
      </c>
      <c r="E167" s="14" t="e">
        <f>IF('Averages 2'!E167&lt;0,0,'Averages 2'!E167)</f>
        <v>#DIV/0!</v>
      </c>
      <c r="F167" s="14"/>
      <c r="G167" s="14"/>
      <c r="H167" s="14"/>
      <c r="I167" s="14"/>
      <c r="J167" s="14"/>
      <c r="K167" s="14"/>
      <c r="L167" s="14"/>
      <c r="M167" s="14"/>
      <c r="N167" s="14"/>
      <c r="O167" s="14"/>
      <c r="P167" s="14"/>
      <c r="Q167" s="14"/>
    </row>
    <row r="168" spans="1:17" ht="17.399999999999999" customHeight="1">
      <c r="A168" s="120" t="str">
        <f>'Sorting 2'!A169</f>
        <v>S46</v>
      </c>
      <c r="B168" s="14" t="e">
        <f>IF('Averages 2'!B168&lt;0,0,'Averages 2'!B168)</f>
        <v>#DIV/0!</v>
      </c>
      <c r="C168" s="14" t="e">
        <f>IF('Averages 2'!C168&lt;0,0,'Averages 2'!C168)</f>
        <v>#DIV/0!</v>
      </c>
      <c r="D168" s="14" t="e">
        <f>IF('Averages 2'!D168&lt;0,0,'Averages 2'!D168)</f>
        <v>#DIV/0!</v>
      </c>
      <c r="E168" s="14" t="e">
        <f>IF('Averages 2'!E168&lt;0,0,'Averages 2'!E168)</f>
        <v>#DIV/0!</v>
      </c>
      <c r="F168" s="14"/>
      <c r="G168" s="14"/>
      <c r="H168" s="14"/>
      <c r="I168" s="14"/>
      <c r="J168" s="14"/>
      <c r="K168" s="14"/>
      <c r="L168" s="14"/>
      <c r="M168" s="14"/>
      <c r="N168" s="14"/>
      <c r="O168" s="14"/>
      <c r="P168" s="14"/>
      <c r="Q168" s="14"/>
    </row>
    <row r="169" spans="1:17" ht="17.399999999999999" customHeight="1">
      <c r="A169" s="120" t="str">
        <f>'Sorting 2'!A170</f>
        <v>S77</v>
      </c>
      <c r="B169" s="14" t="e">
        <f>IF('Averages 2'!B169&lt;0,0,'Averages 2'!B169)</f>
        <v>#DIV/0!</v>
      </c>
      <c r="C169" s="14" t="e">
        <f>IF('Averages 2'!C169&lt;0,0,'Averages 2'!C169)</f>
        <v>#DIV/0!</v>
      </c>
      <c r="D169" s="14" t="e">
        <f>IF('Averages 2'!D169&lt;0,0,'Averages 2'!D169)</f>
        <v>#DIV/0!</v>
      </c>
      <c r="E169" s="14" t="e">
        <f>IF('Averages 2'!E169&lt;0,0,'Averages 2'!E169)</f>
        <v>#DIV/0!</v>
      </c>
      <c r="F169" s="14"/>
      <c r="G169" s="14"/>
      <c r="H169" s="14"/>
      <c r="I169" s="14"/>
      <c r="J169" s="14"/>
      <c r="K169" s="14"/>
      <c r="L169" s="14"/>
      <c r="M169" s="14"/>
      <c r="N169" s="14"/>
      <c r="O169" s="14"/>
      <c r="P169" s="14"/>
      <c r="Q169" s="14"/>
    </row>
    <row r="170" spans="1:17" ht="17.399999999999999" customHeight="1">
      <c r="A170" s="120" t="str">
        <f>'Sorting 2'!A171</f>
        <v>S108</v>
      </c>
      <c r="B170" s="14" t="e">
        <f>IF('Averages 2'!B170&lt;0,0,'Averages 2'!B170)</f>
        <v>#DIV/0!</v>
      </c>
      <c r="C170" s="14" t="e">
        <f>IF('Averages 2'!C170&lt;0,0,'Averages 2'!C170)</f>
        <v>#DIV/0!</v>
      </c>
      <c r="D170" s="14" t="e">
        <f>IF('Averages 2'!D170&lt;0,0,'Averages 2'!D170)</f>
        <v>#DIV/0!</v>
      </c>
      <c r="E170" s="14" t="e">
        <f>IF('Averages 2'!E170&lt;0,0,'Averages 2'!E170)</f>
        <v>#DIV/0!</v>
      </c>
      <c r="F170" s="14"/>
      <c r="G170" s="14"/>
      <c r="H170" s="14"/>
      <c r="I170" s="14"/>
      <c r="J170" s="14"/>
      <c r="K170" s="14"/>
      <c r="L170" s="14"/>
      <c r="M170" s="14"/>
      <c r="N170" s="14"/>
      <c r="O170" s="14"/>
      <c r="P170" s="14"/>
      <c r="Q170" s="14"/>
    </row>
    <row r="171" spans="1:17" ht="17.399999999999999" customHeight="1">
      <c r="A171" s="120" t="str">
        <f>'Sorting 2'!A172</f>
        <v>S139</v>
      </c>
      <c r="B171" s="14" t="e">
        <f>IF('Averages 2'!B171&lt;0,0,'Averages 2'!B171)</f>
        <v>#DIV/0!</v>
      </c>
      <c r="C171" s="14" t="e">
        <f>IF('Averages 2'!C171&lt;0,0,'Averages 2'!C171)</f>
        <v>#DIV/0!</v>
      </c>
      <c r="D171" s="14" t="e">
        <f>IF('Averages 2'!D171&lt;0,0,'Averages 2'!D171)</f>
        <v>#DIV/0!</v>
      </c>
      <c r="E171" s="14" t="e">
        <f>IF('Averages 2'!E171&lt;0,0,'Averages 2'!E171)</f>
        <v>#DIV/0!</v>
      </c>
      <c r="F171" s="14"/>
      <c r="G171" s="14"/>
      <c r="H171" s="14"/>
      <c r="I171" s="14"/>
      <c r="J171" s="14"/>
      <c r="K171" s="14"/>
      <c r="L171" s="14"/>
      <c r="M171" s="14"/>
      <c r="N171" s="14"/>
      <c r="O171" s="14"/>
      <c r="P171" s="14"/>
      <c r="Q171" s="14"/>
    </row>
    <row r="172" spans="1:17" ht="17.399999999999999" customHeight="1">
      <c r="A172" s="120" t="str">
        <f>'Sorting 2'!A173</f>
        <v>S170</v>
      </c>
      <c r="B172" s="14" t="e">
        <f>IF('Averages 2'!B172&lt;0,0,'Averages 2'!B172)</f>
        <v>#DIV/0!</v>
      </c>
      <c r="C172" s="14" t="e">
        <f>IF('Averages 2'!C172&lt;0,0,'Averages 2'!C172)</f>
        <v>#DIV/0!</v>
      </c>
      <c r="D172" s="14" t="e">
        <f>IF('Averages 2'!D172&lt;0,0,'Averages 2'!D172)</f>
        <v>#DIV/0!</v>
      </c>
      <c r="E172" s="14" t="e">
        <f>IF('Averages 2'!E172&lt;0,0,'Averages 2'!E172)</f>
        <v>#DIV/0!</v>
      </c>
      <c r="F172" s="14"/>
      <c r="G172" s="14"/>
      <c r="H172" s="14"/>
      <c r="I172" s="14"/>
      <c r="J172" s="14"/>
      <c r="K172" s="14"/>
      <c r="L172" s="14"/>
      <c r="M172" s="14"/>
      <c r="N172" s="14"/>
      <c r="O172" s="14"/>
      <c r="P172" s="14"/>
      <c r="Q172" s="14"/>
    </row>
    <row r="173" spans="1:17" ht="17.399999999999999" customHeight="1">
      <c r="A173" s="120" t="str">
        <f>'Sorting 2'!A174</f>
        <v>S201</v>
      </c>
      <c r="B173" s="14" t="e">
        <f>IF('Averages 2'!B173&lt;0,0,'Averages 2'!B173)</f>
        <v>#DIV/0!</v>
      </c>
      <c r="C173" s="14" t="e">
        <f>IF('Averages 2'!C173&lt;0,0,'Averages 2'!C173)</f>
        <v>#DIV/0!</v>
      </c>
      <c r="D173" s="14" t="e">
        <f>IF('Averages 2'!D173&lt;0,0,'Averages 2'!D173)</f>
        <v>#DIV/0!</v>
      </c>
      <c r="E173" s="14" t="e">
        <f>IF('Averages 2'!E173&lt;0,0,'Averages 2'!E173)</f>
        <v>#DIV/0!</v>
      </c>
      <c r="F173" s="14"/>
      <c r="G173" s="14"/>
      <c r="H173" s="14"/>
      <c r="I173" s="14"/>
      <c r="J173" s="14"/>
      <c r="K173" s="14"/>
      <c r="L173" s="14"/>
      <c r="M173" s="14"/>
      <c r="N173" s="14"/>
      <c r="O173" s="14"/>
      <c r="P173" s="14"/>
      <c r="Q173" s="14"/>
    </row>
    <row r="174" spans="1:17" ht="17.399999999999999" customHeight="1">
      <c r="A174" s="120" t="str">
        <f>'Sorting 2'!A175</f>
        <v>S232</v>
      </c>
      <c r="B174" s="14" t="e">
        <f>IF('Averages 2'!B174&lt;0,0,'Averages 2'!B174)</f>
        <v>#DIV/0!</v>
      </c>
      <c r="C174" s="14" t="e">
        <f>IF('Averages 2'!C174&lt;0,0,'Averages 2'!C174)</f>
        <v>#DIV/0!</v>
      </c>
      <c r="D174" s="14" t="e">
        <f>IF('Averages 2'!D174&lt;0,0,'Averages 2'!D174)</f>
        <v>#DIV/0!</v>
      </c>
      <c r="E174" s="14" t="e">
        <f>IF('Averages 2'!E174&lt;0,0,'Averages 2'!E174)</f>
        <v>#DIV/0!</v>
      </c>
      <c r="F174" s="14"/>
      <c r="G174" s="14"/>
      <c r="H174" s="14"/>
      <c r="I174" s="14"/>
      <c r="J174" s="14"/>
      <c r="K174" s="14"/>
      <c r="L174" s="14"/>
      <c r="M174" s="14"/>
      <c r="N174" s="14"/>
      <c r="O174" s="14"/>
      <c r="P174" s="14"/>
      <c r="Q174" s="14"/>
    </row>
    <row r="175" spans="1:17" ht="17.399999999999999" customHeight="1">
      <c r="A175" s="120" t="str">
        <f>'Sorting 2'!A176</f>
        <v>S263</v>
      </c>
      <c r="B175" s="14" t="e">
        <f>IF('Averages 2'!B175&lt;0,0,'Averages 2'!B175)</f>
        <v>#DIV/0!</v>
      </c>
      <c r="C175" s="14" t="e">
        <f>IF('Averages 2'!C175&lt;0,0,'Averages 2'!C175)</f>
        <v>#DIV/0!</v>
      </c>
      <c r="D175" s="14" t="e">
        <f>IF('Averages 2'!D175&lt;0,0,'Averages 2'!D175)</f>
        <v>#DIV/0!</v>
      </c>
      <c r="E175" s="14" t="e">
        <f>IF('Averages 2'!E175&lt;0,0,'Averages 2'!E175)</f>
        <v>#DIV/0!</v>
      </c>
      <c r="F175" s="14"/>
      <c r="G175" s="14"/>
      <c r="H175" s="14"/>
      <c r="I175" s="14"/>
      <c r="J175" s="14"/>
      <c r="K175" s="14"/>
      <c r="L175" s="14"/>
      <c r="M175" s="14"/>
      <c r="N175" s="14"/>
      <c r="O175" s="14"/>
      <c r="P175" s="14"/>
      <c r="Q175" s="14"/>
    </row>
    <row r="176" spans="1:17" ht="17.399999999999999" customHeight="1">
      <c r="A176" s="120" t="str">
        <f>'Sorting 2'!A177</f>
        <v>S294</v>
      </c>
      <c r="B176" s="14" t="e">
        <f>IF('Averages 2'!B176&lt;0,0,'Averages 2'!B176)</f>
        <v>#DIV/0!</v>
      </c>
      <c r="C176" s="14" t="e">
        <f>IF('Averages 2'!C176&lt;0,0,'Averages 2'!C176)</f>
        <v>#DIV/0!</v>
      </c>
      <c r="D176" s="14" t="e">
        <f>IF('Averages 2'!D176&lt;0,0,'Averages 2'!D176)</f>
        <v>#DIV/0!</v>
      </c>
      <c r="E176" s="14" t="e">
        <f>IF('Averages 2'!E176&lt;0,0,'Averages 2'!E176)</f>
        <v>#DIV/0!</v>
      </c>
      <c r="F176" s="14"/>
      <c r="G176" s="14"/>
      <c r="H176" s="14"/>
      <c r="I176" s="14"/>
      <c r="J176" s="14"/>
      <c r="K176" s="14"/>
      <c r="L176" s="14"/>
      <c r="M176" s="14"/>
      <c r="N176" s="14"/>
      <c r="O176" s="14"/>
      <c r="P176" s="14"/>
      <c r="Q176" s="14"/>
    </row>
    <row r="177" spans="1:17" ht="17.399999999999999" customHeight="1">
      <c r="A177" s="120" t="str">
        <f>'Sorting 2'!A178</f>
        <v>Human IgA</v>
      </c>
      <c r="B177" s="14" t="e">
        <f>IF('Averages 2'!B177&lt;0,0,'Averages 2'!B177)</f>
        <v>#DIV/0!</v>
      </c>
      <c r="C177" s="14" t="e">
        <f>IF('Averages 2'!C177&lt;0,0,'Averages 2'!C177)</f>
        <v>#DIV/0!</v>
      </c>
      <c r="D177" s="14" t="e">
        <f>IF('Averages 2'!D177&lt;0,0,'Averages 2'!D177)</f>
        <v>#DIV/0!</v>
      </c>
      <c r="E177" s="14" t="e">
        <f>IF('Averages 2'!E177&lt;0,0,'Averages 2'!E177)</f>
        <v>#DIV/0!</v>
      </c>
      <c r="F177" s="14"/>
      <c r="G177" s="14"/>
      <c r="H177" s="14"/>
      <c r="I177" s="14"/>
      <c r="J177" s="14"/>
      <c r="K177" s="14"/>
      <c r="L177" s="14"/>
      <c r="M177" s="14"/>
      <c r="N177" s="14"/>
      <c r="O177" s="14"/>
      <c r="P177" s="14"/>
      <c r="Q177" s="14"/>
    </row>
    <row r="178" spans="1:17" ht="17.399999999999999" customHeight="1">
      <c r="A178" s="120" t="str">
        <f>'Sorting 2'!A179</f>
        <v>S16</v>
      </c>
      <c r="B178" s="14" t="e">
        <f>IF('Averages 2'!B178&lt;0,0,'Averages 2'!B178)</f>
        <v>#DIV/0!</v>
      </c>
      <c r="C178" s="14" t="e">
        <f>IF('Averages 2'!C178&lt;0,0,'Averages 2'!C178)</f>
        <v>#DIV/0!</v>
      </c>
      <c r="D178" s="14" t="e">
        <f>IF('Averages 2'!D178&lt;0,0,'Averages 2'!D178)</f>
        <v>#DIV/0!</v>
      </c>
      <c r="E178" s="14" t="e">
        <f>IF('Averages 2'!E178&lt;0,0,'Averages 2'!E178)</f>
        <v>#DIV/0!</v>
      </c>
      <c r="F178" s="14"/>
      <c r="G178" s="14"/>
      <c r="H178" s="14"/>
      <c r="I178" s="14"/>
      <c r="J178" s="14"/>
      <c r="K178" s="14"/>
      <c r="L178" s="14"/>
      <c r="M178" s="14"/>
      <c r="N178" s="14"/>
      <c r="O178" s="14"/>
      <c r="P178" s="14"/>
      <c r="Q178" s="14"/>
    </row>
    <row r="179" spans="1:17" ht="17.399999999999999" customHeight="1">
      <c r="A179" s="120" t="str">
        <f>'Sorting 2'!A180</f>
        <v>S47</v>
      </c>
      <c r="B179" s="14" t="e">
        <f>IF('Averages 2'!B179&lt;0,0,'Averages 2'!B179)</f>
        <v>#DIV/0!</v>
      </c>
      <c r="C179" s="14" t="e">
        <f>IF('Averages 2'!C179&lt;0,0,'Averages 2'!C179)</f>
        <v>#DIV/0!</v>
      </c>
      <c r="D179" s="14" t="e">
        <f>IF('Averages 2'!D179&lt;0,0,'Averages 2'!D179)</f>
        <v>#DIV/0!</v>
      </c>
      <c r="E179" s="14" t="e">
        <f>IF('Averages 2'!E179&lt;0,0,'Averages 2'!E179)</f>
        <v>#DIV/0!</v>
      </c>
      <c r="F179" s="14"/>
      <c r="G179" s="14"/>
      <c r="H179" s="14"/>
      <c r="I179" s="14"/>
      <c r="J179" s="14"/>
      <c r="K179" s="14"/>
      <c r="L179" s="14"/>
      <c r="M179" s="14"/>
      <c r="N179" s="14"/>
      <c r="O179" s="14"/>
      <c r="P179" s="14"/>
      <c r="Q179" s="14"/>
    </row>
    <row r="180" spans="1:17" ht="17.399999999999999" customHeight="1">
      <c r="A180" s="120" t="str">
        <f>'Sorting 2'!A181</f>
        <v>S78</v>
      </c>
      <c r="B180" s="14" t="e">
        <f>IF('Averages 2'!B180&lt;0,0,'Averages 2'!B180)</f>
        <v>#DIV/0!</v>
      </c>
      <c r="C180" s="14" t="e">
        <f>IF('Averages 2'!C180&lt;0,0,'Averages 2'!C180)</f>
        <v>#DIV/0!</v>
      </c>
      <c r="D180" s="14" t="e">
        <f>IF('Averages 2'!D180&lt;0,0,'Averages 2'!D180)</f>
        <v>#DIV/0!</v>
      </c>
      <c r="E180" s="14" t="e">
        <f>IF('Averages 2'!E180&lt;0,0,'Averages 2'!E180)</f>
        <v>#DIV/0!</v>
      </c>
      <c r="F180" s="14"/>
      <c r="G180" s="14"/>
      <c r="H180" s="14"/>
      <c r="I180" s="14"/>
      <c r="J180" s="14"/>
      <c r="K180" s="14"/>
      <c r="L180" s="14"/>
      <c r="M180" s="14"/>
      <c r="N180" s="14"/>
      <c r="O180" s="14"/>
      <c r="P180" s="14"/>
      <c r="Q180" s="14"/>
    </row>
    <row r="181" spans="1:17" ht="17.399999999999999" customHeight="1">
      <c r="A181" s="120" t="str">
        <f>'Sorting 2'!A182</f>
        <v>S109</v>
      </c>
      <c r="B181" s="14" t="e">
        <f>IF('Averages 2'!B181&lt;0,0,'Averages 2'!B181)</f>
        <v>#DIV/0!</v>
      </c>
      <c r="C181" s="14" t="e">
        <f>IF('Averages 2'!C181&lt;0,0,'Averages 2'!C181)</f>
        <v>#DIV/0!</v>
      </c>
      <c r="D181" s="14" t="e">
        <f>IF('Averages 2'!D181&lt;0,0,'Averages 2'!D181)</f>
        <v>#DIV/0!</v>
      </c>
      <c r="E181" s="14" t="e">
        <f>IF('Averages 2'!E181&lt;0,0,'Averages 2'!E181)</f>
        <v>#DIV/0!</v>
      </c>
      <c r="F181" s="14"/>
      <c r="G181" s="14"/>
      <c r="H181" s="14"/>
      <c r="I181" s="14"/>
      <c r="J181" s="14"/>
      <c r="K181" s="14"/>
      <c r="L181" s="14"/>
      <c r="M181" s="14"/>
      <c r="N181" s="14"/>
      <c r="O181" s="14"/>
      <c r="P181" s="14"/>
      <c r="Q181" s="14"/>
    </row>
    <row r="182" spans="1:17" ht="17.399999999999999" customHeight="1">
      <c r="A182" s="120" t="str">
        <f>'Sorting 2'!A183</f>
        <v>S140</v>
      </c>
      <c r="B182" s="14" t="e">
        <f>IF('Averages 2'!B182&lt;0,0,'Averages 2'!B182)</f>
        <v>#DIV/0!</v>
      </c>
      <c r="C182" s="14" t="e">
        <f>IF('Averages 2'!C182&lt;0,0,'Averages 2'!C182)</f>
        <v>#DIV/0!</v>
      </c>
      <c r="D182" s="14" t="e">
        <f>IF('Averages 2'!D182&lt;0,0,'Averages 2'!D182)</f>
        <v>#DIV/0!</v>
      </c>
      <c r="E182" s="14" t="e">
        <f>IF('Averages 2'!E182&lt;0,0,'Averages 2'!E182)</f>
        <v>#DIV/0!</v>
      </c>
      <c r="F182" s="14"/>
      <c r="G182" s="14"/>
      <c r="H182" s="14"/>
      <c r="I182" s="14"/>
      <c r="J182" s="14"/>
      <c r="K182" s="14"/>
      <c r="L182" s="14"/>
      <c r="M182" s="14"/>
      <c r="N182" s="14"/>
      <c r="O182" s="14"/>
      <c r="P182" s="14"/>
      <c r="Q182" s="14"/>
    </row>
    <row r="183" spans="1:17" ht="17.399999999999999" customHeight="1">
      <c r="A183" s="120" t="str">
        <f>'Sorting 2'!A184</f>
        <v>S171</v>
      </c>
      <c r="B183" s="14" t="e">
        <f>IF('Averages 2'!B183&lt;0,0,'Averages 2'!B183)</f>
        <v>#DIV/0!</v>
      </c>
      <c r="C183" s="14" t="e">
        <f>IF('Averages 2'!C183&lt;0,0,'Averages 2'!C183)</f>
        <v>#DIV/0!</v>
      </c>
      <c r="D183" s="14" t="e">
        <f>IF('Averages 2'!D183&lt;0,0,'Averages 2'!D183)</f>
        <v>#DIV/0!</v>
      </c>
      <c r="E183" s="14" t="e">
        <f>IF('Averages 2'!E183&lt;0,0,'Averages 2'!E183)</f>
        <v>#DIV/0!</v>
      </c>
      <c r="F183" s="14"/>
      <c r="G183" s="14"/>
      <c r="H183" s="14"/>
      <c r="I183" s="14"/>
      <c r="J183" s="14"/>
      <c r="K183" s="14"/>
      <c r="L183" s="14"/>
      <c r="M183" s="14"/>
      <c r="N183" s="14"/>
      <c r="O183" s="14"/>
      <c r="P183" s="14"/>
      <c r="Q183" s="14"/>
    </row>
    <row r="184" spans="1:17" ht="17.399999999999999" customHeight="1">
      <c r="A184" s="120" t="str">
        <f>'Sorting 2'!A185</f>
        <v>S202</v>
      </c>
      <c r="B184" s="14" t="e">
        <f>IF('Averages 2'!B184&lt;0,0,'Averages 2'!B184)</f>
        <v>#DIV/0!</v>
      </c>
      <c r="C184" s="14" t="e">
        <f>IF('Averages 2'!C184&lt;0,0,'Averages 2'!C184)</f>
        <v>#DIV/0!</v>
      </c>
      <c r="D184" s="14" t="e">
        <f>IF('Averages 2'!D184&lt;0,0,'Averages 2'!D184)</f>
        <v>#DIV/0!</v>
      </c>
      <c r="E184" s="14" t="e">
        <f>IF('Averages 2'!E184&lt;0,0,'Averages 2'!E184)</f>
        <v>#DIV/0!</v>
      </c>
      <c r="F184" s="14"/>
      <c r="G184" s="14"/>
      <c r="H184" s="14"/>
      <c r="I184" s="14"/>
      <c r="J184" s="14"/>
      <c r="K184" s="14"/>
      <c r="L184" s="14"/>
      <c r="M184" s="14"/>
      <c r="N184" s="14"/>
      <c r="O184" s="14"/>
      <c r="P184" s="14"/>
      <c r="Q184" s="14"/>
    </row>
    <row r="185" spans="1:17" ht="17.399999999999999" customHeight="1">
      <c r="A185" s="120" t="str">
        <f>'Sorting 2'!A186</f>
        <v>S233</v>
      </c>
      <c r="B185" s="14" t="e">
        <f>IF('Averages 2'!B185&lt;0,0,'Averages 2'!B185)</f>
        <v>#DIV/0!</v>
      </c>
      <c r="C185" s="14" t="e">
        <f>IF('Averages 2'!C185&lt;0,0,'Averages 2'!C185)</f>
        <v>#DIV/0!</v>
      </c>
      <c r="D185" s="14" t="e">
        <f>IF('Averages 2'!D185&lt;0,0,'Averages 2'!D185)</f>
        <v>#DIV/0!</v>
      </c>
      <c r="E185" s="14" t="e">
        <f>IF('Averages 2'!E185&lt;0,0,'Averages 2'!E185)</f>
        <v>#DIV/0!</v>
      </c>
      <c r="F185" s="14"/>
      <c r="G185" s="14"/>
      <c r="H185" s="14"/>
      <c r="I185" s="14"/>
      <c r="J185" s="14"/>
      <c r="K185" s="14"/>
      <c r="L185" s="14"/>
      <c r="M185" s="14"/>
      <c r="N185" s="14"/>
      <c r="O185" s="14"/>
      <c r="P185" s="14"/>
      <c r="Q185" s="14"/>
    </row>
    <row r="186" spans="1:17" ht="17.399999999999999" customHeight="1">
      <c r="A186" s="120" t="str">
        <f>'Sorting 2'!A187</f>
        <v>S264</v>
      </c>
      <c r="B186" s="14" t="e">
        <f>IF('Averages 2'!B186&lt;0,0,'Averages 2'!B186)</f>
        <v>#DIV/0!</v>
      </c>
      <c r="C186" s="14" t="e">
        <f>IF('Averages 2'!C186&lt;0,0,'Averages 2'!C186)</f>
        <v>#DIV/0!</v>
      </c>
      <c r="D186" s="14" t="e">
        <f>IF('Averages 2'!D186&lt;0,0,'Averages 2'!D186)</f>
        <v>#DIV/0!</v>
      </c>
      <c r="E186" s="14" t="e">
        <f>IF('Averages 2'!E186&lt;0,0,'Averages 2'!E186)</f>
        <v>#DIV/0!</v>
      </c>
      <c r="F186" s="14"/>
      <c r="G186" s="14"/>
      <c r="H186" s="14"/>
      <c r="I186" s="14"/>
      <c r="J186" s="14"/>
      <c r="K186" s="14"/>
      <c r="L186" s="14"/>
      <c r="M186" s="14"/>
      <c r="N186" s="14"/>
      <c r="O186" s="14"/>
      <c r="P186" s="14"/>
      <c r="Q186" s="14"/>
    </row>
    <row r="187" spans="1:17" ht="17.399999999999999" customHeight="1">
      <c r="A187" s="120" t="str">
        <f>'Sorting 2'!A188</f>
        <v>S295</v>
      </c>
      <c r="B187" s="14" t="e">
        <f>IF('Averages 2'!B187&lt;0,0,'Averages 2'!B187)</f>
        <v>#DIV/0!</v>
      </c>
      <c r="C187" s="14" t="e">
        <f>IF('Averages 2'!C187&lt;0,0,'Averages 2'!C187)</f>
        <v>#DIV/0!</v>
      </c>
      <c r="D187" s="14" t="e">
        <f>IF('Averages 2'!D187&lt;0,0,'Averages 2'!D187)</f>
        <v>#DIV/0!</v>
      </c>
      <c r="E187" s="14" t="e">
        <f>IF('Averages 2'!E187&lt;0,0,'Averages 2'!E187)</f>
        <v>#DIV/0!</v>
      </c>
      <c r="F187" s="14"/>
      <c r="G187" s="14"/>
      <c r="H187" s="14"/>
      <c r="I187" s="14"/>
      <c r="J187" s="14"/>
      <c r="K187" s="14"/>
      <c r="L187" s="14"/>
      <c r="M187" s="14"/>
      <c r="N187" s="14"/>
      <c r="O187" s="14"/>
      <c r="P187" s="14"/>
      <c r="Q187" s="14"/>
    </row>
    <row r="188" spans="1:17" ht="17.399999999999999" customHeight="1">
      <c r="A188" s="120" t="str">
        <f>'Sorting 2'!A189</f>
        <v>S48</v>
      </c>
      <c r="B188" s="14" t="e">
        <f>IF('Averages 2'!B188&lt;0,0,'Averages 2'!B188)</f>
        <v>#DIV/0!</v>
      </c>
      <c r="C188" s="14" t="e">
        <f>IF('Averages 2'!C188&lt;0,0,'Averages 2'!C188)</f>
        <v>#DIV/0!</v>
      </c>
      <c r="D188" s="14" t="e">
        <f>IF('Averages 2'!D188&lt;0,0,'Averages 2'!D188)</f>
        <v>#DIV/0!</v>
      </c>
      <c r="E188" s="14" t="e">
        <f>IF('Averages 2'!E188&lt;0,0,'Averages 2'!E188)</f>
        <v>#DIV/0!</v>
      </c>
      <c r="F188" s="14"/>
      <c r="G188" s="14"/>
      <c r="H188" s="14"/>
      <c r="I188" s="14"/>
      <c r="J188" s="14"/>
      <c r="K188" s="14"/>
      <c r="L188" s="14"/>
      <c r="M188" s="14"/>
      <c r="N188" s="14"/>
      <c r="O188" s="14"/>
      <c r="P188" s="14"/>
      <c r="Q188" s="14"/>
    </row>
    <row r="189" spans="1:17" ht="17.399999999999999" customHeight="1">
      <c r="A189" s="120" t="str">
        <f>'Sorting 2'!A190</f>
        <v>S110</v>
      </c>
      <c r="B189" s="14" t="e">
        <f>IF('Averages 2'!B189&lt;0,0,'Averages 2'!B189)</f>
        <v>#DIV/0!</v>
      </c>
      <c r="C189" s="14" t="e">
        <f>IF('Averages 2'!C189&lt;0,0,'Averages 2'!C189)</f>
        <v>#DIV/0!</v>
      </c>
      <c r="D189" s="14" t="e">
        <f>IF('Averages 2'!D189&lt;0,0,'Averages 2'!D189)</f>
        <v>#DIV/0!</v>
      </c>
      <c r="E189" s="14" t="e">
        <f>IF('Averages 2'!E189&lt;0,0,'Averages 2'!E189)</f>
        <v>#DIV/0!</v>
      </c>
      <c r="F189" s="14"/>
      <c r="G189" s="14"/>
      <c r="H189" s="14"/>
      <c r="I189" s="14"/>
      <c r="J189" s="14"/>
      <c r="K189" s="14"/>
      <c r="L189" s="14"/>
      <c r="M189" s="14"/>
      <c r="N189" s="14"/>
      <c r="O189" s="14"/>
      <c r="P189" s="14"/>
      <c r="Q189" s="14"/>
    </row>
    <row r="190" spans="1:17" ht="17.399999999999999" customHeight="1">
      <c r="A190" s="120" t="str">
        <f>'Sorting 2'!A191</f>
        <v>S172</v>
      </c>
      <c r="B190" s="14" t="e">
        <f>IF('Averages 2'!B190&lt;0,0,'Averages 2'!B190)</f>
        <v>#DIV/0!</v>
      </c>
      <c r="C190" s="14" t="e">
        <f>IF('Averages 2'!C190&lt;0,0,'Averages 2'!C190)</f>
        <v>#DIV/0!</v>
      </c>
      <c r="D190" s="14" t="e">
        <f>IF('Averages 2'!D190&lt;0,0,'Averages 2'!D190)</f>
        <v>#DIV/0!</v>
      </c>
      <c r="E190" s="14" t="e">
        <f>IF('Averages 2'!E190&lt;0,0,'Averages 2'!E190)</f>
        <v>#DIV/0!</v>
      </c>
      <c r="F190" s="14"/>
      <c r="G190" s="14"/>
      <c r="H190" s="14"/>
      <c r="I190" s="14"/>
      <c r="J190" s="14"/>
      <c r="K190" s="14"/>
      <c r="L190" s="14"/>
      <c r="M190" s="14"/>
      <c r="N190" s="14"/>
      <c r="O190" s="14"/>
      <c r="P190" s="14"/>
      <c r="Q190" s="14"/>
    </row>
    <row r="191" spans="1:17" ht="17.399999999999999" customHeight="1">
      <c r="A191" s="120" t="str">
        <f>'Sorting 2'!A192</f>
        <v>S234</v>
      </c>
      <c r="B191" s="14" t="e">
        <f>IF('Averages 2'!B191&lt;0,0,'Averages 2'!B191)</f>
        <v>#DIV/0!</v>
      </c>
      <c r="C191" s="14" t="e">
        <f>IF('Averages 2'!C191&lt;0,0,'Averages 2'!C191)</f>
        <v>#DIV/0!</v>
      </c>
      <c r="D191" s="14" t="e">
        <f>IF('Averages 2'!D191&lt;0,0,'Averages 2'!D191)</f>
        <v>#DIV/0!</v>
      </c>
      <c r="E191" s="14" t="e">
        <f>IF('Averages 2'!E191&lt;0,0,'Averages 2'!E191)</f>
        <v>#DIV/0!</v>
      </c>
      <c r="F191" s="14"/>
      <c r="G191" s="14"/>
      <c r="H191" s="14"/>
      <c r="I191" s="14"/>
      <c r="J191" s="14"/>
      <c r="K191" s="14"/>
      <c r="L191" s="14"/>
      <c r="M191" s="14"/>
      <c r="N191" s="14"/>
      <c r="O191" s="14"/>
      <c r="P191" s="14"/>
      <c r="Q191" s="14"/>
    </row>
    <row r="192" spans="1:17" ht="17.399999999999999" customHeight="1">
      <c r="A192" s="120" t="str">
        <f>'Sorting 2'!A193</f>
        <v>S296</v>
      </c>
      <c r="B192" s="14" t="e">
        <f>IF('Averages 2'!B192&lt;0,0,'Averages 2'!B192)</f>
        <v>#DIV/0!</v>
      </c>
      <c r="C192" s="14" t="e">
        <f>IF('Averages 2'!C192&lt;0,0,'Averages 2'!C192)</f>
        <v>#DIV/0!</v>
      </c>
      <c r="D192" s="14" t="e">
        <f>IF('Averages 2'!D192&lt;0,0,'Averages 2'!D192)</f>
        <v>#DIV/0!</v>
      </c>
      <c r="E192" s="14" t="e">
        <f>IF('Averages 2'!E192&lt;0,0,'Averages 2'!E192)</f>
        <v>#DIV/0!</v>
      </c>
      <c r="F192" s="14"/>
      <c r="G192" s="14"/>
      <c r="H192" s="14"/>
      <c r="I192" s="14"/>
      <c r="J192" s="14"/>
      <c r="K192" s="14"/>
      <c r="L192" s="14"/>
      <c r="M192" s="14"/>
      <c r="N192" s="14"/>
      <c r="O192" s="14"/>
      <c r="P192" s="14"/>
      <c r="Q192" s="14"/>
    </row>
    <row r="193" spans="1:17" ht="17.399999999999999" customHeight="1">
      <c r="A193" s="120" t="str">
        <f>'Sorting 2'!A194</f>
        <v>S17</v>
      </c>
      <c r="B193" s="14" t="e">
        <f>IF('Averages 2'!B193&lt;0,0,'Averages 2'!B193)</f>
        <v>#DIV/0!</v>
      </c>
      <c r="C193" s="14" t="e">
        <f>IF('Averages 2'!C193&lt;0,0,'Averages 2'!C193)</f>
        <v>#DIV/0!</v>
      </c>
      <c r="D193" s="14" t="e">
        <f>IF('Averages 2'!D193&lt;0,0,'Averages 2'!D193)</f>
        <v>#DIV/0!</v>
      </c>
      <c r="E193" s="14" t="e">
        <f>IF('Averages 2'!E193&lt;0,0,'Averages 2'!E193)</f>
        <v>#DIV/0!</v>
      </c>
      <c r="F193" s="14"/>
      <c r="G193" s="14"/>
      <c r="H193" s="14"/>
      <c r="I193" s="14"/>
      <c r="J193" s="14"/>
      <c r="K193" s="14"/>
      <c r="L193" s="14"/>
      <c r="M193" s="14"/>
      <c r="N193" s="14"/>
      <c r="O193" s="14"/>
      <c r="P193" s="14"/>
      <c r="Q193" s="14"/>
    </row>
    <row r="194" spans="1:17" ht="17.399999999999999" customHeight="1">
      <c r="A194" s="120" t="str">
        <f>'Sorting 2'!A195</f>
        <v>S49</v>
      </c>
      <c r="B194" s="14" t="e">
        <f>IF('Averages 2'!B194&lt;0,0,'Averages 2'!B194)</f>
        <v>#DIV/0!</v>
      </c>
      <c r="C194" s="14" t="e">
        <f>IF('Averages 2'!C194&lt;0,0,'Averages 2'!C194)</f>
        <v>#DIV/0!</v>
      </c>
      <c r="D194" s="14" t="e">
        <f>IF('Averages 2'!D194&lt;0,0,'Averages 2'!D194)</f>
        <v>#DIV/0!</v>
      </c>
      <c r="E194" s="14" t="e">
        <f>IF('Averages 2'!E194&lt;0,0,'Averages 2'!E194)</f>
        <v>#DIV/0!</v>
      </c>
      <c r="F194" s="14"/>
      <c r="G194" s="14"/>
      <c r="H194" s="14"/>
      <c r="I194" s="14"/>
      <c r="J194" s="14"/>
      <c r="K194" s="14"/>
      <c r="L194" s="14"/>
      <c r="M194" s="14"/>
      <c r="N194" s="14"/>
      <c r="O194" s="14"/>
      <c r="P194" s="14"/>
      <c r="Q194" s="14"/>
    </row>
    <row r="195" spans="1:17" ht="17.399999999999999" customHeight="1">
      <c r="A195" s="120" t="str">
        <f>'Sorting 2'!A196</f>
        <v>S79</v>
      </c>
      <c r="B195" s="14" t="e">
        <f>IF('Averages 2'!B195&lt;0,0,'Averages 2'!B195)</f>
        <v>#DIV/0!</v>
      </c>
      <c r="C195" s="14" t="e">
        <f>IF('Averages 2'!C195&lt;0,0,'Averages 2'!C195)</f>
        <v>#DIV/0!</v>
      </c>
      <c r="D195" s="14" t="e">
        <f>IF('Averages 2'!D195&lt;0,0,'Averages 2'!D195)</f>
        <v>#DIV/0!</v>
      </c>
      <c r="E195" s="14" t="e">
        <f>IF('Averages 2'!E195&lt;0,0,'Averages 2'!E195)</f>
        <v>#DIV/0!</v>
      </c>
      <c r="F195" s="14"/>
      <c r="G195" s="14"/>
      <c r="H195" s="14"/>
      <c r="I195" s="14"/>
      <c r="J195" s="14"/>
      <c r="K195" s="14"/>
      <c r="L195" s="14"/>
      <c r="M195" s="14"/>
      <c r="N195" s="14"/>
      <c r="O195" s="14"/>
      <c r="P195" s="14"/>
      <c r="Q195" s="14"/>
    </row>
    <row r="196" spans="1:17" ht="17.399999999999999" customHeight="1">
      <c r="A196" s="120" t="str">
        <f>'Sorting 2'!A197</f>
        <v>S111</v>
      </c>
      <c r="B196" s="14" t="e">
        <f>IF('Averages 2'!B196&lt;0,0,'Averages 2'!B196)</f>
        <v>#DIV/0!</v>
      </c>
      <c r="C196" s="14" t="e">
        <f>IF('Averages 2'!C196&lt;0,0,'Averages 2'!C196)</f>
        <v>#DIV/0!</v>
      </c>
      <c r="D196" s="14" t="e">
        <f>IF('Averages 2'!D196&lt;0,0,'Averages 2'!D196)</f>
        <v>#DIV/0!</v>
      </c>
      <c r="E196" s="14" t="e">
        <f>IF('Averages 2'!E196&lt;0,0,'Averages 2'!E196)</f>
        <v>#DIV/0!</v>
      </c>
      <c r="F196" s="14"/>
      <c r="G196" s="14"/>
      <c r="H196" s="14"/>
      <c r="I196" s="14"/>
      <c r="J196" s="14"/>
      <c r="K196" s="14"/>
      <c r="L196" s="14"/>
      <c r="M196" s="14"/>
      <c r="N196" s="14"/>
      <c r="O196" s="14"/>
      <c r="P196" s="14"/>
      <c r="Q196" s="14"/>
    </row>
    <row r="197" spans="1:17" ht="17.399999999999999" customHeight="1">
      <c r="A197" s="120" t="str">
        <f>'Sorting 2'!A198</f>
        <v>S141</v>
      </c>
      <c r="B197" s="14" t="e">
        <f>IF('Averages 2'!B197&lt;0,0,'Averages 2'!B197)</f>
        <v>#DIV/0!</v>
      </c>
      <c r="C197" s="14" t="e">
        <f>IF('Averages 2'!C197&lt;0,0,'Averages 2'!C197)</f>
        <v>#DIV/0!</v>
      </c>
      <c r="D197" s="14" t="e">
        <f>IF('Averages 2'!D197&lt;0,0,'Averages 2'!D197)</f>
        <v>#DIV/0!</v>
      </c>
      <c r="E197" s="14" t="e">
        <f>IF('Averages 2'!E197&lt;0,0,'Averages 2'!E197)</f>
        <v>#DIV/0!</v>
      </c>
      <c r="F197" s="14"/>
      <c r="G197" s="14"/>
      <c r="H197" s="14"/>
      <c r="I197" s="14"/>
      <c r="J197" s="14"/>
      <c r="K197" s="14"/>
      <c r="L197" s="14"/>
      <c r="M197" s="14"/>
      <c r="N197" s="14"/>
      <c r="O197" s="14"/>
      <c r="P197" s="14"/>
      <c r="Q197" s="14"/>
    </row>
    <row r="198" spans="1:17" ht="17.399999999999999" customHeight="1">
      <c r="A198" s="120" t="str">
        <f>'Sorting 2'!A199</f>
        <v>S173</v>
      </c>
      <c r="B198" s="14" t="e">
        <f>IF('Averages 2'!B198&lt;0,0,'Averages 2'!B198)</f>
        <v>#DIV/0!</v>
      </c>
      <c r="C198" s="14" t="e">
        <f>IF('Averages 2'!C198&lt;0,0,'Averages 2'!C198)</f>
        <v>#DIV/0!</v>
      </c>
      <c r="D198" s="14" t="e">
        <f>IF('Averages 2'!D198&lt;0,0,'Averages 2'!D198)</f>
        <v>#DIV/0!</v>
      </c>
      <c r="E198" s="14" t="e">
        <f>IF('Averages 2'!E198&lt;0,0,'Averages 2'!E198)</f>
        <v>#DIV/0!</v>
      </c>
      <c r="F198" s="14"/>
      <c r="G198" s="14"/>
      <c r="H198" s="14"/>
      <c r="I198" s="14"/>
      <c r="J198" s="14"/>
      <c r="K198" s="14"/>
      <c r="L198" s="14"/>
      <c r="M198" s="14"/>
      <c r="N198" s="14"/>
      <c r="O198" s="14"/>
      <c r="P198" s="14"/>
      <c r="Q198" s="14"/>
    </row>
    <row r="199" spans="1:17" ht="17.399999999999999" customHeight="1">
      <c r="A199" s="120" t="str">
        <f>'Sorting 2'!A200</f>
        <v>S203</v>
      </c>
      <c r="B199" s="14" t="e">
        <f>IF('Averages 2'!B199&lt;0,0,'Averages 2'!B199)</f>
        <v>#DIV/0!</v>
      </c>
      <c r="C199" s="14" t="e">
        <f>IF('Averages 2'!C199&lt;0,0,'Averages 2'!C199)</f>
        <v>#DIV/0!</v>
      </c>
      <c r="D199" s="14" t="e">
        <f>IF('Averages 2'!D199&lt;0,0,'Averages 2'!D199)</f>
        <v>#DIV/0!</v>
      </c>
      <c r="E199" s="14" t="e">
        <f>IF('Averages 2'!E199&lt;0,0,'Averages 2'!E199)</f>
        <v>#DIV/0!</v>
      </c>
      <c r="F199" s="14"/>
      <c r="G199" s="14"/>
      <c r="H199" s="14"/>
      <c r="I199" s="14"/>
      <c r="J199" s="14"/>
      <c r="K199" s="14"/>
      <c r="L199" s="14"/>
      <c r="M199" s="14"/>
      <c r="N199" s="14"/>
      <c r="O199" s="14"/>
      <c r="P199" s="14"/>
      <c r="Q199" s="14"/>
    </row>
    <row r="200" spans="1:17" ht="17.399999999999999" customHeight="1">
      <c r="A200" s="120" t="str">
        <f>'Sorting 2'!A201</f>
        <v>S235</v>
      </c>
      <c r="B200" s="14" t="e">
        <f>IF('Averages 2'!B200&lt;0,0,'Averages 2'!B200)</f>
        <v>#DIV/0!</v>
      </c>
      <c r="C200" s="14" t="e">
        <f>IF('Averages 2'!C200&lt;0,0,'Averages 2'!C200)</f>
        <v>#DIV/0!</v>
      </c>
      <c r="D200" s="14" t="e">
        <f>IF('Averages 2'!D200&lt;0,0,'Averages 2'!D200)</f>
        <v>#DIV/0!</v>
      </c>
      <c r="E200" s="14" t="e">
        <f>IF('Averages 2'!E200&lt;0,0,'Averages 2'!E200)</f>
        <v>#DIV/0!</v>
      </c>
      <c r="F200" s="14"/>
      <c r="G200" s="14"/>
      <c r="H200" s="14"/>
      <c r="I200" s="14"/>
      <c r="J200" s="14"/>
      <c r="K200" s="14"/>
      <c r="L200" s="14"/>
      <c r="M200" s="14"/>
      <c r="N200" s="14"/>
      <c r="O200" s="14"/>
      <c r="P200" s="14"/>
      <c r="Q200" s="14"/>
    </row>
    <row r="201" spans="1:17" ht="17.399999999999999" customHeight="1">
      <c r="A201" s="120" t="str">
        <f>'Sorting 2'!A202</f>
        <v>S265</v>
      </c>
      <c r="B201" s="14" t="e">
        <f>IF('Averages 2'!B201&lt;0,0,'Averages 2'!B201)</f>
        <v>#DIV/0!</v>
      </c>
      <c r="C201" s="14" t="e">
        <f>IF('Averages 2'!C201&lt;0,0,'Averages 2'!C201)</f>
        <v>#DIV/0!</v>
      </c>
      <c r="D201" s="14" t="e">
        <f>IF('Averages 2'!D201&lt;0,0,'Averages 2'!D201)</f>
        <v>#DIV/0!</v>
      </c>
      <c r="E201" s="14" t="e">
        <f>IF('Averages 2'!E201&lt;0,0,'Averages 2'!E201)</f>
        <v>#DIV/0!</v>
      </c>
      <c r="F201" s="14"/>
      <c r="G201" s="14"/>
      <c r="H201" s="14"/>
      <c r="I201" s="14"/>
      <c r="J201" s="14"/>
      <c r="K201" s="14"/>
      <c r="L201" s="14"/>
      <c r="M201" s="14"/>
      <c r="N201" s="14"/>
      <c r="O201" s="14"/>
      <c r="P201" s="14"/>
      <c r="Q201" s="14"/>
    </row>
    <row r="202" spans="1:17" ht="17.399999999999999" customHeight="1">
      <c r="A202" s="120" t="str">
        <f>'Sorting 2'!A203</f>
        <v>S297</v>
      </c>
      <c r="B202" s="14" t="e">
        <f>IF('Averages 2'!B202&lt;0,0,'Averages 2'!B202)</f>
        <v>#DIV/0!</v>
      </c>
      <c r="C202" s="14" t="e">
        <f>IF('Averages 2'!C202&lt;0,0,'Averages 2'!C202)</f>
        <v>#DIV/0!</v>
      </c>
      <c r="D202" s="14" t="e">
        <f>IF('Averages 2'!D202&lt;0,0,'Averages 2'!D202)</f>
        <v>#DIV/0!</v>
      </c>
      <c r="E202" s="14" t="e">
        <f>IF('Averages 2'!E202&lt;0,0,'Averages 2'!E202)</f>
        <v>#DIV/0!</v>
      </c>
      <c r="F202" s="14"/>
      <c r="G202" s="14"/>
      <c r="H202" s="14"/>
      <c r="I202" s="14"/>
      <c r="J202" s="14"/>
      <c r="K202" s="14"/>
      <c r="L202" s="14"/>
      <c r="M202" s="14"/>
      <c r="N202" s="14"/>
      <c r="O202" s="14"/>
      <c r="P202" s="14"/>
      <c r="Q202" s="14"/>
    </row>
    <row r="203" spans="1:17" ht="17.399999999999999" customHeight="1">
      <c r="A203" s="120" t="str">
        <f>'Sorting 2'!A204</f>
        <v>Human IgM</v>
      </c>
      <c r="B203" s="14" t="e">
        <f>IF('Averages 2'!B203&lt;0,0,'Averages 2'!B203)</f>
        <v>#DIV/0!</v>
      </c>
      <c r="C203" s="14" t="e">
        <f>IF('Averages 2'!C203&lt;0,0,'Averages 2'!C203)</f>
        <v>#DIV/0!</v>
      </c>
      <c r="D203" s="14" t="e">
        <f>IF('Averages 2'!D203&lt;0,0,'Averages 2'!D203)</f>
        <v>#DIV/0!</v>
      </c>
      <c r="E203" s="14" t="e">
        <f>IF('Averages 2'!E203&lt;0,0,'Averages 2'!E203)</f>
        <v>#DIV/0!</v>
      </c>
      <c r="F203" s="14"/>
      <c r="G203" s="14"/>
      <c r="H203" s="14"/>
      <c r="I203" s="14"/>
      <c r="J203" s="14"/>
      <c r="K203" s="14"/>
      <c r="L203" s="14"/>
      <c r="M203" s="14"/>
      <c r="N203" s="14"/>
      <c r="O203" s="14"/>
      <c r="P203" s="14"/>
      <c r="Q203" s="14"/>
    </row>
    <row r="204" spans="1:17" ht="17.399999999999999" customHeight="1">
      <c r="A204" s="120" t="str">
        <f>'Sorting 2'!A205</f>
        <v>S18</v>
      </c>
      <c r="B204" s="14" t="e">
        <f>IF('Averages 2'!B204&lt;0,0,'Averages 2'!B204)</f>
        <v>#DIV/0!</v>
      </c>
      <c r="C204" s="14" t="e">
        <f>IF('Averages 2'!C204&lt;0,0,'Averages 2'!C204)</f>
        <v>#DIV/0!</v>
      </c>
      <c r="D204" s="14" t="e">
        <f>IF('Averages 2'!D204&lt;0,0,'Averages 2'!D204)</f>
        <v>#DIV/0!</v>
      </c>
      <c r="E204" s="14" t="e">
        <f>IF('Averages 2'!E204&lt;0,0,'Averages 2'!E204)</f>
        <v>#DIV/0!</v>
      </c>
      <c r="F204" s="14"/>
      <c r="G204" s="14"/>
      <c r="H204" s="14"/>
      <c r="I204" s="14"/>
      <c r="J204" s="14"/>
      <c r="K204" s="14"/>
      <c r="L204" s="14"/>
      <c r="M204" s="14"/>
      <c r="N204" s="14"/>
      <c r="O204" s="14"/>
      <c r="P204" s="14"/>
      <c r="Q204" s="14"/>
    </row>
    <row r="205" spans="1:17" ht="17.399999999999999" customHeight="1">
      <c r="A205" s="120" t="str">
        <f>'Sorting 2'!A206</f>
        <v>S50</v>
      </c>
      <c r="B205" s="14" t="e">
        <f>IF('Averages 2'!B205&lt;0,0,'Averages 2'!B205)</f>
        <v>#DIV/0!</v>
      </c>
      <c r="C205" s="14" t="e">
        <f>IF('Averages 2'!C205&lt;0,0,'Averages 2'!C205)</f>
        <v>#DIV/0!</v>
      </c>
      <c r="D205" s="14" t="e">
        <f>IF('Averages 2'!D205&lt;0,0,'Averages 2'!D205)</f>
        <v>#DIV/0!</v>
      </c>
      <c r="E205" s="14" t="e">
        <f>IF('Averages 2'!E205&lt;0,0,'Averages 2'!E205)</f>
        <v>#DIV/0!</v>
      </c>
      <c r="F205" s="14"/>
      <c r="G205" s="14"/>
      <c r="H205" s="14"/>
      <c r="I205" s="14"/>
      <c r="J205" s="14"/>
      <c r="K205" s="14"/>
      <c r="L205" s="14"/>
      <c r="M205" s="14"/>
      <c r="N205" s="14"/>
      <c r="O205" s="14"/>
      <c r="P205" s="14"/>
      <c r="Q205" s="14"/>
    </row>
    <row r="206" spans="1:17" ht="17.399999999999999" customHeight="1">
      <c r="A206" s="120" t="str">
        <f>'Sorting 2'!A207</f>
        <v>S80</v>
      </c>
      <c r="B206" s="14" t="e">
        <f>IF('Averages 2'!B206&lt;0,0,'Averages 2'!B206)</f>
        <v>#DIV/0!</v>
      </c>
      <c r="C206" s="14" t="e">
        <f>IF('Averages 2'!C206&lt;0,0,'Averages 2'!C206)</f>
        <v>#DIV/0!</v>
      </c>
      <c r="D206" s="14" t="e">
        <f>IF('Averages 2'!D206&lt;0,0,'Averages 2'!D206)</f>
        <v>#DIV/0!</v>
      </c>
      <c r="E206" s="14" t="e">
        <f>IF('Averages 2'!E206&lt;0,0,'Averages 2'!E206)</f>
        <v>#DIV/0!</v>
      </c>
      <c r="F206" s="14"/>
      <c r="G206" s="14"/>
      <c r="H206" s="14"/>
      <c r="I206" s="14"/>
      <c r="J206" s="14"/>
      <c r="K206" s="14"/>
      <c r="L206" s="14"/>
      <c r="M206" s="14"/>
      <c r="N206" s="14"/>
      <c r="O206" s="14"/>
      <c r="P206" s="14"/>
      <c r="Q206" s="14"/>
    </row>
    <row r="207" spans="1:17" ht="17.399999999999999" customHeight="1">
      <c r="A207" s="120" t="str">
        <f>'Sorting 2'!A208</f>
        <v>S112</v>
      </c>
      <c r="B207" s="14" t="e">
        <f>IF('Averages 2'!B207&lt;0,0,'Averages 2'!B207)</f>
        <v>#DIV/0!</v>
      </c>
      <c r="C207" s="14" t="e">
        <f>IF('Averages 2'!C207&lt;0,0,'Averages 2'!C207)</f>
        <v>#DIV/0!</v>
      </c>
      <c r="D207" s="14" t="e">
        <f>IF('Averages 2'!D207&lt;0,0,'Averages 2'!D207)</f>
        <v>#DIV/0!</v>
      </c>
      <c r="E207" s="14" t="e">
        <f>IF('Averages 2'!E207&lt;0,0,'Averages 2'!E207)</f>
        <v>#DIV/0!</v>
      </c>
      <c r="F207" s="14"/>
      <c r="G207" s="14"/>
      <c r="H207" s="14"/>
      <c r="I207" s="14"/>
      <c r="J207" s="14"/>
      <c r="K207" s="14"/>
      <c r="L207" s="14"/>
      <c r="M207" s="14"/>
      <c r="N207" s="14"/>
      <c r="O207" s="14"/>
      <c r="P207" s="14"/>
      <c r="Q207" s="14"/>
    </row>
    <row r="208" spans="1:17" ht="17.399999999999999" customHeight="1">
      <c r="A208" s="120" t="str">
        <f>'Sorting 2'!A209</f>
        <v>S142</v>
      </c>
      <c r="B208" s="14" t="e">
        <f>IF('Averages 2'!B208&lt;0,0,'Averages 2'!B208)</f>
        <v>#DIV/0!</v>
      </c>
      <c r="C208" s="14" t="e">
        <f>IF('Averages 2'!C208&lt;0,0,'Averages 2'!C208)</f>
        <v>#DIV/0!</v>
      </c>
      <c r="D208" s="14" t="e">
        <f>IF('Averages 2'!D208&lt;0,0,'Averages 2'!D208)</f>
        <v>#DIV/0!</v>
      </c>
      <c r="E208" s="14" t="e">
        <f>IF('Averages 2'!E208&lt;0,0,'Averages 2'!E208)</f>
        <v>#DIV/0!</v>
      </c>
      <c r="F208" s="14"/>
      <c r="G208" s="14"/>
      <c r="H208" s="14"/>
      <c r="I208" s="14"/>
      <c r="J208" s="14"/>
      <c r="K208" s="14"/>
      <c r="L208" s="14"/>
      <c r="M208" s="14"/>
      <c r="N208" s="14"/>
      <c r="O208" s="14"/>
      <c r="P208" s="14"/>
      <c r="Q208" s="14"/>
    </row>
    <row r="209" spans="1:17" ht="17.399999999999999" customHeight="1">
      <c r="A209" s="120" t="str">
        <f>'Sorting 2'!A210</f>
        <v>S174</v>
      </c>
      <c r="B209" s="14" t="e">
        <f>IF('Averages 2'!B209&lt;0,0,'Averages 2'!B209)</f>
        <v>#DIV/0!</v>
      </c>
      <c r="C209" s="14" t="e">
        <f>IF('Averages 2'!C209&lt;0,0,'Averages 2'!C209)</f>
        <v>#DIV/0!</v>
      </c>
      <c r="D209" s="14" t="e">
        <f>IF('Averages 2'!D209&lt;0,0,'Averages 2'!D209)</f>
        <v>#DIV/0!</v>
      </c>
      <c r="E209" s="14" t="e">
        <f>IF('Averages 2'!E209&lt;0,0,'Averages 2'!E209)</f>
        <v>#DIV/0!</v>
      </c>
      <c r="F209" s="14"/>
      <c r="G209" s="14"/>
      <c r="H209" s="14"/>
      <c r="I209" s="14"/>
      <c r="J209" s="14"/>
      <c r="K209" s="14"/>
      <c r="L209" s="14"/>
      <c r="M209" s="14"/>
      <c r="N209" s="14"/>
      <c r="O209" s="14"/>
      <c r="P209" s="14"/>
      <c r="Q209" s="14"/>
    </row>
    <row r="210" spans="1:17" ht="17.399999999999999" customHeight="1">
      <c r="A210" s="120" t="str">
        <f>'Sorting 2'!A211</f>
        <v>S204</v>
      </c>
      <c r="B210" s="14" t="e">
        <f>IF('Averages 2'!B210&lt;0,0,'Averages 2'!B210)</f>
        <v>#DIV/0!</v>
      </c>
      <c r="C210" s="14" t="e">
        <f>IF('Averages 2'!C210&lt;0,0,'Averages 2'!C210)</f>
        <v>#DIV/0!</v>
      </c>
      <c r="D210" s="14" t="e">
        <f>IF('Averages 2'!D210&lt;0,0,'Averages 2'!D210)</f>
        <v>#DIV/0!</v>
      </c>
      <c r="E210" s="14" t="e">
        <f>IF('Averages 2'!E210&lt;0,0,'Averages 2'!E210)</f>
        <v>#DIV/0!</v>
      </c>
      <c r="F210" s="14"/>
      <c r="G210" s="14"/>
      <c r="H210" s="14"/>
      <c r="I210" s="14"/>
      <c r="J210" s="14"/>
      <c r="K210" s="14"/>
      <c r="L210" s="14"/>
      <c r="M210" s="14"/>
      <c r="N210" s="14"/>
      <c r="O210" s="14"/>
      <c r="P210" s="14"/>
      <c r="Q210" s="14"/>
    </row>
    <row r="211" spans="1:17" ht="17.399999999999999" customHeight="1">
      <c r="A211" s="120" t="str">
        <f>'Sorting 2'!A212</f>
        <v>S236</v>
      </c>
      <c r="B211" s="14" t="e">
        <f>IF('Averages 2'!B211&lt;0,0,'Averages 2'!B211)</f>
        <v>#DIV/0!</v>
      </c>
      <c r="C211" s="14" t="e">
        <f>IF('Averages 2'!C211&lt;0,0,'Averages 2'!C211)</f>
        <v>#DIV/0!</v>
      </c>
      <c r="D211" s="14" t="e">
        <f>IF('Averages 2'!D211&lt;0,0,'Averages 2'!D211)</f>
        <v>#DIV/0!</v>
      </c>
      <c r="E211" s="14" t="e">
        <f>IF('Averages 2'!E211&lt;0,0,'Averages 2'!E211)</f>
        <v>#DIV/0!</v>
      </c>
      <c r="F211" s="14"/>
      <c r="G211" s="14"/>
      <c r="H211" s="14"/>
      <c r="I211" s="14"/>
      <c r="J211" s="14"/>
      <c r="K211" s="14"/>
      <c r="L211" s="14"/>
      <c r="M211" s="14"/>
      <c r="N211" s="14"/>
      <c r="O211" s="14"/>
      <c r="P211" s="14"/>
      <c r="Q211" s="14"/>
    </row>
    <row r="212" spans="1:17" ht="17.399999999999999" customHeight="1">
      <c r="A212" s="120" t="str">
        <f>'Sorting 2'!A213</f>
        <v>S266</v>
      </c>
      <c r="B212" s="14" t="e">
        <f>IF('Averages 2'!B212&lt;0,0,'Averages 2'!B212)</f>
        <v>#DIV/0!</v>
      </c>
      <c r="C212" s="14" t="e">
        <f>IF('Averages 2'!C212&lt;0,0,'Averages 2'!C212)</f>
        <v>#DIV/0!</v>
      </c>
      <c r="D212" s="14" t="e">
        <f>IF('Averages 2'!D212&lt;0,0,'Averages 2'!D212)</f>
        <v>#DIV/0!</v>
      </c>
      <c r="E212" s="14" t="e">
        <f>IF('Averages 2'!E212&lt;0,0,'Averages 2'!E212)</f>
        <v>#DIV/0!</v>
      </c>
      <c r="F212" s="14"/>
      <c r="G212" s="14"/>
      <c r="H212" s="14"/>
      <c r="I212" s="14"/>
      <c r="J212" s="14"/>
      <c r="K212" s="14"/>
      <c r="L212" s="14"/>
      <c r="M212" s="14"/>
      <c r="N212" s="14"/>
      <c r="O212" s="14"/>
      <c r="P212" s="14"/>
      <c r="Q212" s="14"/>
    </row>
    <row r="213" spans="1:17" ht="17.399999999999999" customHeight="1">
      <c r="A213" s="120" t="str">
        <f>'Sorting 2'!A214</f>
        <v>S298</v>
      </c>
      <c r="B213" s="14" t="e">
        <f>IF('Averages 2'!B213&lt;0,0,'Averages 2'!B213)</f>
        <v>#DIV/0!</v>
      </c>
      <c r="C213" s="14" t="e">
        <f>IF('Averages 2'!C213&lt;0,0,'Averages 2'!C213)</f>
        <v>#DIV/0!</v>
      </c>
      <c r="D213" s="14" t="e">
        <f>IF('Averages 2'!D213&lt;0,0,'Averages 2'!D213)</f>
        <v>#DIV/0!</v>
      </c>
      <c r="E213" s="14" t="e">
        <f>IF('Averages 2'!E213&lt;0,0,'Averages 2'!E213)</f>
        <v>#DIV/0!</v>
      </c>
      <c r="F213" s="14"/>
      <c r="G213" s="14"/>
      <c r="H213" s="14"/>
      <c r="I213" s="14"/>
      <c r="J213" s="14"/>
      <c r="K213" s="14"/>
      <c r="L213" s="14"/>
      <c r="M213" s="14"/>
      <c r="N213" s="14"/>
      <c r="O213" s="14"/>
      <c r="P213" s="14"/>
      <c r="Q213" s="14"/>
    </row>
    <row r="214" spans="1:17" ht="17.399999999999999" customHeight="1">
      <c r="A214" s="120" t="str">
        <f>'Sorting 2'!A215</f>
        <v>S19</v>
      </c>
      <c r="B214" s="14" t="e">
        <f>IF('Averages 2'!B214&lt;0,0,'Averages 2'!B214)</f>
        <v>#DIV/0!</v>
      </c>
      <c r="C214" s="14" t="e">
        <f>IF('Averages 2'!C214&lt;0,0,'Averages 2'!C214)</f>
        <v>#DIV/0!</v>
      </c>
      <c r="D214" s="14" t="e">
        <f>IF('Averages 2'!D214&lt;0,0,'Averages 2'!D214)</f>
        <v>#DIV/0!</v>
      </c>
      <c r="E214" s="14" t="e">
        <f>IF('Averages 2'!E214&lt;0,0,'Averages 2'!E214)</f>
        <v>#DIV/0!</v>
      </c>
      <c r="F214" s="14"/>
      <c r="G214" s="14"/>
      <c r="H214" s="14"/>
      <c r="I214" s="14"/>
      <c r="J214" s="14"/>
      <c r="K214" s="14"/>
      <c r="L214" s="14"/>
      <c r="M214" s="14"/>
      <c r="N214" s="14"/>
      <c r="O214" s="14"/>
      <c r="P214" s="14"/>
      <c r="Q214" s="14"/>
    </row>
    <row r="215" spans="1:17" ht="17.399999999999999" customHeight="1">
      <c r="A215" s="120" t="str">
        <f>'Sorting 2'!A216</f>
        <v>S51</v>
      </c>
      <c r="B215" s="14" t="e">
        <f>IF('Averages 2'!B215&lt;0,0,'Averages 2'!B215)</f>
        <v>#DIV/0!</v>
      </c>
      <c r="C215" s="14" t="e">
        <f>IF('Averages 2'!C215&lt;0,0,'Averages 2'!C215)</f>
        <v>#DIV/0!</v>
      </c>
      <c r="D215" s="14" t="e">
        <f>IF('Averages 2'!D215&lt;0,0,'Averages 2'!D215)</f>
        <v>#DIV/0!</v>
      </c>
      <c r="E215" s="14" t="e">
        <f>IF('Averages 2'!E215&lt;0,0,'Averages 2'!E215)</f>
        <v>#DIV/0!</v>
      </c>
      <c r="F215" s="14"/>
      <c r="G215" s="14"/>
      <c r="H215" s="14"/>
      <c r="I215" s="14"/>
      <c r="J215" s="14"/>
      <c r="K215" s="14"/>
      <c r="L215" s="14"/>
      <c r="M215" s="14"/>
      <c r="N215" s="14"/>
      <c r="O215" s="14"/>
      <c r="P215" s="14"/>
      <c r="Q215" s="14"/>
    </row>
    <row r="216" spans="1:17" ht="17.399999999999999" customHeight="1">
      <c r="A216" s="120" t="str">
        <f>'Sorting 2'!A217</f>
        <v>S81</v>
      </c>
      <c r="B216" s="14" t="e">
        <f>IF('Averages 2'!B216&lt;0,0,'Averages 2'!B216)</f>
        <v>#DIV/0!</v>
      </c>
      <c r="C216" s="14" t="e">
        <f>IF('Averages 2'!C216&lt;0,0,'Averages 2'!C216)</f>
        <v>#DIV/0!</v>
      </c>
      <c r="D216" s="14" t="e">
        <f>IF('Averages 2'!D216&lt;0,0,'Averages 2'!D216)</f>
        <v>#DIV/0!</v>
      </c>
      <c r="E216" s="14" t="e">
        <f>IF('Averages 2'!E216&lt;0,0,'Averages 2'!E216)</f>
        <v>#DIV/0!</v>
      </c>
      <c r="F216" s="14"/>
      <c r="G216" s="14"/>
      <c r="H216" s="14"/>
      <c r="I216" s="14"/>
      <c r="J216" s="14"/>
      <c r="K216" s="14"/>
      <c r="L216" s="14"/>
      <c r="M216" s="14"/>
      <c r="N216" s="14"/>
      <c r="O216" s="14"/>
      <c r="P216" s="14"/>
      <c r="Q216" s="14"/>
    </row>
    <row r="217" spans="1:17" ht="17.399999999999999" customHeight="1">
      <c r="A217" s="120" t="str">
        <f>'Sorting 2'!A218</f>
        <v>S113</v>
      </c>
      <c r="B217" s="14" t="e">
        <f>IF('Averages 2'!B217&lt;0,0,'Averages 2'!B217)</f>
        <v>#DIV/0!</v>
      </c>
      <c r="C217" s="14" t="e">
        <f>IF('Averages 2'!C217&lt;0,0,'Averages 2'!C217)</f>
        <v>#DIV/0!</v>
      </c>
      <c r="D217" s="14" t="e">
        <f>IF('Averages 2'!D217&lt;0,0,'Averages 2'!D217)</f>
        <v>#DIV/0!</v>
      </c>
      <c r="E217" s="14" t="e">
        <f>IF('Averages 2'!E217&lt;0,0,'Averages 2'!E217)</f>
        <v>#DIV/0!</v>
      </c>
      <c r="F217" s="14"/>
      <c r="G217" s="14"/>
      <c r="H217" s="14"/>
      <c r="I217" s="14"/>
      <c r="J217" s="14"/>
      <c r="K217" s="14"/>
      <c r="L217" s="14"/>
      <c r="M217" s="14"/>
      <c r="N217" s="14"/>
      <c r="O217" s="14"/>
      <c r="P217" s="14"/>
      <c r="Q217" s="14"/>
    </row>
    <row r="218" spans="1:17" ht="17.399999999999999" customHeight="1">
      <c r="A218" s="120" t="str">
        <f>'Sorting 2'!A219</f>
        <v>S143</v>
      </c>
      <c r="B218" s="14" t="e">
        <f>IF('Averages 2'!B218&lt;0,0,'Averages 2'!B218)</f>
        <v>#DIV/0!</v>
      </c>
      <c r="C218" s="14" t="e">
        <f>IF('Averages 2'!C218&lt;0,0,'Averages 2'!C218)</f>
        <v>#DIV/0!</v>
      </c>
      <c r="D218" s="14" t="e">
        <f>IF('Averages 2'!D218&lt;0,0,'Averages 2'!D218)</f>
        <v>#DIV/0!</v>
      </c>
      <c r="E218" s="14" t="e">
        <f>IF('Averages 2'!E218&lt;0,0,'Averages 2'!E218)</f>
        <v>#DIV/0!</v>
      </c>
      <c r="F218" s="14"/>
      <c r="G218" s="14"/>
      <c r="H218" s="14"/>
      <c r="I218" s="14"/>
      <c r="J218" s="14"/>
      <c r="K218" s="14"/>
      <c r="L218" s="14"/>
      <c r="M218" s="14"/>
      <c r="N218" s="14"/>
      <c r="O218" s="14"/>
      <c r="P218" s="14"/>
      <c r="Q218" s="14"/>
    </row>
    <row r="219" spans="1:17" ht="17.399999999999999" customHeight="1">
      <c r="A219" s="120" t="str">
        <f>'Sorting 2'!A220</f>
        <v>S175</v>
      </c>
      <c r="B219" s="14" t="e">
        <f>IF('Averages 2'!B219&lt;0,0,'Averages 2'!B219)</f>
        <v>#DIV/0!</v>
      </c>
      <c r="C219" s="14" t="e">
        <f>IF('Averages 2'!C219&lt;0,0,'Averages 2'!C219)</f>
        <v>#DIV/0!</v>
      </c>
      <c r="D219" s="14" t="e">
        <f>IF('Averages 2'!D219&lt;0,0,'Averages 2'!D219)</f>
        <v>#DIV/0!</v>
      </c>
      <c r="E219" s="14" t="e">
        <f>IF('Averages 2'!E219&lt;0,0,'Averages 2'!E219)</f>
        <v>#DIV/0!</v>
      </c>
      <c r="F219" s="14"/>
      <c r="G219" s="14"/>
      <c r="H219" s="14"/>
      <c r="I219" s="14"/>
      <c r="J219" s="14"/>
      <c r="K219" s="14"/>
      <c r="L219" s="14"/>
      <c r="M219" s="14"/>
      <c r="N219" s="14"/>
      <c r="O219" s="14"/>
      <c r="P219" s="14"/>
      <c r="Q219" s="14"/>
    </row>
    <row r="220" spans="1:17" ht="17.399999999999999" customHeight="1">
      <c r="A220" s="120" t="str">
        <f>'Sorting 2'!A221</f>
        <v>S205</v>
      </c>
      <c r="B220" s="14" t="e">
        <f>IF('Averages 2'!B220&lt;0,0,'Averages 2'!B220)</f>
        <v>#DIV/0!</v>
      </c>
      <c r="C220" s="14" t="e">
        <f>IF('Averages 2'!C220&lt;0,0,'Averages 2'!C220)</f>
        <v>#DIV/0!</v>
      </c>
      <c r="D220" s="14" t="e">
        <f>IF('Averages 2'!D220&lt;0,0,'Averages 2'!D220)</f>
        <v>#DIV/0!</v>
      </c>
      <c r="E220" s="14" t="e">
        <f>IF('Averages 2'!E220&lt;0,0,'Averages 2'!E220)</f>
        <v>#DIV/0!</v>
      </c>
      <c r="F220" s="14"/>
      <c r="G220" s="14"/>
      <c r="H220" s="14"/>
      <c r="I220" s="14"/>
      <c r="J220" s="14"/>
      <c r="K220" s="14"/>
      <c r="L220" s="14"/>
      <c r="M220" s="14"/>
      <c r="N220" s="14"/>
      <c r="O220" s="14"/>
      <c r="P220" s="14"/>
      <c r="Q220" s="14"/>
    </row>
    <row r="221" spans="1:17" ht="17.399999999999999" customHeight="1">
      <c r="A221" s="120" t="str">
        <f>'Sorting 2'!A222</f>
        <v>S237</v>
      </c>
      <c r="B221" s="14" t="e">
        <f>IF('Averages 2'!B221&lt;0,0,'Averages 2'!B221)</f>
        <v>#DIV/0!</v>
      </c>
      <c r="C221" s="14" t="e">
        <f>IF('Averages 2'!C221&lt;0,0,'Averages 2'!C221)</f>
        <v>#DIV/0!</v>
      </c>
      <c r="D221" s="14" t="e">
        <f>IF('Averages 2'!D221&lt;0,0,'Averages 2'!D221)</f>
        <v>#DIV/0!</v>
      </c>
      <c r="E221" s="14" t="e">
        <f>IF('Averages 2'!E221&lt;0,0,'Averages 2'!E221)</f>
        <v>#DIV/0!</v>
      </c>
      <c r="F221" s="14"/>
      <c r="G221" s="14"/>
      <c r="H221" s="14"/>
      <c r="I221" s="14"/>
      <c r="J221" s="14"/>
      <c r="K221" s="14"/>
      <c r="L221" s="14"/>
      <c r="M221" s="14"/>
      <c r="N221" s="14"/>
      <c r="O221" s="14"/>
      <c r="P221" s="14"/>
      <c r="Q221" s="14"/>
    </row>
    <row r="222" spans="1:17" ht="17.399999999999999" customHeight="1">
      <c r="A222" s="120" t="str">
        <f>'Sorting 2'!A223</f>
        <v>S267</v>
      </c>
      <c r="B222" s="14" t="e">
        <f>IF('Averages 2'!B222&lt;0,0,'Averages 2'!B222)</f>
        <v>#DIV/0!</v>
      </c>
      <c r="C222" s="14" t="e">
        <f>IF('Averages 2'!C222&lt;0,0,'Averages 2'!C222)</f>
        <v>#DIV/0!</v>
      </c>
      <c r="D222" s="14" t="e">
        <f>IF('Averages 2'!D222&lt;0,0,'Averages 2'!D222)</f>
        <v>#DIV/0!</v>
      </c>
      <c r="E222" s="14" t="e">
        <f>IF('Averages 2'!E222&lt;0,0,'Averages 2'!E222)</f>
        <v>#DIV/0!</v>
      </c>
      <c r="F222" s="14"/>
      <c r="G222" s="14"/>
      <c r="H222" s="14"/>
      <c r="I222" s="14"/>
      <c r="J222" s="14"/>
      <c r="K222" s="14"/>
      <c r="L222" s="14"/>
      <c r="M222" s="14"/>
      <c r="N222" s="14"/>
      <c r="O222" s="14"/>
      <c r="P222" s="14"/>
      <c r="Q222" s="14"/>
    </row>
    <row r="223" spans="1:17" ht="17.399999999999999" customHeight="1">
      <c r="A223" s="120" t="str">
        <f>'Sorting 2'!A224</f>
        <v>S299</v>
      </c>
      <c r="B223" s="14" t="e">
        <f>IF('Averages 2'!B223&lt;0,0,'Averages 2'!B223)</f>
        <v>#DIV/0!</v>
      </c>
      <c r="C223" s="14" t="e">
        <f>IF('Averages 2'!C223&lt;0,0,'Averages 2'!C223)</f>
        <v>#DIV/0!</v>
      </c>
      <c r="D223" s="14" t="e">
        <f>IF('Averages 2'!D223&lt;0,0,'Averages 2'!D223)</f>
        <v>#DIV/0!</v>
      </c>
      <c r="E223" s="14" t="e">
        <f>IF('Averages 2'!E223&lt;0,0,'Averages 2'!E223)</f>
        <v>#DIV/0!</v>
      </c>
      <c r="F223" s="14"/>
      <c r="G223" s="14"/>
      <c r="H223" s="14"/>
      <c r="I223" s="14"/>
      <c r="J223" s="14"/>
      <c r="K223" s="14"/>
      <c r="L223" s="14"/>
      <c r="M223" s="14"/>
      <c r="N223" s="14"/>
      <c r="O223" s="14"/>
      <c r="P223" s="14"/>
      <c r="Q223" s="14"/>
    </row>
    <row r="224" spans="1:17" ht="17.399999999999999" customHeight="1">
      <c r="A224" s="120" t="str">
        <f>'Sorting 2'!A225</f>
        <v>S20</v>
      </c>
      <c r="B224" s="14" t="e">
        <f>IF('Averages 2'!B224&lt;0,0,'Averages 2'!B224)</f>
        <v>#DIV/0!</v>
      </c>
      <c r="C224" s="14" t="e">
        <f>IF('Averages 2'!C224&lt;0,0,'Averages 2'!C224)</f>
        <v>#DIV/0!</v>
      </c>
      <c r="D224" s="14" t="e">
        <f>IF('Averages 2'!D224&lt;0,0,'Averages 2'!D224)</f>
        <v>#DIV/0!</v>
      </c>
      <c r="E224" s="14" t="e">
        <f>IF('Averages 2'!E224&lt;0,0,'Averages 2'!E224)</f>
        <v>#DIV/0!</v>
      </c>
      <c r="F224" s="14"/>
      <c r="G224" s="14"/>
      <c r="H224" s="14"/>
      <c r="I224" s="14"/>
      <c r="J224" s="14"/>
      <c r="K224" s="14"/>
      <c r="L224" s="14"/>
      <c r="M224" s="14"/>
      <c r="N224" s="14"/>
      <c r="O224" s="14"/>
      <c r="P224" s="14"/>
      <c r="Q224" s="14"/>
    </row>
    <row r="225" spans="1:17" ht="17.399999999999999" customHeight="1">
      <c r="A225" s="120" t="str">
        <f>'Sorting 2'!A226</f>
        <v>S52</v>
      </c>
      <c r="B225" s="14" t="e">
        <f>IF('Averages 2'!B225&lt;0,0,'Averages 2'!B225)</f>
        <v>#DIV/0!</v>
      </c>
      <c r="C225" s="14" t="e">
        <f>IF('Averages 2'!C225&lt;0,0,'Averages 2'!C225)</f>
        <v>#DIV/0!</v>
      </c>
      <c r="D225" s="14" t="e">
        <f>IF('Averages 2'!D225&lt;0,0,'Averages 2'!D225)</f>
        <v>#DIV/0!</v>
      </c>
      <c r="E225" s="14" t="e">
        <f>IF('Averages 2'!E225&lt;0,0,'Averages 2'!E225)</f>
        <v>#DIV/0!</v>
      </c>
      <c r="F225" s="14"/>
      <c r="G225" s="14"/>
      <c r="H225" s="14"/>
      <c r="I225" s="14"/>
      <c r="J225" s="14"/>
      <c r="K225" s="14"/>
      <c r="L225" s="14"/>
      <c r="M225" s="14"/>
      <c r="N225" s="14"/>
      <c r="O225" s="14"/>
      <c r="P225" s="14"/>
      <c r="Q225" s="14"/>
    </row>
    <row r="226" spans="1:17" ht="17.399999999999999" customHeight="1">
      <c r="A226" s="120" t="str">
        <f>'Sorting 2'!A227</f>
        <v>S82</v>
      </c>
      <c r="B226" s="14" t="e">
        <f>IF('Averages 2'!B226&lt;0,0,'Averages 2'!B226)</f>
        <v>#DIV/0!</v>
      </c>
      <c r="C226" s="14" t="e">
        <f>IF('Averages 2'!C226&lt;0,0,'Averages 2'!C226)</f>
        <v>#DIV/0!</v>
      </c>
      <c r="D226" s="14" t="e">
        <f>IF('Averages 2'!D226&lt;0,0,'Averages 2'!D226)</f>
        <v>#DIV/0!</v>
      </c>
      <c r="E226" s="14" t="e">
        <f>IF('Averages 2'!E226&lt;0,0,'Averages 2'!E226)</f>
        <v>#DIV/0!</v>
      </c>
      <c r="F226" s="14"/>
      <c r="G226" s="14"/>
      <c r="H226" s="14"/>
      <c r="I226" s="14"/>
      <c r="J226" s="14"/>
      <c r="K226" s="14"/>
      <c r="L226" s="14"/>
      <c r="M226" s="14"/>
      <c r="N226" s="14"/>
      <c r="O226" s="14"/>
      <c r="P226" s="14"/>
      <c r="Q226" s="14"/>
    </row>
    <row r="227" spans="1:17" ht="17.399999999999999" customHeight="1">
      <c r="A227" s="120" t="str">
        <f>'Sorting 2'!A228</f>
        <v>S114</v>
      </c>
      <c r="B227" s="14" t="e">
        <f>IF('Averages 2'!B227&lt;0,0,'Averages 2'!B227)</f>
        <v>#DIV/0!</v>
      </c>
      <c r="C227" s="14" t="e">
        <f>IF('Averages 2'!C227&lt;0,0,'Averages 2'!C227)</f>
        <v>#DIV/0!</v>
      </c>
      <c r="D227" s="14" t="e">
        <f>IF('Averages 2'!D227&lt;0,0,'Averages 2'!D227)</f>
        <v>#DIV/0!</v>
      </c>
      <c r="E227" s="14" t="e">
        <f>IF('Averages 2'!E227&lt;0,0,'Averages 2'!E227)</f>
        <v>#DIV/0!</v>
      </c>
      <c r="F227" s="14"/>
      <c r="G227" s="14"/>
      <c r="H227" s="14"/>
      <c r="I227" s="14"/>
      <c r="J227" s="14"/>
      <c r="K227" s="14"/>
      <c r="L227" s="14"/>
      <c r="M227" s="14"/>
      <c r="N227" s="14"/>
      <c r="O227" s="14"/>
      <c r="P227" s="14"/>
      <c r="Q227" s="14"/>
    </row>
    <row r="228" spans="1:17" ht="17.399999999999999" customHeight="1">
      <c r="A228" s="120" t="str">
        <f>'Sorting 2'!A229</f>
        <v>S144</v>
      </c>
      <c r="B228" s="14" t="e">
        <f>IF('Averages 2'!B228&lt;0,0,'Averages 2'!B228)</f>
        <v>#DIV/0!</v>
      </c>
      <c r="C228" s="14" t="e">
        <f>IF('Averages 2'!C228&lt;0,0,'Averages 2'!C228)</f>
        <v>#DIV/0!</v>
      </c>
      <c r="D228" s="14" t="e">
        <f>IF('Averages 2'!D228&lt;0,0,'Averages 2'!D228)</f>
        <v>#DIV/0!</v>
      </c>
      <c r="E228" s="14" t="e">
        <f>IF('Averages 2'!E228&lt;0,0,'Averages 2'!E228)</f>
        <v>#DIV/0!</v>
      </c>
      <c r="F228" s="14"/>
      <c r="G228" s="14"/>
      <c r="H228" s="14"/>
      <c r="I228" s="14"/>
      <c r="J228" s="14"/>
      <c r="K228" s="14"/>
      <c r="L228" s="14"/>
      <c r="M228" s="14"/>
      <c r="N228" s="14"/>
      <c r="O228" s="14"/>
      <c r="P228" s="14"/>
      <c r="Q228" s="14"/>
    </row>
    <row r="229" spans="1:17" ht="17.399999999999999" customHeight="1">
      <c r="A229" s="120" t="str">
        <f>'Sorting 2'!A230</f>
        <v>S176</v>
      </c>
      <c r="B229" s="14" t="e">
        <f>IF('Averages 2'!B229&lt;0,0,'Averages 2'!B229)</f>
        <v>#DIV/0!</v>
      </c>
      <c r="C229" s="14" t="e">
        <f>IF('Averages 2'!C229&lt;0,0,'Averages 2'!C229)</f>
        <v>#DIV/0!</v>
      </c>
      <c r="D229" s="14" t="e">
        <f>IF('Averages 2'!D229&lt;0,0,'Averages 2'!D229)</f>
        <v>#DIV/0!</v>
      </c>
      <c r="E229" s="14" t="e">
        <f>IF('Averages 2'!E229&lt;0,0,'Averages 2'!E229)</f>
        <v>#DIV/0!</v>
      </c>
      <c r="F229" s="14"/>
      <c r="G229" s="14"/>
      <c r="H229" s="14"/>
      <c r="I229" s="14"/>
      <c r="J229" s="14"/>
      <c r="K229" s="14"/>
      <c r="L229" s="14"/>
      <c r="M229" s="14"/>
      <c r="N229" s="14"/>
      <c r="O229" s="14"/>
      <c r="P229" s="14"/>
      <c r="Q229" s="14"/>
    </row>
    <row r="230" spans="1:17" ht="17.399999999999999" customHeight="1">
      <c r="A230" s="120" t="str">
        <f>'Sorting 2'!A231</f>
        <v>S206</v>
      </c>
      <c r="B230" s="14" t="e">
        <f>IF('Averages 2'!B230&lt;0,0,'Averages 2'!B230)</f>
        <v>#DIV/0!</v>
      </c>
      <c r="C230" s="14" t="e">
        <f>IF('Averages 2'!C230&lt;0,0,'Averages 2'!C230)</f>
        <v>#DIV/0!</v>
      </c>
      <c r="D230" s="14" t="e">
        <f>IF('Averages 2'!D230&lt;0,0,'Averages 2'!D230)</f>
        <v>#DIV/0!</v>
      </c>
      <c r="E230" s="14" t="e">
        <f>IF('Averages 2'!E230&lt;0,0,'Averages 2'!E230)</f>
        <v>#DIV/0!</v>
      </c>
      <c r="F230" s="14"/>
      <c r="G230" s="14"/>
      <c r="H230" s="14"/>
      <c r="I230" s="14"/>
      <c r="J230" s="14"/>
      <c r="K230" s="14"/>
      <c r="L230" s="14"/>
      <c r="M230" s="14"/>
      <c r="N230" s="14"/>
      <c r="O230" s="14"/>
      <c r="P230" s="14"/>
      <c r="Q230" s="14"/>
    </row>
    <row r="231" spans="1:17" ht="17.399999999999999" customHeight="1">
      <c r="A231" s="120" t="str">
        <f>'Sorting 2'!A232</f>
        <v>S238</v>
      </c>
      <c r="B231" s="14" t="e">
        <f>IF('Averages 2'!B231&lt;0,0,'Averages 2'!B231)</f>
        <v>#DIV/0!</v>
      </c>
      <c r="C231" s="14" t="e">
        <f>IF('Averages 2'!C231&lt;0,0,'Averages 2'!C231)</f>
        <v>#DIV/0!</v>
      </c>
      <c r="D231" s="14" t="e">
        <f>IF('Averages 2'!D231&lt;0,0,'Averages 2'!D231)</f>
        <v>#DIV/0!</v>
      </c>
      <c r="E231" s="14" t="e">
        <f>IF('Averages 2'!E231&lt;0,0,'Averages 2'!E231)</f>
        <v>#DIV/0!</v>
      </c>
      <c r="F231" s="14"/>
      <c r="G231" s="14"/>
      <c r="H231" s="14"/>
      <c r="I231" s="14"/>
      <c r="J231" s="14"/>
      <c r="K231" s="14"/>
      <c r="L231" s="14"/>
      <c r="M231" s="14"/>
      <c r="N231" s="14"/>
      <c r="O231" s="14"/>
      <c r="P231" s="14"/>
      <c r="Q231" s="14"/>
    </row>
    <row r="232" spans="1:17" ht="17.399999999999999" customHeight="1">
      <c r="A232" s="120" t="str">
        <f>'Sorting 2'!A233</f>
        <v>S268</v>
      </c>
      <c r="B232" s="14" t="e">
        <f>IF('Averages 2'!B232&lt;0,0,'Averages 2'!B232)</f>
        <v>#DIV/0!</v>
      </c>
      <c r="C232" s="14" t="e">
        <f>IF('Averages 2'!C232&lt;0,0,'Averages 2'!C232)</f>
        <v>#DIV/0!</v>
      </c>
      <c r="D232" s="14" t="e">
        <f>IF('Averages 2'!D232&lt;0,0,'Averages 2'!D232)</f>
        <v>#DIV/0!</v>
      </c>
      <c r="E232" s="14" t="e">
        <f>IF('Averages 2'!E232&lt;0,0,'Averages 2'!E232)</f>
        <v>#DIV/0!</v>
      </c>
      <c r="F232" s="14"/>
      <c r="G232" s="14"/>
      <c r="H232" s="14"/>
      <c r="I232" s="14"/>
      <c r="J232" s="14"/>
      <c r="K232" s="14"/>
      <c r="L232" s="14"/>
      <c r="M232" s="14"/>
      <c r="N232" s="14"/>
      <c r="O232" s="14"/>
      <c r="P232" s="14"/>
      <c r="Q232" s="14"/>
    </row>
    <row r="233" spans="1:17" ht="17.399999999999999" customHeight="1">
      <c r="A233" s="120" t="str">
        <f>'Sorting 2'!A234</f>
        <v>S300</v>
      </c>
      <c r="B233" s="14" t="e">
        <f>IF('Averages 2'!B233&lt;0,0,'Averages 2'!B233)</f>
        <v>#DIV/0!</v>
      </c>
      <c r="C233" s="14" t="e">
        <f>IF('Averages 2'!C233&lt;0,0,'Averages 2'!C233)</f>
        <v>#DIV/0!</v>
      </c>
      <c r="D233" s="14" t="e">
        <f>IF('Averages 2'!D233&lt;0,0,'Averages 2'!D233)</f>
        <v>#DIV/0!</v>
      </c>
      <c r="E233" s="14" t="e">
        <f>IF('Averages 2'!E233&lt;0,0,'Averages 2'!E233)</f>
        <v>#DIV/0!</v>
      </c>
      <c r="F233" s="14"/>
      <c r="G233" s="14"/>
      <c r="H233" s="14"/>
      <c r="I233" s="14"/>
      <c r="J233" s="14"/>
      <c r="K233" s="14"/>
      <c r="L233" s="14"/>
      <c r="M233" s="14"/>
      <c r="N233" s="14"/>
      <c r="O233" s="14"/>
      <c r="P233" s="14"/>
      <c r="Q233" s="14"/>
    </row>
    <row r="234" spans="1:17" ht="17.399999999999999" customHeight="1">
      <c r="A234" s="120" t="str">
        <f>'Sorting 2'!A235</f>
        <v>230-30161 S1</v>
      </c>
      <c r="B234" s="14" t="e">
        <f>IF('Averages 2'!B234&lt;0,0,'Averages 2'!B234)</f>
        <v>#DIV/0!</v>
      </c>
      <c r="C234" s="14" t="e">
        <f>IF('Averages 2'!C234&lt;0,0,'Averages 2'!C234)</f>
        <v>#DIV/0!</v>
      </c>
      <c r="D234" s="14" t="e">
        <f>IF('Averages 2'!D234&lt;0,0,'Averages 2'!D234)</f>
        <v>#DIV/0!</v>
      </c>
      <c r="E234" s="14" t="e">
        <f>IF('Averages 2'!E234&lt;0,0,'Averages 2'!E234)</f>
        <v>#DIV/0!</v>
      </c>
      <c r="F234" s="14"/>
      <c r="G234" s="14"/>
      <c r="H234" s="14"/>
      <c r="I234" s="14"/>
      <c r="J234" s="14"/>
      <c r="K234" s="14"/>
      <c r="L234" s="14"/>
      <c r="M234" s="14"/>
      <c r="N234" s="14"/>
      <c r="O234" s="14"/>
      <c r="P234" s="14"/>
      <c r="Q234" s="14"/>
    </row>
    <row r="235" spans="1:17" ht="17.399999999999999" customHeight="1">
      <c r="A235" s="120" t="str">
        <f>'Sorting 2'!A236</f>
        <v>S21</v>
      </c>
      <c r="B235" s="14" t="e">
        <f>IF('Averages 2'!B235&lt;0,0,'Averages 2'!B235)</f>
        <v>#DIV/0!</v>
      </c>
      <c r="C235" s="14" t="e">
        <f>IF('Averages 2'!C235&lt;0,0,'Averages 2'!C235)</f>
        <v>#DIV/0!</v>
      </c>
      <c r="D235" s="14" t="e">
        <f>IF('Averages 2'!D235&lt;0,0,'Averages 2'!D235)</f>
        <v>#DIV/0!</v>
      </c>
      <c r="E235" s="14" t="e">
        <f>IF('Averages 2'!E235&lt;0,0,'Averages 2'!E235)</f>
        <v>#DIV/0!</v>
      </c>
      <c r="F235" s="14"/>
      <c r="G235" s="14"/>
      <c r="H235" s="14"/>
      <c r="I235" s="14"/>
      <c r="J235" s="14"/>
      <c r="K235" s="14"/>
      <c r="L235" s="14"/>
      <c r="M235" s="14"/>
      <c r="N235" s="14"/>
      <c r="O235" s="14"/>
      <c r="P235" s="14"/>
      <c r="Q235" s="14"/>
    </row>
    <row r="236" spans="1:17" ht="17.399999999999999" customHeight="1">
      <c r="A236" s="120" t="str">
        <f>'Sorting 2'!A237</f>
        <v>S83</v>
      </c>
      <c r="B236" s="14" t="e">
        <f>IF('Averages 2'!B236&lt;0,0,'Averages 2'!B236)</f>
        <v>#DIV/0!</v>
      </c>
      <c r="C236" s="14" t="e">
        <f>IF('Averages 2'!C236&lt;0,0,'Averages 2'!C236)</f>
        <v>#DIV/0!</v>
      </c>
      <c r="D236" s="14" t="e">
        <f>IF('Averages 2'!D236&lt;0,0,'Averages 2'!D236)</f>
        <v>#DIV/0!</v>
      </c>
      <c r="E236" s="14" t="e">
        <f>IF('Averages 2'!E236&lt;0,0,'Averages 2'!E236)</f>
        <v>#DIV/0!</v>
      </c>
      <c r="F236" s="14"/>
      <c r="G236" s="14"/>
      <c r="H236" s="14"/>
      <c r="I236" s="14"/>
      <c r="J236" s="14"/>
      <c r="K236" s="14"/>
      <c r="L236" s="14"/>
      <c r="M236" s="14"/>
      <c r="N236" s="14"/>
      <c r="O236" s="14"/>
      <c r="P236" s="14"/>
      <c r="Q236" s="14"/>
    </row>
    <row r="237" spans="1:17" ht="17.399999999999999" customHeight="1">
      <c r="A237" s="120" t="str">
        <f>'Sorting 2'!A238</f>
        <v>S145</v>
      </c>
      <c r="B237" s="14" t="e">
        <f>IF('Averages 2'!B237&lt;0,0,'Averages 2'!B237)</f>
        <v>#DIV/0!</v>
      </c>
      <c r="C237" s="14" t="e">
        <f>IF('Averages 2'!C237&lt;0,0,'Averages 2'!C237)</f>
        <v>#DIV/0!</v>
      </c>
      <c r="D237" s="14" t="e">
        <f>IF('Averages 2'!D237&lt;0,0,'Averages 2'!D237)</f>
        <v>#DIV/0!</v>
      </c>
      <c r="E237" s="14" t="e">
        <f>IF('Averages 2'!E237&lt;0,0,'Averages 2'!E237)</f>
        <v>#DIV/0!</v>
      </c>
      <c r="F237" s="14"/>
      <c r="G237" s="14"/>
      <c r="H237" s="14"/>
      <c r="I237" s="14"/>
      <c r="J237" s="14"/>
      <c r="K237" s="14"/>
      <c r="L237" s="14"/>
      <c r="M237" s="14"/>
      <c r="N237" s="14"/>
      <c r="O237" s="14"/>
      <c r="P237" s="14"/>
      <c r="Q237" s="14"/>
    </row>
    <row r="238" spans="1:17" ht="17.399999999999999" customHeight="1">
      <c r="A238" s="120" t="str">
        <f>'Sorting 2'!A239</f>
        <v>S207</v>
      </c>
      <c r="B238" s="14" t="e">
        <f>IF('Averages 2'!B238&lt;0,0,'Averages 2'!B238)</f>
        <v>#DIV/0!</v>
      </c>
      <c r="C238" s="14" t="e">
        <f>IF('Averages 2'!C238&lt;0,0,'Averages 2'!C238)</f>
        <v>#DIV/0!</v>
      </c>
      <c r="D238" s="14" t="e">
        <f>IF('Averages 2'!D238&lt;0,0,'Averages 2'!D238)</f>
        <v>#DIV/0!</v>
      </c>
      <c r="E238" s="14" t="e">
        <f>IF('Averages 2'!E238&lt;0,0,'Averages 2'!E238)</f>
        <v>#DIV/0!</v>
      </c>
      <c r="F238" s="14"/>
      <c r="G238" s="14"/>
      <c r="H238" s="14"/>
      <c r="I238" s="14"/>
      <c r="J238" s="14"/>
      <c r="K238" s="14"/>
      <c r="L238" s="14"/>
      <c r="M238" s="14"/>
      <c r="N238" s="14"/>
      <c r="O238" s="14"/>
      <c r="P238" s="14"/>
      <c r="Q238" s="14"/>
    </row>
    <row r="239" spans="1:17" ht="17.399999999999999" customHeight="1">
      <c r="A239" s="120" t="str">
        <f>'Sorting 2'!A240</f>
        <v>S269</v>
      </c>
      <c r="B239" s="14" t="e">
        <f>IF('Averages 2'!B239&lt;0,0,'Averages 2'!B239)</f>
        <v>#DIV/0!</v>
      </c>
      <c r="C239" s="14" t="e">
        <f>IF('Averages 2'!C239&lt;0,0,'Averages 2'!C239)</f>
        <v>#DIV/0!</v>
      </c>
      <c r="D239" s="14" t="e">
        <f>IF('Averages 2'!D239&lt;0,0,'Averages 2'!D239)</f>
        <v>#DIV/0!</v>
      </c>
      <c r="E239" s="14" t="e">
        <f>IF('Averages 2'!E239&lt;0,0,'Averages 2'!E239)</f>
        <v>#DIV/0!</v>
      </c>
      <c r="F239" s="14"/>
      <c r="G239" s="14"/>
      <c r="H239" s="14"/>
      <c r="I239" s="14"/>
      <c r="J239" s="14"/>
      <c r="K239" s="14"/>
      <c r="L239" s="14"/>
      <c r="M239" s="14"/>
      <c r="N239" s="14"/>
      <c r="O239" s="14"/>
      <c r="P239" s="14"/>
      <c r="Q239" s="14"/>
    </row>
    <row r="240" spans="1:17" ht="17.399999999999999" customHeight="1">
      <c r="A240" s="120" t="str">
        <f>'Sorting 2'!A241</f>
        <v>S22</v>
      </c>
      <c r="B240" s="14" t="e">
        <f>IF('Averages 2'!B240&lt;0,0,'Averages 2'!B240)</f>
        <v>#DIV/0!</v>
      </c>
      <c r="C240" s="14" t="e">
        <f>IF('Averages 2'!C240&lt;0,0,'Averages 2'!C240)</f>
        <v>#DIV/0!</v>
      </c>
      <c r="D240" s="14" t="e">
        <f>IF('Averages 2'!D240&lt;0,0,'Averages 2'!D240)</f>
        <v>#DIV/0!</v>
      </c>
      <c r="E240" s="14" t="e">
        <f>IF('Averages 2'!E240&lt;0,0,'Averages 2'!E240)</f>
        <v>#DIV/0!</v>
      </c>
      <c r="F240" s="14"/>
      <c r="G240" s="14"/>
      <c r="H240" s="14"/>
      <c r="I240" s="14"/>
      <c r="J240" s="14"/>
      <c r="K240" s="14"/>
      <c r="L240" s="14"/>
      <c r="M240" s="14"/>
      <c r="N240" s="14"/>
      <c r="O240" s="14"/>
      <c r="P240" s="14"/>
      <c r="Q240" s="14"/>
    </row>
    <row r="241" spans="1:17" ht="17.399999999999999" customHeight="1">
      <c r="A241" s="120" t="str">
        <f>'Sorting 2'!A242</f>
        <v>S53</v>
      </c>
      <c r="B241" s="14" t="e">
        <f>IF('Averages 2'!B241&lt;0,0,'Averages 2'!B241)</f>
        <v>#DIV/0!</v>
      </c>
      <c r="C241" s="14" t="e">
        <f>IF('Averages 2'!C241&lt;0,0,'Averages 2'!C241)</f>
        <v>#DIV/0!</v>
      </c>
      <c r="D241" s="14" t="e">
        <f>IF('Averages 2'!D241&lt;0,0,'Averages 2'!D241)</f>
        <v>#DIV/0!</v>
      </c>
      <c r="E241" s="14" t="e">
        <f>IF('Averages 2'!E241&lt;0,0,'Averages 2'!E241)</f>
        <v>#DIV/0!</v>
      </c>
      <c r="F241" s="14"/>
      <c r="G241" s="14"/>
      <c r="H241" s="14"/>
      <c r="I241" s="14"/>
      <c r="J241" s="14"/>
      <c r="K241" s="14"/>
      <c r="L241" s="14"/>
      <c r="M241" s="14"/>
      <c r="N241" s="14"/>
      <c r="O241" s="14"/>
      <c r="P241" s="14"/>
      <c r="Q241" s="14"/>
    </row>
    <row r="242" spans="1:17" ht="17.399999999999999" customHeight="1">
      <c r="A242" s="120" t="str">
        <f>'Sorting 2'!A243</f>
        <v>S84</v>
      </c>
      <c r="B242" s="14" t="e">
        <f>IF('Averages 2'!B242&lt;0,0,'Averages 2'!B242)</f>
        <v>#DIV/0!</v>
      </c>
      <c r="C242" s="14" t="e">
        <f>IF('Averages 2'!C242&lt;0,0,'Averages 2'!C242)</f>
        <v>#DIV/0!</v>
      </c>
      <c r="D242" s="14" t="e">
        <f>IF('Averages 2'!D242&lt;0,0,'Averages 2'!D242)</f>
        <v>#DIV/0!</v>
      </c>
      <c r="E242" s="14" t="e">
        <f>IF('Averages 2'!E242&lt;0,0,'Averages 2'!E242)</f>
        <v>#DIV/0!</v>
      </c>
      <c r="F242" s="14"/>
      <c r="G242" s="14"/>
      <c r="H242" s="14"/>
      <c r="I242" s="14"/>
      <c r="J242" s="14"/>
      <c r="K242" s="14"/>
      <c r="L242" s="14"/>
      <c r="M242" s="14"/>
      <c r="N242" s="14"/>
      <c r="O242" s="14"/>
      <c r="P242" s="14"/>
      <c r="Q242" s="14"/>
    </row>
    <row r="243" spans="1:17" ht="17.399999999999999" customHeight="1">
      <c r="A243" s="120" t="str">
        <f>'Sorting 2'!A244</f>
        <v>S115</v>
      </c>
      <c r="B243" s="14" t="e">
        <f>IF('Averages 2'!B243&lt;0,0,'Averages 2'!B243)</f>
        <v>#DIV/0!</v>
      </c>
      <c r="C243" s="14" t="e">
        <f>IF('Averages 2'!C243&lt;0,0,'Averages 2'!C243)</f>
        <v>#DIV/0!</v>
      </c>
      <c r="D243" s="14" t="e">
        <f>IF('Averages 2'!D243&lt;0,0,'Averages 2'!D243)</f>
        <v>#DIV/0!</v>
      </c>
      <c r="E243" s="14" t="e">
        <f>IF('Averages 2'!E243&lt;0,0,'Averages 2'!E243)</f>
        <v>#DIV/0!</v>
      </c>
      <c r="F243" s="14"/>
      <c r="G243" s="14"/>
      <c r="H243" s="14"/>
      <c r="I243" s="14"/>
      <c r="J243" s="14"/>
      <c r="K243" s="14"/>
      <c r="L243" s="14"/>
      <c r="M243" s="14"/>
      <c r="N243" s="14"/>
      <c r="O243" s="14"/>
      <c r="P243" s="14"/>
      <c r="Q243" s="14"/>
    </row>
    <row r="244" spans="1:17" ht="17.399999999999999" customHeight="1">
      <c r="A244" s="120" t="str">
        <f>'Sorting 2'!A245</f>
        <v>S146</v>
      </c>
      <c r="B244" s="14" t="e">
        <f>IF('Averages 2'!B244&lt;0,0,'Averages 2'!B244)</f>
        <v>#DIV/0!</v>
      </c>
      <c r="C244" s="14" t="e">
        <f>IF('Averages 2'!C244&lt;0,0,'Averages 2'!C244)</f>
        <v>#DIV/0!</v>
      </c>
      <c r="D244" s="14" t="e">
        <f>IF('Averages 2'!D244&lt;0,0,'Averages 2'!D244)</f>
        <v>#DIV/0!</v>
      </c>
      <c r="E244" s="14" t="e">
        <f>IF('Averages 2'!E244&lt;0,0,'Averages 2'!E244)</f>
        <v>#DIV/0!</v>
      </c>
      <c r="F244" s="14"/>
      <c r="G244" s="14"/>
      <c r="H244" s="14"/>
      <c r="I244" s="14"/>
      <c r="J244" s="14"/>
      <c r="K244" s="14"/>
      <c r="L244" s="14"/>
      <c r="M244" s="14"/>
      <c r="N244" s="14"/>
      <c r="O244" s="14"/>
      <c r="P244" s="14"/>
      <c r="Q244" s="14"/>
    </row>
    <row r="245" spans="1:17" ht="17.399999999999999" customHeight="1">
      <c r="A245" s="120" t="str">
        <f>'Sorting 2'!A246</f>
        <v>S177</v>
      </c>
      <c r="B245" s="14" t="e">
        <f>IF('Averages 2'!B245&lt;0,0,'Averages 2'!B245)</f>
        <v>#DIV/0!</v>
      </c>
      <c r="C245" s="14" t="e">
        <f>IF('Averages 2'!C245&lt;0,0,'Averages 2'!C245)</f>
        <v>#DIV/0!</v>
      </c>
      <c r="D245" s="14" t="e">
        <f>IF('Averages 2'!D245&lt;0,0,'Averages 2'!D245)</f>
        <v>#DIV/0!</v>
      </c>
      <c r="E245" s="14" t="e">
        <f>IF('Averages 2'!E245&lt;0,0,'Averages 2'!E245)</f>
        <v>#DIV/0!</v>
      </c>
      <c r="F245" s="14"/>
      <c r="G245" s="14"/>
      <c r="H245" s="14"/>
      <c r="I245" s="14"/>
      <c r="J245" s="14"/>
      <c r="K245" s="14"/>
      <c r="L245" s="14"/>
      <c r="M245" s="14"/>
      <c r="N245" s="14"/>
      <c r="O245" s="14"/>
      <c r="P245" s="14"/>
      <c r="Q245" s="14"/>
    </row>
    <row r="246" spans="1:17" ht="17.399999999999999" customHeight="1">
      <c r="A246" s="120" t="str">
        <f>'Sorting 2'!A247</f>
        <v>S208</v>
      </c>
      <c r="B246" s="14" t="e">
        <f>IF('Averages 2'!B246&lt;0,0,'Averages 2'!B246)</f>
        <v>#DIV/0!</v>
      </c>
      <c r="C246" s="14" t="e">
        <f>IF('Averages 2'!C246&lt;0,0,'Averages 2'!C246)</f>
        <v>#DIV/0!</v>
      </c>
      <c r="D246" s="14" t="e">
        <f>IF('Averages 2'!D246&lt;0,0,'Averages 2'!D246)</f>
        <v>#DIV/0!</v>
      </c>
      <c r="E246" s="14" t="e">
        <f>IF('Averages 2'!E246&lt;0,0,'Averages 2'!E246)</f>
        <v>#DIV/0!</v>
      </c>
      <c r="F246" s="14"/>
      <c r="G246" s="14"/>
      <c r="H246" s="14"/>
      <c r="I246" s="14"/>
      <c r="J246" s="14"/>
      <c r="K246" s="14"/>
      <c r="L246" s="14"/>
      <c r="M246" s="14"/>
      <c r="N246" s="14"/>
      <c r="O246" s="14"/>
      <c r="P246" s="14"/>
      <c r="Q246" s="14"/>
    </row>
    <row r="247" spans="1:17" ht="17.399999999999999" customHeight="1">
      <c r="A247" s="120" t="str">
        <f>'Sorting 2'!A248</f>
        <v>S239</v>
      </c>
      <c r="B247" s="14" t="e">
        <f>IF('Averages 2'!B247&lt;0,0,'Averages 2'!B247)</f>
        <v>#DIV/0!</v>
      </c>
      <c r="C247" s="14" t="e">
        <f>IF('Averages 2'!C247&lt;0,0,'Averages 2'!C247)</f>
        <v>#DIV/0!</v>
      </c>
      <c r="D247" s="14" t="e">
        <f>IF('Averages 2'!D247&lt;0,0,'Averages 2'!D247)</f>
        <v>#DIV/0!</v>
      </c>
      <c r="E247" s="14" t="e">
        <f>IF('Averages 2'!E247&lt;0,0,'Averages 2'!E247)</f>
        <v>#DIV/0!</v>
      </c>
      <c r="F247" s="14"/>
      <c r="G247" s="14"/>
      <c r="H247" s="14"/>
      <c r="I247" s="14"/>
      <c r="J247" s="14"/>
      <c r="K247" s="14"/>
      <c r="L247" s="14"/>
      <c r="M247" s="14"/>
      <c r="N247" s="14"/>
      <c r="O247" s="14"/>
      <c r="P247" s="14"/>
      <c r="Q247" s="14"/>
    </row>
    <row r="248" spans="1:17" ht="17.399999999999999" customHeight="1">
      <c r="A248" s="120" t="str">
        <f>'Sorting 2'!A249</f>
        <v>S270</v>
      </c>
      <c r="B248" s="14" t="e">
        <f>IF('Averages 2'!B248&lt;0,0,'Averages 2'!B248)</f>
        <v>#DIV/0!</v>
      </c>
      <c r="C248" s="14" t="e">
        <f>IF('Averages 2'!C248&lt;0,0,'Averages 2'!C248)</f>
        <v>#DIV/0!</v>
      </c>
      <c r="D248" s="14" t="e">
        <f>IF('Averages 2'!D248&lt;0,0,'Averages 2'!D248)</f>
        <v>#DIV/0!</v>
      </c>
      <c r="E248" s="14" t="e">
        <f>IF('Averages 2'!E248&lt;0,0,'Averages 2'!E248)</f>
        <v>#DIV/0!</v>
      </c>
      <c r="F248" s="14"/>
      <c r="G248" s="14"/>
      <c r="H248" s="14"/>
      <c r="I248" s="14"/>
      <c r="J248" s="14"/>
      <c r="K248" s="14"/>
      <c r="L248" s="14"/>
      <c r="M248" s="14"/>
      <c r="N248" s="14"/>
      <c r="O248" s="14"/>
      <c r="P248" s="14"/>
      <c r="Q248" s="14"/>
    </row>
    <row r="249" spans="1:17" ht="17.399999999999999" customHeight="1">
      <c r="A249" s="120" t="str">
        <f>'Sorting 2'!A250</f>
        <v>S301</v>
      </c>
      <c r="B249" s="14" t="e">
        <f>IF('Averages 2'!B249&lt;0,0,'Averages 2'!B249)</f>
        <v>#DIV/0!</v>
      </c>
      <c r="C249" s="14" t="e">
        <f>IF('Averages 2'!C249&lt;0,0,'Averages 2'!C249)</f>
        <v>#DIV/0!</v>
      </c>
      <c r="D249" s="14" t="e">
        <f>IF('Averages 2'!D249&lt;0,0,'Averages 2'!D249)</f>
        <v>#DIV/0!</v>
      </c>
      <c r="E249" s="14" t="e">
        <f>IF('Averages 2'!E249&lt;0,0,'Averages 2'!E249)</f>
        <v>#DIV/0!</v>
      </c>
      <c r="F249" s="14"/>
      <c r="G249" s="14"/>
      <c r="H249" s="14"/>
      <c r="I249" s="14"/>
      <c r="J249" s="14"/>
      <c r="K249" s="14"/>
      <c r="L249" s="14"/>
      <c r="M249" s="14"/>
      <c r="N249" s="14"/>
      <c r="O249" s="14"/>
      <c r="P249" s="14"/>
      <c r="Q249" s="14"/>
    </row>
    <row r="250" spans="1:17" ht="17.399999999999999" customHeight="1">
      <c r="A250" s="120" t="str">
        <f>'Sorting 2'!A251</f>
        <v>S23</v>
      </c>
      <c r="B250" s="14" t="e">
        <f>IF('Averages 2'!B250&lt;0,0,'Averages 2'!B250)</f>
        <v>#DIV/0!</v>
      </c>
      <c r="C250" s="14" t="e">
        <f>IF('Averages 2'!C250&lt;0,0,'Averages 2'!C250)</f>
        <v>#DIV/0!</v>
      </c>
      <c r="D250" s="14" t="e">
        <f>IF('Averages 2'!D250&lt;0,0,'Averages 2'!D250)</f>
        <v>#DIV/0!</v>
      </c>
      <c r="E250" s="14" t="e">
        <f>IF('Averages 2'!E250&lt;0,0,'Averages 2'!E250)</f>
        <v>#DIV/0!</v>
      </c>
      <c r="F250" s="14"/>
      <c r="G250" s="14"/>
      <c r="H250" s="14"/>
      <c r="I250" s="14"/>
      <c r="J250" s="14"/>
      <c r="K250" s="14"/>
      <c r="L250" s="14"/>
      <c r="M250" s="14"/>
      <c r="N250" s="14"/>
      <c r="O250" s="14"/>
      <c r="P250" s="14"/>
      <c r="Q250" s="14"/>
    </row>
    <row r="251" spans="1:17" ht="17.399999999999999" customHeight="1">
      <c r="A251" s="120" t="str">
        <f>'Sorting 2'!A252</f>
        <v>S54</v>
      </c>
      <c r="B251" s="14" t="e">
        <f>IF('Averages 2'!B251&lt;0,0,'Averages 2'!B251)</f>
        <v>#DIV/0!</v>
      </c>
      <c r="C251" s="14" t="e">
        <f>IF('Averages 2'!C251&lt;0,0,'Averages 2'!C251)</f>
        <v>#DIV/0!</v>
      </c>
      <c r="D251" s="14" t="e">
        <f>IF('Averages 2'!D251&lt;0,0,'Averages 2'!D251)</f>
        <v>#DIV/0!</v>
      </c>
      <c r="E251" s="14" t="e">
        <f>IF('Averages 2'!E251&lt;0,0,'Averages 2'!E251)</f>
        <v>#DIV/0!</v>
      </c>
      <c r="F251" s="14"/>
      <c r="G251" s="14"/>
      <c r="H251" s="14"/>
      <c r="I251" s="14"/>
      <c r="J251" s="14"/>
      <c r="K251" s="14"/>
      <c r="L251" s="14"/>
      <c r="M251" s="14"/>
      <c r="N251" s="14"/>
      <c r="O251" s="14"/>
      <c r="P251" s="14"/>
      <c r="Q251" s="14"/>
    </row>
    <row r="252" spans="1:17" ht="17.399999999999999" customHeight="1">
      <c r="A252" s="120" t="str">
        <f>'Sorting 2'!A253</f>
        <v>S85</v>
      </c>
      <c r="B252" s="14" t="e">
        <f>IF('Averages 2'!B252&lt;0,0,'Averages 2'!B252)</f>
        <v>#DIV/0!</v>
      </c>
      <c r="C252" s="14" t="e">
        <f>IF('Averages 2'!C252&lt;0,0,'Averages 2'!C252)</f>
        <v>#DIV/0!</v>
      </c>
      <c r="D252" s="14" t="e">
        <f>IF('Averages 2'!D252&lt;0,0,'Averages 2'!D252)</f>
        <v>#DIV/0!</v>
      </c>
      <c r="E252" s="14" t="e">
        <f>IF('Averages 2'!E252&lt;0,0,'Averages 2'!E252)</f>
        <v>#DIV/0!</v>
      </c>
      <c r="F252" s="14"/>
      <c r="G252" s="14"/>
      <c r="H252" s="14"/>
      <c r="I252" s="14"/>
      <c r="J252" s="14"/>
      <c r="K252" s="14"/>
      <c r="L252" s="14"/>
      <c r="M252" s="14"/>
      <c r="N252" s="14"/>
      <c r="O252" s="14"/>
      <c r="P252" s="14"/>
      <c r="Q252" s="14"/>
    </row>
    <row r="253" spans="1:17" ht="17.399999999999999" customHeight="1">
      <c r="A253" s="120" t="str">
        <f>'Sorting 2'!A254</f>
        <v>S116</v>
      </c>
      <c r="B253" s="14" t="e">
        <f>IF('Averages 2'!B253&lt;0,0,'Averages 2'!B253)</f>
        <v>#DIV/0!</v>
      </c>
      <c r="C253" s="14" t="e">
        <f>IF('Averages 2'!C253&lt;0,0,'Averages 2'!C253)</f>
        <v>#DIV/0!</v>
      </c>
      <c r="D253" s="14" t="e">
        <f>IF('Averages 2'!D253&lt;0,0,'Averages 2'!D253)</f>
        <v>#DIV/0!</v>
      </c>
      <c r="E253" s="14" t="e">
        <f>IF('Averages 2'!E253&lt;0,0,'Averages 2'!E253)</f>
        <v>#DIV/0!</v>
      </c>
      <c r="F253" s="14"/>
      <c r="G253" s="14"/>
      <c r="H253" s="14"/>
      <c r="I253" s="14"/>
      <c r="J253" s="14"/>
      <c r="K253" s="14"/>
      <c r="L253" s="14"/>
      <c r="M253" s="14"/>
      <c r="N253" s="14"/>
      <c r="O253" s="14"/>
      <c r="P253" s="14"/>
      <c r="Q253" s="14"/>
    </row>
    <row r="254" spans="1:17" ht="17.399999999999999" customHeight="1">
      <c r="A254" s="120" t="str">
        <f>'Sorting 2'!A255</f>
        <v>S147</v>
      </c>
      <c r="B254" s="14" t="e">
        <f>IF('Averages 2'!B254&lt;0,0,'Averages 2'!B254)</f>
        <v>#DIV/0!</v>
      </c>
      <c r="C254" s="14" t="e">
        <f>IF('Averages 2'!C254&lt;0,0,'Averages 2'!C254)</f>
        <v>#DIV/0!</v>
      </c>
      <c r="D254" s="14" t="e">
        <f>IF('Averages 2'!D254&lt;0,0,'Averages 2'!D254)</f>
        <v>#DIV/0!</v>
      </c>
      <c r="E254" s="14" t="e">
        <f>IF('Averages 2'!E254&lt;0,0,'Averages 2'!E254)</f>
        <v>#DIV/0!</v>
      </c>
      <c r="F254" s="14"/>
      <c r="G254" s="14"/>
      <c r="H254" s="14"/>
      <c r="I254" s="14"/>
      <c r="J254" s="14"/>
      <c r="K254" s="14"/>
      <c r="L254" s="14"/>
      <c r="M254" s="14"/>
      <c r="N254" s="14"/>
      <c r="O254" s="14"/>
      <c r="P254" s="14"/>
      <c r="Q254" s="14"/>
    </row>
    <row r="255" spans="1:17" ht="17.399999999999999" customHeight="1">
      <c r="A255" s="120" t="str">
        <f>'Sorting 2'!A256</f>
        <v>S178</v>
      </c>
      <c r="B255" s="14" t="e">
        <f>IF('Averages 2'!B255&lt;0,0,'Averages 2'!B255)</f>
        <v>#DIV/0!</v>
      </c>
      <c r="C255" s="14" t="e">
        <f>IF('Averages 2'!C255&lt;0,0,'Averages 2'!C255)</f>
        <v>#DIV/0!</v>
      </c>
      <c r="D255" s="14" t="e">
        <f>IF('Averages 2'!D255&lt;0,0,'Averages 2'!D255)</f>
        <v>#DIV/0!</v>
      </c>
      <c r="E255" s="14" t="e">
        <f>IF('Averages 2'!E255&lt;0,0,'Averages 2'!E255)</f>
        <v>#DIV/0!</v>
      </c>
      <c r="F255" s="14"/>
      <c r="G255" s="14"/>
      <c r="H255" s="14"/>
      <c r="I255" s="14"/>
      <c r="J255" s="14"/>
      <c r="K255" s="14"/>
      <c r="L255" s="14"/>
      <c r="M255" s="14"/>
      <c r="N255" s="14"/>
      <c r="O255" s="14"/>
      <c r="P255" s="14"/>
      <c r="Q255" s="14"/>
    </row>
    <row r="256" spans="1:17" ht="17.399999999999999" customHeight="1">
      <c r="A256" s="120" t="str">
        <f>'Sorting 2'!A257</f>
        <v>S209</v>
      </c>
      <c r="B256" s="14" t="e">
        <f>IF('Averages 2'!B256&lt;0,0,'Averages 2'!B256)</f>
        <v>#DIV/0!</v>
      </c>
      <c r="C256" s="14" t="e">
        <f>IF('Averages 2'!C256&lt;0,0,'Averages 2'!C256)</f>
        <v>#DIV/0!</v>
      </c>
      <c r="D256" s="14" t="e">
        <f>IF('Averages 2'!D256&lt;0,0,'Averages 2'!D256)</f>
        <v>#DIV/0!</v>
      </c>
      <c r="E256" s="14" t="e">
        <f>IF('Averages 2'!E256&lt;0,0,'Averages 2'!E256)</f>
        <v>#DIV/0!</v>
      </c>
      <c r="F256" s="14"/>
      <c r="G256" s="14"/>
      <c r="H256" s="14"/>
      <c r="I256" s="14"/>
      <c r="J256" s="14"/>
      <c r="K256" s="14"/>
      <c r="L256" s="14"/>
      <c r="M256" s="14"/>
      <c r="N256" s="14"/>
      <c r="O256" s="14"/>
      <c r="P256" s="14"/>
      <c r="Q256" s="14"/>
    </row>
    <row r="257" spans="1:17" ht="17.399999999999999" customHeight="1">
      <c r="A257" s="120" t="str">
        <f>'Sorting 2'!A258</f>
        <v>S240</v>
      </c>
      <c r="B257" s="14" t="e">
        <f>IF('Averages 2'!B257&lt;0,0,'Averages 2'!B257)</f>
        <v>#DIV/0!</v>
      </c>
      <c r="C257" s="14" t="e">
        <f>IF('Averages 2'!C257&lt;0,0,'Averages 2'!C257)</f>
        <v>#DIV/0!</v>
      </c>
      <c r="D257" s="14" t="e">
        <f>IF('Averages 2'!D257&lt;0,0,'Averages 2'!D257)</f>
        <v>#DIV/0!</v>
      </c>
      <c r="E257" s="14" t="e">
        <f>IF('Averages 2'!E257&lt;0,0,'Averages 2'!E257)</f>
        <v>#DIV/0!</v>
      </c>
      <c r="F257" s="14"/>
      <c r="G257" s="14"/>
      <c r="H257" s="14"/>
      <c r="I257" s="14"/>
      <c r="J257" s="14"/>
      <c r="K257" s="14"/>
      <c r="L257" s="14"/>
      <c r="M257" s="14"/>
      <c r="N257" s="14"/>
      <c r="O257" s="14"/>
      <c r="P257" s="14"/>
      <c r="Q257" s="14"/>
    </row>
    <row r="258" spans="1:17" ht="17.399999999999999" customHeight="1">
      <c r="A258" s="120" t="str">
        <f>'Sorting 2'!A259</f>
        <v>S271</v>
      </c>
      <c r="B258" s="14" t="e">
        <f>IF('Averages 2'!B258&lt;0,0,'Averages 2'!B258)</f>
        <v>#DIV/0!</v>
      </c>
      <c r="C258" s="14" t="e">
        <f>IF('Averages 2'!C258&lt;0,0,'Averages 2'!C258)</f>
        <v>#DIV/0!</v>
      </c>
      <c r="D258" s="14" t="e">
        <f>IF('Averages 2'!D258&lt;0,0,'Averages 2'!D258)</f>
        <v>#DIV/0!</v>
      </c>
      <c r="E258" s="14" t="e">
        <f>IF('Averages 2'!E258&lt;0,0,'Averages 2'!E258)</f>
        <v>#DIV/0!</v>
      </c>
      <c r="F258" s="14"/>
      <c r="G258" s="14"/>
      <c r="H258" s="14"/>
      <c r="I258" s="14"/>
      <c r="J258" s="14"/>
      <c r="K258" s="14"/>
      <c r="L258" s="14"/>
      <c r="M258" s="14"/>
      <c r="N258" s="14"/>
      <c r="O258" s="14"/>
      <c r="P258" s="14"/>
      <c r="Q258" s="14"/>
    </row>
    <row r="259" spans="1:17" ht="17.399999999999999" customHeight="1">
      <c r="A259" s="120" t="str">
        <f>'Sorting 2'!A260</f>
        <v>S302</v>
      </c>
      <c r="B259" s="14" t="e">
        <f>IF('Averages 2'!B259&lt;0,0,'Averages 2'!B259)</f>
        <v>#DIV/0!</v>
      </c>
      <c r="C259" s="14" t="e">
        <f>IF('Averages 2'!C259&lt;0,0,'Averages 2'!C259)</f>
        <v>#DIV/0!</v>
      </c>
      <c r="D259" s="14" t="e">
        <f>IF('Averages 2'!D259&lt;0,0,'Averages 2'!D259)</f>
        <v>#DIV/0!</v>
      </c>
      <c r="E259" s="14" t="e">
        <f>IF('Averages 2'!E259&lt;0,0,'Averages 2'!E259)</f>
        <v>#DIV/0!</v>
      </c>
      <c r="F259" s="14"/>
      <c r="G259" s="14"/>
      <c r="H259" s="14"/>
      <c r="I259" s="14"/>
      <c r="J259" s="14"/>
      <c r="K259" s="14"/>
      <c r="L259" s="14"/>
      <c r="M259" s="14"/>
      <c r="N259" s="14"/>
      <c r="O259" s="14"/>
      <c r="P259" s="14"/>
      <c r="Q259" s="14"/>
    </row>
    <row r="260" spans="1:17" ht="17.399999999999999" customHeight="1">
      <c r="A260" s="120" t="str">
        <f>'Sorting 2'!A261</f>
        <v>230-30163 S2</v>
      </c>
      <c r="B260" s="14" t="e">
        <f>IF('Averages 2'!B260&lt;0,0,'Averages 2'!B260)</f>
        <v>#DIV/0!</v>
      </c>
      <c r="C260" s="14" t="e">
        <f>IF('Averages 2'!C260&lt;0,0,'Averages 2'!C260)</f>
        <v>#DIV/0!</v>
      </c>
      <c r="D260" s="14" t="e">
        <f>IF('Averages 2'!D260&lt;0,0,'Averages 2'!D260)</f>
        <v>#DIV/0!</v>
      </c>
      <c r="E260" s="14" t="e">
        <f>IF('Averages 2'!E260&lt;0,0,'Averages 2'!E260)</f>
        <v>#DIV/0!</v>
      </c>
      <c r="F260" s="14"/>
      <c r="G260" s="14"/>
      <c r="H260" s="14"/>
      <c r="I260" s="14"/>
      <c r="J260" s="14"/>
      <c r="K260" s="14"/>
      <c r="L260" s="14"/>
      <c r="M260" s="14"/>
      <c r="N260" s="14"/>
      <c r="O260" s="14"/>
      <c r="P260" s="14"/>
      <c r="Q260" s="14"/>
    </row>
    <row r="261" spans="1:17" ht="17.399999999999999" customHeight="1">
      <c r="A261" s="120" t="str">
        <f>'Sorting 2'!A262</f>
        <v>S24</v>
      </c>
      <c r="B261" s="14" t="e">
        <f>IF('Averages 2'!B261&lt;0,0,'Averages 2'!B261)</f>
        <v>#DIV/0!</v>
      </c>
      <c r="C261" s="14" t="e">
        <f>IF('Averages 2'!C261&lt;0,0,'Averages 2'!C261)</f>
        <v>#DIV/0!</v>
      </c>
      <c r="D261" s="14" t="e">
        <f>IF('Averages 2'!D261&lt;0,0,'Averages 2'!D261)</f>
        <v>#DIV/0!</v>
      </c>
      <c r="E261" s="14" t="e">
        <f>IF('Averages 2'!E261&lt;0,0,'Averages 2'!E261)</f>
        <v>#DIV/0!</v>
      </c>
      <c r="F261" s="14"/>
      <c r="G261" s="14"/>
      <c r="H261" s="14"/>
      <c r="I261" s="14"/>
      <c r="J261" s="14"/>
      <c r="K261" s="14"/>
      <c r="L261" s="14"/>
      <c r="M261" s="14"/>
      <c r="N261" s="14"/>
      <c r="O261" s="14"/>
      <c r="P261" s="14"/>
      <c r="Q261" s="14"/>
    </row>
    <row r="262" spans="1:17" ht="17.399999999999999" customHeight="1">
      <c r="A262" s="120" t="str">
        <f>'Sorting 2'!A263</f>
        <v>S55</v>
      </c>
      <c r="B262" s="14" t="e">
        <f>IF('Averages 2'!B262&lt;0,0,'Averages 2'!B262)</f>
        <v>#DIV/0!</v>
      </c>
      <c r="C262" s="14" t="e">
        <f>IF('Averages 2'!C262&lt;0,0,'Averages 2'!C262)</f>
        <v>#DIV/0!</v>
      </c>
      <c r="D262" s="14" t="e">
        <f>IF('Averages 2'!D262&lt;0,0,'Averages 2'!D262)</f>
        <v>#DIV/0!</v>
      </c>
      <c r="E262" s="14" t="e">
        <f>IF('Averages 2'!E262&lt;0,0,'Averages 2'!E262)</f>
        <v>#DIV/0!</v>
      </c>
      <c r="F262" s="14"/>
      <c r="G262" s="14"/>
      <c r="H262" s="14"/>
      <c r="I262" s="14"/>
      <c r="J262" s="14"/>
      <c r="K262" s="14"/>
      <c r="L262" s="14"/>
      <c r="M262" s="14"/>
      <c r="N262" s="14"/>
      <c r="O262" s="14"/>
      <c r="P262" s="14"/>
      <c r="Q262" s="14"/>
    </row>
    <row r="263" spans="1:17" ht="17.399999999999999" customHeight="1">
      <c r="A263" s="120" t="str">
        <f>'Sorting 2'!A264</f>
        <v>S86</v>
      </c>
      <c r="B263" s="14" t="e">
        <f>IF('Averages 2'!B263&lt;0,0,'Averages 2'!B263)</f>
        <v>#DIV/0!</v>
      </c>
      <c r="C263" s="14" t="e">
        <f>IF('Averages 2'!C263&lt;0,0,'Averages 2'!C263)</f>
        <v>#DIV/0!</v>
      </c>
      <c r="D263" s="14" t="e">
        <f>IF('Averages 2'!D263&lt;0,0,'Averages 2'!D263)</f>
        <v>#DIV/0!</v>
      </c>
      <c r="E263" s="14" t="e">
        <f>IF('Averages 2'!E263&lt;0,0,'Averages 2'!E263)</f>
        <v>#DIV/0!</v>
      </c>
      <c r="F263" s="14"/>
      <c r="G263" s="14"/>
      <c r="H263" s="14"/>
      <c r="I263" s="14"/>
      <c r="J263" s="14"/>
      <c r="K263" s="14"/>
      <c r="L263" s="14"/>
      <c r="M263" s="14"/>
      <c r="N263" s="14"/>
      <c r="O263" s="14"/>
      <c r="P263" s="14"/>
      <c r="Q263" s="14"/>
    </row>
    <row r="264" spans="1:17" ht="17.399999999999999" customHeight="1">
      <c r="A264" s="120" t="str">
        <f>'Sorting 2'!A265</f>
        <v>S117</v>
      </c>
      <c r="B264" s="14" t="e">
        <f>IF('Averages 2'!B264&lt;0,0,'Averages 2'!B264)</f>
        <v>#DIV/0!</v>
      </c>
      <c r="C264" s="14" t="e">
        <f>IF('Averages 2'!C264&lt;0,0,'Averages 2'!C264)</f>
        <v>#DIV/0!</v>
      </c>
      <c r="D264" s="14" t="e">
        <f>IF('Averages 2'!D264&lt;0,0,'Averages 2'!D264)</f>
        <v>#DIV/0!</v>
      </c>
      <c r="E264" s="14" t="e">
        <f>IF('Averages 2'!E264&lt;0,0,'Averages 2'!E264)</f>
        <v>#DIV/0!</v>
      </c>
      <c r="F264" s="14"/>
      <c r="G264" s="14"/>
      <c r="H264" s="14"/>
      <c r="I264" s="14"/>
      <c r="J264" s="14"/>
      <c r="K264" s="14"/>
      <c r="L264" s="14"/>
      <c r="M264" s="14"/>
      <c r="N264" s="14"/>
      <c r="O264" s="14"/>
      <c r="P264" s="14"/>
      <c r="Q264" s="14"/>
    </row>
    <row r="265" spans="1:17" ht="17.399999999999999" customHeight="1">
      <c r="A265" s="120" t="str">
        <f>'Sorting 2'!A266</f>
        <v>S148</v>
      </c>
      <c r="B265" s="14" t="e">
        <f>IF('Averages 2'!B265&lt;0,0,'Averages 2'!B265)</f>
        <v>#DIV/0!</v>
      </c>
      <c r="C265" s="14" t="e">
        <f>IF('Averages 2'!C265&lt;0,0,'Averages 2'!C265)</f>
        <v>#DIV/0!</v>
      </c>
      <c r="D265" s="14" t="e">
        <f>IF('Averages 2'!D265&lt;0,0,'Averages 2'!D265)</f>
        <v>#DIV/0!</v>
      </c>
      <c r="E265" s="14" t="e">
        <f>IF('Averages 2'!E265&lt;0,0,'Averages 2'!E265)</f>
        <v>#DIV/0!</v>
      </c>
      <c r="F265" s="14"/>
      <c r="G265" s="14"/>
      <c r="H265" s="14"/>
      <c r="I265" s="14"/>
      <c r="J265" s="14"/>
      <c r="K265" s="14"/>
      <c r="L265" s="14"/>
      <c r="M265" s="14"/>
      <c r="N265" s="14"/>
      <c r="O265" s="14"/>
      <c r="P265" s="14"/>
      <c r="Q265" s="14"/>
    </row>
    <row r="266" spans="1:17" ht="17.399999999999999" customHeight="1">
      <c r="A266" s="120" t="str">
        <f>'Sorting 2'!A267</f>
        <v>S179</v>
      </c>
      <c r="B266" s="14" t="e">
        <f>IF('Averages 2'!B266&lt;0,0,'Averages 2'!B266)</f>
        <v>#DIV/0!</v>
      </c>
      <c r="C266" s="14" t="e">
        <f>IF('Averages 2'!C266&lt;0,0,'Averages 2'!C266)</f>
        <v>#DIV/0!</v>
      </c>
      <c r="D266" s="14" t="e">
        <f>IF('Averages 2'!D266&lt;0,0,'Averages 2'!D266)</f>
        <v>#DIV/0!</v>
      </c>
      <c r="E266" s="14" t="e">
        <f>IF('Averages 2'!E266&lt;0,0,'Averages 2'!E266)</f>
        <v>#DIV/0!</v>
      </c>
      <c r="F266" s="14"/>
      <c r="G266" s="14"/>
      <c r="H266" s="14"/>
      <c r="I266" s="14"/>
      <c r="J266" s="14"/>
      <c r="K266" s="14"/>
      <c r="L266" s="14"/>
      <c r="M266" s="14"/>
      <c r="N266" s="14"/>
      <c r="O266" s="14"/>
      <c r="P266" s="14"/>
      <c r="Q266" s="14"/>
    </row>
    <row r="267" spans="1:17" ht="17.399999999999999" customHeight="1">
      <c r="A267" s="120" t="str">
        <f>'Sorting 2'!A268</f>
        <v>S210</v>
      </c>
      <c r="B267" s="14" t="e">
        <f>IF('Averages 2'!B267&lt;0,0,'Averages 2'!B267)</f>
        <v>#DIV/0!</v>
      </c>
      <c r="C267" s="14" t="e">
        <f>IF('Averages 2'!C267&lt;0,0,'Averages 2'!C267)</f>
        <v>#DIV/0!</v>
      </c>
      <c r="D267" s="14" t="e">
        <f>IF('Averages 2'!D267&lt;0,0,'Averages 2'!D267)</f>
        <v>#DIV/0!</v>
      </c>
      <c r="E267" s="14" t="e">
        <f>IF('Averages 2'!E267&lt;0,0,'Averages 2'!E267)</f>
        <v>#DIV/0!</v>
      </c>
      <c r="F267" s="14"/>
      <c r="G267" s="14"/>
      <c r="H267" s="14"/>
      <c r="I267" s="14"/>
      <c r="J267" s="14"/>
      <c r="K267" s="14"/>
      <c r="L267" s="14"/>
      <c r="M267" s="14"/>
      <c r="N267" s="14"/>
      <c r="O267" s="14"/>
      <c r="P267" s="14"/>
      <c r="Q267" s="14"/>
    </row>
    <row r="268" spans="1:17" ht="17.399999999999999" customHeight="1">
      <c r="A268" s="120" t="str">
        <f>'Sorting 2'!A269</f>
        <v>S241</v>
      </c>
      <c r="B268" s="14" t="e">
        <f>IF('Averages 2'!B268&lt;0,0,'Averages 2'!B268)</f>
        <v>#DIV/0!</v>
      </c>
      <c r="C268" s="14" t="e">
        <f>IF('Averages 2'!C268&lt;0,0,'Averages 2'!C268)</f>
        <v>#DIV/0!</v>
      </c>
      <c r="D268" s="14" t="e">
        <f>IF('Averages 2'!D268&lt;0,0,'Averages 2'!D268)</f>
        <v>#DIV/0!</v>
      </c>
      <c r="E268" s="14" t="e">
        <f>IF('Averages 2'!E268&lt;0,0,'Averages 2'!E268)</f>
        <v>#DIV/0!</v>
      </c>
      <c r="F268" s="14"/>
      <c r="G268" s="14"/>
      <c r="H268" s="14"/>
      <c r="I268" s="14"/>
      <c r="J268" s="14"/>
      <c r="K268" s="14"/>
      <c r="L268" s="14"/>
      <c r="M268" s="14"/>
      <c r="N268" s="14"/>
      <c r="O268" s="14"/>
      <c r="P268" s="14"/>
      <c r="Q268" s="14"/>
    </row>
    <row r="269" spans="1:17" ht="17.399999999999999" customHeight="1">
      <c r="A269" s="120" t="str">
        <f>'Sorting 2'!A270</f>
        <v>S272</v>
      </c>
      <c r="B269" s="14" t="e">
        <f>IF('Averages 2'!B269&lt;0,0,'Averages 2'!B269)</f>
        <v>#DIV/0!</v>
      </c>
      <c r="C269" s="14" t="e">
        <f>IF('Averages 2'!C269&lt;0,0,'Averages 2'!C269)</f>
        <v>#DIV/0!</v>
      </c>
      <c r="D269" s="14" t="e">
        <f>IF('Averages 2'!D269&lt;0,0,'Averages 2'!D269)</f>
        <v>#DIV/0!</v>
      </c>
      <c r="E269" s="14" t="e">
        <f>IF('Averages 2'!E269&lt;0,0,'Averages 2'!E269)</f>
        <v>#DIV/0!</v>
      </c>
      <c r="F269" s="14"/>
      <c r="G269" s="14"/>
      <c r="H269" s="14"/>
      <c r="I269" s="14"/>
      <c r="J269" s="14"/>
      <c r="K269" s="14"/>
      <c r="L269" s="14"/>
      <c r="M269" s="14"/>
      <c r="N269" s="14"/>
      <c r="O269" s="14"/>
      <c r="P269" s="14"/>
      <c r="Q269" s="14"/>
    </row>
    <row r="270" spans="1:17" ht="17.399999999999999" customHeight="1">
      <c r="A270" s="120" t="str">
        <f>'Sorting 2'!A271</f>
        <v>S303</v>
      </c>
      <c r="B270" s="14" t="e">
        <f>IF('Averages 2'!B270&lt;0,0,'Averages 2'!B270)</f>
        <v>#DIV/0!</v>
      </c>
      <c r="C270" s="14" t="e">
        <f>IF('Averages 2'!C270&lt;0,0,'Averages 2'!C270)</f>
        <v>#DIV/0!</v>
      </c>
      <c r="D270" s="14" t="e">
        <f>IF('Averages 2'!D270&lt;0,0,'Averages 2'!D270)</f>
        <v>#DIV/0!</v>
      </c>
      <c r="E270" s="14" t="e">
        <f>IF('Averages 2'!E270&lt;0,0,'Averages 2'!E270)</f>
        <v>#DIV/0!</v>
      </c>
      <c r="F270" s="14"/>
      <c r="G270" s="14"/>
      <c r="H270" s="14"/>
      <c r="I270" s="14"/>
      <c r="J270" s="14"/>
      <c r="K270" s="14"/>
      <c r="L270" s="14"/>
      <c r="M270" s="14"/>
      <c r="N270" s="14"/>
      <c r="O270" s="14"/>
      <c r="P270" s="14"/>
      <c r="Q270" s="14"/>
    </row>
    <row r="271" spans="1:17" ht="17.399999999999999" customHeight="1">
      <c r="A271" s="120" t="str">
        <f>'Sorting 2'!A272</f>
        <v>S25</v>
      </c>
      <c r="B271" s="14" t="e">
        <f>IF('Averages 2'!B271&lt;0,0,'Averages 2'!B271)</f>
        <v>#DIV/0!</v>
      </c>
      <c r="C271" s="14" t="e">
        <f>IF('Averages 2'!C271&lt;0,0,'Averages 2'!C271)</f>
        <v>#DIV/0!</v>
      </c>
      <c r="D271" s="14" t="e">
        <f>IF('Averages 2'!D271&lt;0,0,'Averages 2'!D271)</f>
        <v>#DIV/0!</v>
      </c>
      <c r="E271" s="14" t="e">
        <f>IF('Averages 2'!E271&lt;0,0,'Averages 2'!E271)</f>
        <v>#DIV/0!</v>
      </c>
      <c r="F271" s="14"/>
      <c r="G271" s="14"/>
      <c r="H271" s="14"/>
      <c r="I271" s="14"/>
      <c r="J271" s="14"/>
      <c r="K271" s="14"/>
      <c r="L271" s="14"/>
      <c r="M271" s="14"/>
      <c r="N271" s="14"/>
      <c r="O271" s="14"/>
      <c r="P271" s="14"/>
      <c r="Q271" s="14"/>
    </row>
    <row r="272" spans="1:17" ht="17.399999999999999" customHeight="1">
      <c r="A272" s="120" t="str">
        <f>'Sorting 2'!A273</f>
        <v>S56</v>
      </c>
      <c r="B272" s="14" t="e">
        <f>IF('Averages 2'!B272&lt;0,0,'Averages 2'!B272)</f>
        <v>#DIV/0!</v>
      </c>
      <c r="C272" s="14" t="e">
        <f>IF('Averages 2'!C272&lt;0,0,'Averages 2'!C272)</f>
        <v>#DIV/0!</v>
      </c>
      <c r="D272" s="14" t="e">
        <f>IF('Averages 2'!D272&lt;0,0,'Averages 2'!D272)</f>
        <v>#DIV/0!</v>
      </c>
      <c r="E272" s="14" t="e">
        <f>IF('Averages 2'!E272&lt;0,0,'Averages 2'!E272)</f>
        <v>#DIV/0!</v>
      </c>
      <c r="F272" s="14"/>
      <c r="G272" s="14"/>
      <c r="H272" s="14"/>
      <c r="I272" s="14"/>
      <c r="J272" s="14"/>
      <c r="K272" s="14"/>
      <c r="L272" s="14"/>
      <c r="M272" s="14"/>
      <c r="N272" s="14"/>
      <c r="O272" s="14"/>
      <c r="P272" s="14"/>
      <c r="Q272" s="14"/>
    </row>
    <row r="273" spans="1:17" ht="17.399999999999999" customHeight="1">
      <c r="A273" s="120" t="str">
        <f>'Sorting 2'!A274</f>
        <v>S87</v>
      </c>
      <c r="B273" s="14" t="e">
        <f>IF('Averages 2'!B273&lt;0,0,'Averages 2'!B273)</f>
        <v>#DIV/0!</v>
      </c>
      <c r="C273" s="14" t="e">
        <f>IF('Averages 2'!C273&lt;0,0,'Averages 2'!C273)</f>
        <v>#DIV/0!</v>
      </c>
      <c r="D273" s="14" t="e">
        <f>IF('Averages 2'!D273&lt;0,0,'Averages 2'!D273)</f>
        <v>#DIV/0!</v>
      </c>
      <c r="E273" s="14" t="e">
        <f>IF('Averages 2'!E273&lt;0,0,'Averages 2'!E273)</f>
        <v>#DIV/0!</v>
      </c>
      <c r="F273" s="14"/>
      <c r="G273" s="14"/>
      <c r="H273" s="14"/>
      <c r="I273" s="14"/>
      <c r="J273" s="14"/>
      <c r="K273" s="14"/>
      <c r="L273" s="14"/>
      <c r="M273" s="14"/>
      <c r="N273" s="14"/>
      <c r="O273" s="14"/>
      <c r="P273" s="14"/>
      <c r="Q273" s="14"/>
    </row>
    <row r="274" spans="1:17" ht="17.399999999999999" customHeight="1">
      <c r="A274" s="120" t="str">
        <f>'Sorting 2'!A275</f>
        <v>S118</v>
      </c>
      <c r="B274" s="14" t="e">
        <f>IF('Averages 2'!B274&lt;0,0,'Averages 2'!B274)</f>
        <v>#DIV/0!</v>
      </c>
      <c r="C274" s="14" t="e">
        <f>IF('Averages 2'!C274&lt;0,0,'Averages 2'!C274)</f>
        <v>#DIV/0!</v>
      </c>
      <c r="D274" s="14" t="e">
        <f>IF('Averages 2'!D274&lt;0,0,'Averages 2'!D274)</f>
        <v>#DIV/0!</v>
      </c>
      <c r="E274" s="14" t="e">
        <f>IF('Averages 2'!E274&lt;0,0,'Averages 2'!E274)</f>
        <v>#DIV/0!</v>
      </c>
      <c r="F274" s="14"/>
      <c r="G274" s="14"/>
      <c r="H274" s="14"/>
      <c r="I274" s="14"/>
      <c r="J274" s="14"/>
      <c r="K274" s="14"/>
      <c r="L274" s="14"/>
      <c r="M274" s="14"/>
      <c r="N274" s="14"/>
      <c r="O274" s="14"/>
      <c r="P274" s="14"/>
      <c r="Q274" s="14"/>
    </row>
    <row r="275" spans="1:17" ht="17.399999999999999" customHeight="1">
      <c r="A275" s="120" t="str">
        <f>'Sorting 2'!A276</f>
        <v>S149</v>
      </c>
      <c r="B275" s="14" t="e">
        <f>IF('Averages 2'!B275&lt;0,0,'Averages 2'!B275)</f>
        <v>#DIV/0!</v>
      </c>
      <c r="C275" s="14" t="e">
        <f>IF('Averages 2'!C275&lt;0,0,'Averages 2'!C275)</f>
        <v>#DIV/0!</v>
      </c>
      <c r="D275" s="14" t="e">
        <f>IF('Averages 2'!D275&lt;0,0,'Averages 2'!D275)</f>
        <v>#DIV/0!</v>
      </c>
      <c r="E275" s="14" t="e">
        <f>IF('Averages 2'!E275&lt;0,0,'Averages 2'!E275)</f>
        <v>#DIV/0!</v>
      </c>
      <c r="F275" s="14"/>
      <c r="G275" s="14"/>
      <c r="H275" s="14"/>
      <c r="I275" s="14"/>
      <c r="J275" s="14"/>
      <c r="K275" s="14"/>
      <c r="L275" s="14"/>
      <c r="M275" s="14"/>
      <c r="N275" s="14"/>
      <c r="O275" s="14"/>
      <c r="P275" s="14"/>
      <c r="Q275" s="14"/>
    </row>
    <row r="276" spans="1:17" ht="17.399999999999999" customHeight="1">
      <c r="A276" s="120" t="str">
        <f>'Sorting 2'!A277</f>
        <v>S180</v>
      </c>
      <c r="B276" s="14" t="e">
        <f>IF('Averages 2'!B276&lt;0,0,'Averages 2'!B276)</f>
        <v>#DIV/0!</v>
      </c>
      <c r="C276" s="14" t="e">
        <f>IF('Averages 2'!C276&lt;0,0,'Averages 2'!C276)</f>
        <v>#DIV/0!</v>
      </c>
      <c r="D276" s="14" t="e">
        <f>IF('Averages 2'!D276&lt;0,0,'Averages 2'!D276)</f>
        <v>#DIV/0!</v>
      </c>
      <c r="E276" s="14" t="e">
        <f>IF('Averages 2'!E276&lt;0,0,'Averages 2'!E276)</f>
        <v>#DIV/0!</v>
      </c>
      <c r="F276" s="14"/>
      <c r="G276" s="14"/>
      <c r="H276" s="14"/>
      <c r="I276" s="14"/>
      <c r="J276" s="14"/>
      <c r="K276" s="14"/>
      <c r="L276" s="14"/>
      <c r="M276" s="14"/>
      <c r="N276" s="14"/>
      <c r="O276" s="14"/>
      <c r="P276" s="14"/>
      <c r="Q276" s="14"/>
    </row>
    <row r="277" spans="1:17" ht="17.399999999999999" customHeight="1">
      <c r="A277" s="120" t="str">
        <f>'Sorting 2'!A278</f>
        <v>S211</v>
      </c>
      <c r="B277" s="14" t="e">
        <f>IF('Averages 2'!B277&lt;0,0,'Averages 2'!B277)</f>
        <v>#DIV/0!</v>
      </c>
      <c r="C277" s="14" t="e">
        <f>IF('Averages 2'!C277&lt;0,0,'Averages 2'!C277)</f>
        <v>#DIV/0!</v>
      </c>
      <c r="D277" s="14" t="e">
        <f>IF('Averages 2'!D277&lt;0,0,'Averages 2'!D277)</f>
        <v>#DIV/0!</v>
      </c>
      <c r="E277" s="14" t="e">
        <f>IF('Averages 2'!E277&lt;0,0,'Averages 2'!E277)</f>
        <v>#DIV/0!</v>
      </c>
      <c r="F277" s="14"/>
      <c r="G277" s="14"/>
      <c r="H277" s="14"/>
      <c r="I277" s="14"/>
      <c r="J277" s="14"/>
      <c r="K277" s="14"/>
      <c r="L277" s="14"/>
      <c r="M277" s="14"/>
      <c r="N277" s="14"/>
      <c r="O277" s="14"/>
      <c r="P277" s="14"/>
      <c r="Q277" s="14"/>
    </row>
    <row r="278" spans="1:17" ht="17.399999999999999" customHeight="1">
      <c r="A278" s="120" t="str">
        <f>'Sorting 2'!A279</f>
        <v>S242</v>
      </c>
      <c r="B278" s="14" t="e">
        <f>IF('Averages 2'!B278&lt;0,0,'Averages 2'!B278)</f>
        <v>#DIV/0!</v>
      </c>
      <c r="C278" s="14" t="e">
        <f>IF('Averages 2'!C278&lt;0,0,'Averages 2'!C278)</f>
        <v>#DIV/0!</v>
      </c>
      <c r="D278" s="14" t="e">
        <f>IF('Averages 2'!D278&lt;0,0,'Averages 2'!D278)</f>
        <v>#DIV/0!</v>
      </c>
      <c r="E278" s="14" t="e">
        <f>IF('Averages 2'!E278&lt;0,0,'Averages 2'!E278)</f>
        <v>#DIV/0!</v>
      </c>
      <c r="F278" s="14"/>
      <c r="G278" s="14"/>
      <c r="H278" s="14"/>
      <c r="I278" s="14"/>
      <c r="J278" s="14"/>
      <c r="K278" s="14"/>
      <c r="L278" s="14"/>
      <c r="M278" s="14"/>
      <c r="N278" s="14"/>
      <c r="O278" s="14"/>
      <c r="P278" s="14"/>
      <c r="Q278" s="14"/>
    </row>
    <row r="279" spans="1:17" ht="17.399999999999999" customHeight="1">
      <c r="A279" s="120" t="str">
        <f>'Sorting 2'!A280</f>
        <v>S273</v>
      </c>
      <c r="B279" s="14" t="e">
        <f>IF('Averages 2'!B279&lt;0,0,'Averages 2'!B279)</f>
        <v>#DIV/0!</v>
      </c>
      <c r="C279" s="14" t="e">
        <f>IF('Averages 2'!C279&lt;0,0,'Averages 2'!C279)</f>
        <v>#DIV/0!</v>
      </c>
      <c r="D279" s="14" t="e">
        <f>IF('Averages 2'!D279&lt;0,0,'Averages 2'!D279)</f>
        <v>#DIV/0!</v>
      </c>
      <c r="E279" s="14" t="e">
        <f>IF('Averages 2'!E279&lt;0,0,'Averages 2'!E279)</f>
        <v>#DIV/0!</v>
      </c>
      <c r="F279" s="14"/>
      <c r="G279" s="14"/>
      <c r="H279" s="14"/>
      <c r="I279" s="14"/>
      <c r="J279" s="14"/>
      <c r="K279" s="14"/>
      <c r="L279" s="14"/>
      <c r="M279" s="14"/>
      <c r="N279" s="14"/>
      <c r="O279" s="14"/>
      <c r="P279" s="14"/>
      <c r="Q279" s="14"/>
    </row>
    <row r="280" spans="1:17" ht="17.399999999999999" customHeight="1">
      <c r="A280" s="120" t="str">
        <f>'Sorting 2'!A281</f>
        <v>S304</v>
      </c>
      <c r="B280" s="14" t="e">
        <f>IF('Averages 2'!B280&lt;0,0,'Averages 2'!B280)</f>
        <v>#DIV/0!</v>
      </c>
      <c r="C280" s="14" t="e">
        <f>IF('Averages 2'!C280&lt;0,0,'Averages 2'!C280)</f>
        <v>#DIV/0!</v>
      </c>
      <c r="D280" s="14" t="e">
        <f>IF('Averages 2'!D280&lt;0,0,'Averages 2'!D280)</f>
        <v>#DIV/0!</v>
      </c>
      <c r="E280" s="14" t="e">
        <f>IF('Averages 2'!E280&lt;0,0,'Averages 2'!E280)</f>
        <v>#DIV/0!</v>
      </c>
      <c r="F280" s="14"/>
      <c r="G280" s="14"/>
      <c r="H280" s="14"/>
      <c r="I280" s="14"/>
      <c r="J280" s="14"/>
      <c r="K280" s="14"/>
      <c r="L280" s="14"/>
      <c r="M280" s="14"/>
      <c r="N280" s="14"/>
      <c r="O280" s="14"/>
      <c r="P280" s="14"/>
      <c r="Q280" s="14"/>
    </row>
    <row r="281" spans="1:17" ht="17.399999999999999" customHeight="1">
      <c r="A281" s="120" t="str">
        <f>'Sorting 2'!A282</f>
        <v>S57</v>
      </c>
      <c r="B281" s="14" t="e">
        <f>IF('Averages 2'!B281&lt;0,0,'Averages 2'!B281)</f>
        <v>#DIV/0!</v>
      </c>
      <c r="C281" s="14" t="e">
        <f>IF('Averages 2'!C281&lt;0,0,'Averages 2'!C281)</f>
        <v>#DIV/0!</v>
      </c>
      <c r="D281" s="14" t="e">
        <f>IF('Averages 2'!D281&lt;0,0,'Averages 2'!D281)</f>
        <v>#DIV/0!</v>
      </c>
      <c r="E281" s="14" t="e">
        <f>IF('Averages 2'!E281&lt;0,0,'Averages 2'!E281)</f>
        <v>#DIV/0!</v>
      </c>
      <c r="F281" s="14"/>
      <c r="G281" s="14"/>
      <c r="H281" s="14"/>
      <c r="I281" s="14"/>
      <c r="J281" s="14"/>
      <c r="K281" s="14"/>
      <c r="L281" s="14"/>
      <c r="M281" s="14"/>
      <c r="N281" s="14"/>
      <c r="O281" s="14"/>
      <c r="P281" s="14"/>
      <c r="Q281" s="14"/>
    </row>
    <row r="282" spans="1:17" ht="17.399999999999999" customHeight="1">
      <c r="A282" s="120" t="str">
        <f>'Sorting 2'!A283</f>
        <v>S119</v>
      </c>
      <c r="B282" s="14" t="e">
        <f>IF('Averages 2'!B282&lt;0,0,'Averages 2'!B282)</f>
        <v>#DIV/0!</v>
      </c>
      <c r="C282" s="14" t="e">
        <f>IF('Averages 2'!C282&lt;0,0,'Averages 2'!C282)</f>
        <v>#DIV/0!</v>
      </c>
      <c r="D282" s="14" t="e">
        <f>IF('Averages 2'!D282&lt;0,0,'Averages 2'!D282)</f>
        <v>#DIV/0!</v>
      </c>
      <c r="E282" s="14" t="e">
        <f>IF('Averages 2'!E282&lt;0,0,'Averages 2'!E282)</f>
        <v>#DIV/0!</v>
      </c>
      <c r="F282" s="14"/>
      <c r="G282" s="14"/>
      <c r="H282" s="14"/>
      <c r="I282" s="14"/>
      <c r="J282" s="14"/>
      <c r="K282" s="14"/>
      <c r="L282" s="14"/>
      <c r="M282" s="14"/>
      <c r="N282" s="14"/>
      <c r="O282" s="14"/>
      <c r="P282" s="14"/>
      <c r="Q282" s="14"/>
    </row>
    <row r="283" spans="1:17" ht="17.399999999999999" customHeight="1">
      <c r="A283" s="120" t="str">
        <f>'Sorting 2'!A284</f>
        <v>S181</v>
      </c>
      <c r="B283" s="14" t="e">
        <f>IF('Averages 2'!B283&lt;0,0,'Averages 2'!B283)</f>
        <v>#DIV/0!</v>
      </c>
      <c r="C283" s="14" t="e">
        <f>IF('Averages 2'!C283&lt;0,0,'Averages 2'!C283)</f>
        <v>#DIV/0!</v>
      </c>
      <c r="D283" s="14" t="e">
        <f>IF('Averages 2'!D283&lt;0,0,'Averages 2'!D283)</f>
        <v>#DIV/0!</v>
      </c>
      <c r="E283" s="14" t="e">
        <f>IF('Averages 2'!E283&lt;0,0,'Averages 2'!E283)</f>
        <v>#DIV/0!</v>
      </c>
      <c r="F283" s="14"/>
      <c r="G283" s="14"/>
      <c r="H283" s="14"/>
      <c r="I283" s="14"/>
      <c r="J283" s="14"/>
      <c r="K283" s="14"/>
      <c r="L283" s="14"/>
      <c r="M283" s="14"/>
      <c r="N283" s="14"/>
      <c r="O283" s="14"/>
      <c r="P283" s="14"/>
      <c r="Q283" s="14"/>
    </row>
    <row r="284" spans="1:17" ht="17.399999999999999" customHeight="1">
      <c r="A284" s="120" t="str">
        <f>'Sorting 2'!A285</f>
        <v>S243</v>
      </c>
      <c r="B284" s="14" t="e">
        <f>IF('Averages 2'!B284&lt;0,0,'Averages 2'!B284)</f>
        <v>#DIV/0!</v>
      </c>
      <c r="C284" s="14" t="e">
        <f>IF('Averages 2'!C284&lt;0,0,'Averages 2'!C284)</f>
        <v>#DIV/0!</v>
      </c>
      <c r="D284" s="14" t="e">
        <f>IF('Averages 2'!D284&lt;0,0,'Averages 2'!D284)</f>
        <v>#DIV/0!</v>
      </c>
      <c r="E284" s="14" t="e">
        <f>IF('Averages 2'!E284&lt;0,0,'Averages 2'!E284)</f>
        <v>#DIV/0!</v>
      </c>
      <c r="F284" s="14"/>
      <c r="G284" s="14"/>
      <c r="H284" s="14"/>
      <c r="I284" s="14"/>
      <c r="J284" s="14"/>
      <c r="K284" s="14"/>
      <c r="L284" s="14"/>
      <c r="M284" s="14"/>
      <c r="N284" s="14"/>
      <c r="O284" s="14"/>
      <c r="P284" s="14"/>
      <c r="Q284" s="14"/>
    </row>
    <row r="285" spans="1:17" ht="17.399999999999999" customHeight="1">
      <c r="A285" s="120" t="str">
        <f>'Sorting 2'!A286</f>
        <v>S305</v>
      </c>
      <c r="B285" s="14" t="e">
        <f>IF('Averages 2'!B285&lt;0,0,'Averages 2'!B285)</f>
        <v>#DIV/0!</v>
      </c>
      <c r="C285" s="14" t="e">
        <f>IF('Averages 2'!C285&lt;0,0,'Averages 2'!C285)</f>
        <v>#DIV/0!</v>
      </c>
      <c r="D285" s="14" t="e">
        <f>IF('Averages 2'!D285&lt;0,0,'Averages 2'!D285)</f>
        <v>#DIV/0!</v>
      </c>
      <c r="E285" s="14" t="e">
        <f>IF('Averages 2'!E285&lt;0,0,'Averages 2'!E285)</f>
        <v>#DIV/0!</v>
      </c>
      <c r="F285" s="14"/>
      <c r="G285" s="14"/>
      <c r="H285" s="14"/>
      <c r="I285" s="14"/>
      <c r="J285" s="14"/>
      <c r="K285" s="14"/>
      <c r="L285" s="14"/>
      <c r="M285" s="14"/>
      <c r="N285" s="14"/>
      <c r="O285" s="14"/>
      <c r="P285" s="14"/>
      <c r="Q285" s="14"/>
    </row>
    <row r="286" spans="1:17" ht="17.399999999999999" customHeight="1">
      <c r="A286" s="120" t="str">
        <f>'Sorting 2'!A287</f>
        <v>230-30162 S1RBD</v>
      </c>
      <c r="B286" s="14" t="e">
        <f>IF('Averages 2'!B286&lt;0,0,'Averages 2'!B286)</f>
        <v>#DIV/0!</v>
      </c>
      <c r="C286" s="14" t="e">
        <f>IF('Averages 2'!C286&lt;0,0,'Averages 2'!C286)</f>
        <v>#DIV/0!</v>
      </c>
      <c r="D286" s="14" t="e">
        <f>IF('Averages 2'!D286&lt;0,0,'Averages 2'!D286)</f>
        <v>#DIV/0!</v>
      </c>
      <c r="E286" s="14" t="e">
        <f>IF('Averages 2'!E286&lt;0,0,'Averages 2'!E286)</f>
        <v>#DIV/0!</v>
      </c>
      <c r="F286" s="14"/>
      <c r="G286" s="14"/>
      <c r="H286" s="14"/>
      <c r="I286" s="14"/>
      <c r="J286" s="14"/>
      <c r="K286" s="14"/>
      <c r="L286" s="14"/>
      <c r="M286" s="14"/>
      <c r="N286" s="14"/>
      <c r="O286" s="14"/>
      <c r="P286" s="14"/>
      <c r="Q286" s="14"/>
    </row>
    <row r="287" spans="1:17" ht="17.399999999999999" customHeight="1">
      <c r="A287" s="120" t="str">
        <f>'Sorting 2'!A288</f>
        <v>S26</v>
      </c>
      <c r="B287" s="14" t="e">
        <f>IF('Averages 2'!B287&lt;0,0,'Averages 2'!B287)</f>
        <v>#DIV/0!</v>
      </c>
      <c r="C287" s="14" t="e">
        <f>IF('Averages 2'!C287&lt;0,0,'Averages 2'!C287)</f>
        <v>#DIV/0!</v>
      </c>
      <c r="D287" s="14" t="e">
        <f>IF('Averages 2'!D287&lt;0,0,'Averages 2'!D287)</f>
        <v>#DIV/0!</v>
      </c>
      <c r="E287" s="14" t="e">
        <f>IF('Averages 2'!E287&lt;0,0,'Averages 2'!E287)</f>
        <v>#DIV/0!</v>
      </c>
      <c r="F287" s="14"/>
      <c r="G287" s="14"/>
      <c r="H287" s="14"/>
      <c r="I287" s="14"/>
      <c r="J287" s="14"/>
      <c r="K287" s="14"/>
      <c r="L287" s="14"/>
      <c r="M287" s="14"/>
      <c r="N287" s="14"/>
      <c r="O287" s="14"/>
      <c r="P287" s="14"/>
      <c r="Q287" s="14"/>
    </row>
    <row r="288" spans="1:17" ht="17.399999999999999" customHeight="1">
      <c r="A288" s="120" t="str">
        <f>'Sorting 2'!A289</f>
        <v>S58</v>
      </c>
      <c r="B288" s="14" t="e">
        <f>IF('Averages 2'!B288&lt;0,0,'Averages 2'!B288)</f>
        <v>#DIV/0!</v>
      </c>
      <c r="C288" s="14" t="e">
        <f>IF('Averages 2'!C288&lt;0,0,'Averages 2'!C288)</f>
        <v>#DIV/0!</v>
      </c>
      <c r="D288" s="14" t="e">
        <f>IF('Averages 2'!D288&lt;0,0,'Averages 2'!D288)</f>
        <v>#DIV/0!</v>
      </c>
      <c r="E288" s="14" t="e">
        <f>IF('Averages 2'!E288&lt;0,0,'Averages 2'!E288)</f>
        <v>#DIV/0!</v>
      </c>
      <c r="F288" s="14"/>
      <c r="G288" s="14"/>
      <c r="H288" s="14"/>
      <c r="I288" s="14"/>
      <c r="J288" s="14"/>
      <c r="K288" s="14"/>
      <c r="L288" s="14"/>
      <c r="M288" s="14"/>
      <c r="N288" s="14"/>
      <c r="O288" s="14"/>
      <c r="P288" s="14"/>
      <c r="Q288" s="14"/>
    </row>
    <row r="289" spans="1:17" ht="17.399999999999999" customHeight="1">
      <c r="A289" s="120" t="str">
        <f>'Sorting 2'!A290</f>
        <v>S88</v>
      </c>
      <c r="B289" s="14" t="e">
        <f>IF('Averages 2'!B289&lt;0,0,'Averages 2'!B289)</f>
        <v>#DIV/0!</v>
      </c>
      <c r="C289" s="14" t="e">
        <f>IF('Averages 2'!C289&lt;0,0,'Averages 2'!C289)</f>
        <v>#DIV/0!</v>
      </c>
      <c r="D289" s="14" t="e">
        <f>IF('Averages 2'!D289&lt;0,0,'Averages 2'!D289)</f>
        <v>#DIV/0!</v>
      </c>
      <c r="E289" s="14" t="e">
        <f>IF('Averages 2'!E289&lt;0,0,'Averages 2'!E289)</f>
        <v>#DIV/0!</v>
      </c>
      <c r="F289" s="14"/>
      <c r="G289" s="14"/>
      <c r="H289" s="14"/>
      <c r="I289" s="14"/>
      <c r="J289" s="14"/>
      <c r="K289" s="14"/>
      <c r="L289" s="14"/>
      <c r="M289" s="14"/>
      <c r="N289" s="14"/>
      <c r="O289" s="14"/>
      <c r="P289" s="14"/>
      <c r="Q289" s="14"/>
    </row>
    <row r="290" spans="1:17" ht="17.399999999999999" customHeight="1">
      <c r="A290" s="120" t="str">
        <f>'Sorting 2'!A291</f>
        <v>S120</v>
      </c>
      <c r="B290" s="14" t="e">
        <f>IF('Averages 2'!B290&lt;0,0,'Averages 2'!B290)</f>
        <v>#DIV/0!</v>
      </c>
      <c r="C290" s="14" t="e">
        <f>IF('Averages 2'!C290&lt;0,0,'Averages 2'!C290)</f>
        <v>#DIV/0!</v>
      </c>
      <c r="D290" s="14" t="e">
        <f>IF('Averages 2'!D290&lt;0,0,'Averages 2'!D290)</f>
        <v>#DIV/0!</v>
      </c>
      <c r="E290" s="14" t="e">
        <f>IF('Averages 2'!E290&lt;0,0,'Averages 2'!E290)</f>
        <v>#DIV/0!</v>
      </c>
      <c r="F290" s="14"/>
      <c r="G290" s="14"/>
      <c r="H290" s="14"/>
      <c r="I290" s="14"/>
      <c r="J290" s="14"/>
      <c r="K290" s="14"/>
      <c r="L290" s="14"/>
      <c r="M290" s="14"/>
      <c r="N290" s="14"/>
      <c r="O290" s="14"/>
      <c r="P290" s="14"/>
      <c r="Q290" s="14"/>
    </row>
    <row r="291" spans="1:17" ht="17.399999999999999" customHeight="1">
      <c r="A291" s="120" t="str">
        <f>'Sorting 2'!A292</f>
        <v>S150</v>
      </c>
      <c r="B291" s="14" t="e">
        <f>IF('Averages 2'!B291&lt;0,0,'Averages 2'!B291)</f>
        <v>#DIV/0!</v>
      </c>
      <c r="C291" s="14" t="e">
        <f>IF('Averages 2'!C291&lt;0,0,'Averages 2'!C291)</f>
        <v>#DIV/0!</v>
      </c>
      <c r="D291" s="14" t="e">
        <f>IF('Averages 2'!D291&lt;0,0,'Averages 2'!D291)</f>
        <v>#DIV/0!</v>
      </c>
      <c r="E291" s="14" t="e">
        <f>IF('Averages 2'!E291&lt;0,0,'Averages 2'!E291)</f>
        <v>#DIV/0!</v>
      </c>
      <c r="F291" s="14"/>
      <c r="G291" s="14"/>
      <c r="H291" s="14"/>
      <c r="I291" s="14"/>
      <c r="J291" s="14"/>
      <c r="K291" s="14"/>
      <c r="L291" s="14"/>
      <c r="M291" s="14"/>
      <c r="N291" s="14"/>
      <c r="O291" s="14"/>
      <c r="P291" s="14"/>
      <c r="Q291" s="14"/>
    </row>
    <row r="292" spans="1:17" ht="17.399999999999999" customHeight="1">
      <c r="A292" s="120" t="str">
        <f>'Sorting 2'!A293</f>
        <v>S182</v>
      </c>
      <c r="B292" s="14" t="e">
        <f>IF('Averages 2'!B292&lt;0,0,'Averages 2'!B292)</f>
        <v>#DIV/0!</v>
      </c>
      <c r="C292" s="14" t="e">
        <f>IF('Averages 2'!C292&lt;0,0,'Averages 2'!C292)</f>
        <v>#DIV/0!</v>
      </c>
      <c r="D292" s="14" t="e">
        <f>IF('Averages 2'!D292&lt;0,0,'Averages 2'!D292)</f>
        <v>#DIV/0!</v>
      </c>
      <c r="E292" s="14" t="e">
        <f>IF('Averages 2'!E292&lt;0,0,'Averages 2'!E292)</f>
        <v>#DIV/0!</v>
      </c>
      <c r="F292" s="14"/>
      <c r="G292" s="14"/>
      <c r="H292" s="14"/>
      <c r="I292" s="14"/>
      <c r="J292" s="14"/>
      <c r="K292" s="14"/>
      <c r="L292" s="14"/>
      <c r="M292" s="14"/>
      <c r="N292" s="14"/>
      <c r="O292" s="14"/>
      <c r="P292" s="14"/>
      <c r="Q292" s="14"/>
    </row>
    <row r="293" spans="1:17" ht="17.399999999999999" customHeight="1">
      <c r="A293" s="120" t="str">
        <f>'Sorting 2'!A294</f>
        <v>S212</v>
      </c>
      <c r="B293" s="14" t="e">
        <f>IF('Averages 2'!B293&lt;0,0,'Averages 2'!B293)</f>
        <v>#DIV/0!</v>
      </c>
      <c r="C293" s="14" t="e">
        <f>IF('Averages 2'!C293&lt;0,0,'Averages 2'!C293)</f>
        <v>#DIV/0!</v>
      </c>
      <c r="D293" s="14" t="e">
        <f>IF('Averages 2'!D293&lt;0,0,'Averages 2'!D293)</f>
        <v>#DIV/0!</v>
      </c>
      <c r="E293" s="14" t="e">
        <f>IF('Averages 2'!E293&lt;0,0,'Averages 2'!E293)</f>
        <v>#DIV/0!</v>
      </c>
      <c r="F293" s="14"/>
      <c r="G293" s="14"/>
      <c r="H293" s="14"/>
      <c r="I293" s="14"/>
      <c r="J293" s="14"/>
      <c r="K293" s="14"/>
      <c r="L293" s="14"/>
      <c r="M293" s="14"/>
      <c r="N293" s="14"/>
      <c r="O293" s="14"/>
      <c r="P293" s="14"/>
      <c r="Q293" s="14"/>
    </row>
    <row r="294" spans="1:17" ht="17.399999999999999" customHeight="1">
      <c r="A294" s="120" t="str">
        <f>'Sorting 2'!A295</f>
        <v>S244</v>
      </c>
      <c r="B294" s="14" t="e">
        <f>IF('Averages 2'!B294&lt;0,0,'Averages 2'!B294)</f>
        <v>#DIV/0!</v>
      </c>
      <c r="C294" s="14" t="e">
        <f>IF('Averages 2'!C294&lt;0,0,'Averages 2'!C294)</f>
        <v>#DIV/0!</v>
      </c>
      <c r="D294" s="14" t="e">
        <f>IF('Averages 2'!D294&lt;0,0,'Averages 2'!D294)</f>
        <v>#DIV/0!</v>
      </c>
      <c r="E294" s="14" t="e">
        <f>IF('Averages 2'!E294&lt;0,0,'Averages 2'!E294)</f>
        <v>#DIV/0!</v>
      </c>
      <c r="F294" s="14"/>
      <c r="G294" s="14"/>
      <c r="H294" s="14"/>
      <c r="I294" s="14"/>
      <c r="J294" s="14"/>
      <c r="K294" s="14"/>
      <c r="L294" s="14"/>
      <c r="M294" s="14"/>
      <c r="N294" s="14"/>
      <c r="O294" s="14"/>
      <c r="P294" s="14"/>
      <c r="Q294" s="14"/>
    </row>
    <row r="295" spans="1:17" ht="17.399999999999999" customHeight="1">
      <c r="A295" s="120" t="str">
        <f>'Sorting 2'!A296</f>
        <v>S274</v>
      </c>
      <c r="B295" s="14" t="e">
        <f>IF('Averages 2'!B295&lt;0,0,'Averages 2'!B295)</f>
        <v>#DIV/0!</v>
      </c>
      <c r="C295" s="14" t="e">
        <f>IF('Averages 2'!C295&lt;0,0,'Averages 2'!C295)</f>
        <v>#DIV/0!</v>
      </c>
      <c r="D295" s="14" t="e">
        <f>IF('Averages 2'!D295&lt;0,0,'Averages 2'!D295)</f>
        <v>#DIV/0!</v>
      </c>
      <c r="E295" s="14" t="e">
        <f>IF('Averages 2'!E295&lt;0,0,'Averages 2'!E295)</f>
        <v>#DIV/0!</v>
      </c>
      <c r="F295" s="14"/>
      <c r="G295" s="14"/>
      <c r="H295" s="14"/>
      <c r="I295" s="14"/>
      <c r="J295" s="14"/>
      <c r="K295" s="14"/>
      <c r="L295" s="14"/>
      <c r="M295" s="14"/>
      <c r="N295" s="14"/>
      <c r="O295" s="14"/>
      <c r="P295" s="14"/>
      <c r="Q295" s="14"/>
    </row>
    <row r="296" spans="1:17" ht="17.399999999999999" customHeight="1">
      <c r="A296" s="120" t="str">
        <f>'Sorting 2'!A297</f>
        <v>S306</v>
      </c>
      <c r="B296" s="14" t="e">
        <f>IF('Averages 2'!B296&lt;0,0,'Averages 2'!B296)</f>
        <v>#DIV/0!</v>
      </c>
      <c r="C296" s="14" t="e">
        <f>IF('Averages 2'!C296&lt;0,0,'Averages 2'!C296)</f>
        <v>#DIV/0!</v>
      </c>
      <c r="D296" s="14" t="e">
        <f>IF('Averages 2'!D296&lt;0,0,'Averages 2'!D296)</f>
        <v>#DIV/0!</v>
      </c>
      <c r="E296" s="14" t="e">
        <f>IF('Averages 2'!E296&lt;0,0,'Averages 2'!E296)</f>
        <v>#DIV/0!</v>
      </c>
      <c r="F296" s="14"/>
      <c r="G296" s="14"/>
      <c r="H296" s="14"/>
      <c r="I296" s="14"/>
      <c r="J296" s="14"/>
      <c r="K296" s="14"/>
      <c r="L296" s="14"/>
      <c r="M296" s="14"/>
      <c r="N296" s="14"/>
      <c r="O296" s="14"/>
      <c r="P296" s="14"/>
      <c r="Q296" s="14"/>
    </row>
    <row r="297" spans="1:17" ht="17.399999999999999" customHeight="1">
      <c r="A297" s="120" t="str">
        <f>'Sorting 2'!A298</f>
        <v>S27</v>
      </c>
      <c r="B297" s="14" t="e">
        <f>IF('Averages 2'!B297&lt;0,0,'Averages 2'!B297)</f>
        <v>#DIV/0!</v>
      </c>
      <c r="C297" s="14" t="e">
        <f>IF('Averages 2'!C297&lt;0,0,'Averages 2'!C297)</f>
        <v>#DIV/0!</v>
      </c>
      <c r="D297" s="14" t="e">
        <f>IF('Averages 2'!D297&lt;0,0,'Averages 2'!D297)</f>
        <v>#DIV/0!</v>
      </c>
      <c r="E297" s="14" t="e">
        <f>IF('Averages 2'!E297&lt;0,0,'Averages 2'!E297)</f>
        <v>#DIV/0!</v>
      </c>
      <c r="F297" s="14"/>
      <c r="G297" s="14"/>
      <c r="H297" s="14"/>
      <c r="I297" s="14"/>
      <c r="J297" s="14"/>
      <c r="K297" s="14"/>
      <c r="L297" s="14"/>
      <c r="M297" s="14"/>
      <c r="N297" s="14"/>
      <c r="O297" s="14"/>
      <c r="P297" s="14"/>
      <c r="Q297" s="14"/>
    </row>
    <row r="298" spans="1:17" ht="17.399999999999999" customHeight="1">
      <c r="A298" s="120" t="str">
        <f>'Sorting 2'!A299</f>
        <v>S59</v>
      </c>
      <c r="B298" s="14" t="e">
        <f>IF('Averages 2'!B298&lt;0,0,'Averages 2'!B298)</f>
        <v>#DIV/0!</v>
      </c>
      <c r="C298" s="14" t="e">
        <f>IF('Averages 2'!C298&lt;0,0,'Averages 2'!C298)</f>
        <v>#DIV/0!</v>
      </c>
      <c r="D298" s="14" t="e">
        <f>IF('Averages 2'!D298&lt;0,0,'Averages 2'!D298)</f>
        <v>#DIV/0!</v>
      </c>
      <c r="E298" s="14" t="e">
        <f>IF('Averages 2'!E298&lt;0,0,'Averages 2'!E298)</f>
        <v>#DIV/0!</v>
      </c>
      <c r="F298" s="14"/>
      <c r="G298" s="14"/>
      <c r="H298" s="14"/>
      <c r="I298" s="14"/>
      <c r="J298" s="14"/>
      <c r="K298" s="14"/>
      <c r="L298" s="14"/>
      <c r="M298" s="14"/>
      <c r="N298" s="14"/>
      <c r="O298" s="14"/>
      <c r="P298" s="14"/>
      <c r="Q298" s="14"/>
    </row>
    <row r="299" spans="1:17" ht="17.399999999999999" customHeight="1">
      <c r="A299" s="120" t="str">
        <f>'Sorting 2'!A300</f>
        <v>S89</v>
      </c>
      <c r="B299" s="14" t="e">
        <f>IF('Averages 2'!B299&lt;0,0,'Averages 2'!B299)</f>
        <v>#DIV/0!</v>
      </c>
      <c r="C299" s="14" t="e">
        <f>IF('Averages 2'!C299&lt;0,0,'Averages 2'!C299)</f>
        <v>#DIV/0!</v>
      </c>
      <c r="D299" s="14" t="e">
        <f>IF('Averages 2'!D299&lt;0,0,'Averages 2'!D299)</f>
        <v>#DIV/0!</v>
      </c>
      <c r="E299" s="14" t="e">
        <f>IF('Averages 2'!E299&lt;0,0,'Averages 2'!E299)</f>
        <v>#DIV/0!</v>
      </c>
      <c r="F299" s="14"/>
      <c r="G299" s="14"/>
      <c r="H299" s="14"/>
      <c r="I299" s="14"/>
      <c r="J299" s="14"/>
      <c r="K299" s="14"/>
      <c r="L299" s="14"/>
      <c r="M299" s="14"/>
      <c r="N299" s="14"/>
      <c r="O299" s="14"/>
      <c r="P299" s="14"/>
      <c r="Q299" s="14"/>
    </row>
    <row r="300" spans="1:17" ht="17.399999999999999" customHeight="1">
      <c r="A300" s="120" t="str">
        <f>'Sorting 2'!A301</f>
        <v>S121</v>
      </c>
      <c r="B300" s="14" t="e">
        <f>IF('Averages 2'!B300&lt;0,0,'Averages 2'!B300)</f>
        <v>#DIV/0!</v>
      </c>
      <c r="C300" s="14" t="e">
        <f>IF('Averages 2'!C300&lt;0,0,'Averages 2'!C300)</f>
        <v>#DIV/0!</v>
      </c>
      <c r="D300" s="14" t="e">
        <f>IF('Averages 2'!D300&lt;0,0,'Averages 2'!D300)</f>
        <v>#DIV/0!</v>
      </c>
      <c r="E300" s="14" t="e">
        <f>IF('Averages 2'!E300&lt;0,0,'Averages 2'!E300)</f>
        <v>#DIV/0!</v>
      </c>
      <c r="F300" s="14"/>
      <c r="G300" s="14"/>
      <c r="H300" s="14"/>
      <c r="I300" s="14"/>
      <c r="J300" s="14"/>
      <c r="K300" s="14"/>
      <c r="L300" s="14"/>
      <c r="M300" s="14"/>
      <c r="N300" s="14"/>
      <c r="O300" s="14"/>
      <c r="P300" s="14"/>
      <c r="Q300" s="14"/>
    </row>
    <row r="301" spans="1:17" ht="17.399999999999999" customHeight="1">
      <c r="A301" s="120" t="str">
        <f>'Sorting 2'!A302</f>
        <v>S151</v>
      </c>
      <c r="B301" s="14" t="e">
        <f>IF('Averages 2'!B301&lt;0,0,'Averages 2'!B301)</f>
        <v>#DIV/0!</v>
      </c>
      <c r="C301" s="14" t="e">
        <f>IF('Averages 2'!C301&lt;0,0,'Averages 2'!C301)</f>
        <v>#DIV/0!</v>
      </c>
      <c r="D301" s="14" t="e">
        <f>IF('Averages 2'!D301&lt;0,0,'Averages 2'!D301)</f>
        <v>#DIV/0!</v>
      </c>
      <c r="E301" s="14" t="e">
        <f>IF('Averages 2'!E301&lt;0,0,'Averages 2'!E301)</f>
        <v>#DIV/0!</v>
      </c>
      <c r="F301" s="14"/>
      <c r="G301" s="14"/>
      <c r="H301" s="14"/>
      <c r="I301" s="14"/>
      <c r="J301" s="14"/>
      <c r="K301" s="14"/>
      <c r="L301" s="14"/>
      <c r="M301" s="14"/>
      <c r="N301" s="14"/>
      <c r="O301" s="14"/>
      <c r="P301" s="14"/>
      <c r="Q301" s="14"/>
    </row>
    <row r="302" spans="1:17" ht="17.399999999999999" customHeight="1">
      <c r="A302" s="120" t="str">
        <f>'Sorting 2'!A303</f>
        <v>S183</v>
      </c>
      <c r="B302" s="14" t="e">
        <f>IF('Averages 2'!B302&lt;0,0,'Averages 2'!B302)</f>
        <v>#DIV/0!</v>
      </c>
      <c r="C302" s="14" t="e">
        <f>IF('Averages 2'!C302&lt;0,0,'Averages 2'!C302)</f>
        <v>#DIV/0!</v>
      </c>
      <c r="D302" s="14" t="e">
        <f>IF('Averages 2'!D302&lt;0,0,'Averages 2'!D302)</f>
        <v>#DIV/0!</v>
      </c>
      <c r="E302" s="14" t="e">
        <f>IF('Averages 2'!E302&lt;0,0,'Averages 2'!E302)</f>
        <v>#DIV/0!</v>
      </c>
      <c r="F302" s="14"/>
      <c r="G302" s="14"/>
      <c r="H302" s="14"/>
      <c r="I302" s="14"/>
      <c r="J302" s="14"/>
      <c r="K302" s="14"/>
      <c r="L302" s="14"/>
      <c r="M302" s="14"/>
      <c r="N302" s="14"/>
      <c r="O302" s="14"/>
      <c r="P302" s="14"/>
      <c r="Q302" s="14"/>
    </row>
    <row r="303" spans="1:17" ht="17.399999999999999" customHeight="1">
      <c r="A303" s="120" t="str">
        <f>'Sorting 2'!A304</f>
        <v>S213</v>
      </c>
      <c r="B303" s="14" t="e">
        <f>IF('Averages 2'!B303&lt;0,0,'Averages 2'!B303)</f>
        <v>#DIV/0!</v>
      </c>
      <c r="C303" s="14" t="e">
        <f>IF('Averages 2'!C303&lt;0,0,'Averages 2'!C303)</f>
        <v>#DIV/0!</v>
      </c>
      <c r="D303" s="14" t="e">
        <f>IF('Averages 2'!D303&lt;0,0,'Averages 2'!D303)</f>
        <v>#DIV/0!</v>
      </c>
      <c r="E303" s="14" t="e">
        <f>IF('Averages 2'!E303&lt;0,0,'Averages 2'!E303)</f>
        <v>#DIV/0!</v>
      </c>
      <c r="F303" s="14"/>
      <c r="G303" s="14"/>
      <c r="H303" s="14"/>
      <c r="I303" s="14"/>
      <c r="J303" s="14"/>
      <c r="K303" s="14"/>
      <c r="L303" s="14"/>
      <c r="M303" s="14"/>
      <c r="N303" s="14"/>
      <c r="O303" s="14"/>
      <c r="P303" s="14"/>
      <c r="Q303" s="14"/>
    </row>
    <row r="304" spans="1:17" ht="17.399999999999999" customHeight="1">
      <c r="A304" s="120" t="str">
        <f>'Sorting 2'!A305</f>
        <v>S245</v>
      </c>
      <c r="B304" s="14" t="e">
        <f>IF('Averages 2'!B304&lt;0,0,'Averages 2'!B304)</f>
        <v>#DIV/0!</v>
      </c>
      <c r="C304" s="14" t="e">
        <f>IF('Averages 2'!C304&lt;0,0,'Averages 2'!C304)</f>
        <v>#DIV/0!</v>
      </c>
      <c r="D304" s="14" t="e">
        <f>IF('Averages 2'!D304&lt;0,0,'Averages 2'!D304)</f>
        <v>#DIV/0!</v>
      </c>
      <c r="E304" s="14" t="e">
        <f>IF('Averages 2'!E304&lt;0,0,'Averages 2'!E304)</f>
        <v>#DIV/0!</v>
      </c>
      <c r="F304" s="14"/>
      <c r="G304" s="14"/>
      <c r="H304" s="14"/>
      <c r="I304" s="14"/>
      <c r="J304" s="14"/>
      <c r="K304" s="14"/>
      <c r="L304" s="14"/>
      <c r="M304" s="14"/>
      <c r="N304" s="14"/>
      <c r="O304" s="14"/>
      <c r="P304" s="14"/>
      <c r="Q304" s="14"/>
    </row>
    <row r="305" spans="1:17" ht="17.399999999999999" customHeight="1">
      <c r="A305" s="120" t="str">
        <f>'Sorting 2'!A306</f>
        <v>S275</v>
      </c>
      <c r="B305" s="14" t="e">
        <f>IF('Averages 2'!B305&lt;0,0,'Averages 2'!B305)</f>
        <v>#DIV/0!</v>
      </c>
      <c r="C305" s="14" t="e">
        <f>IF('Averages 2'!C305&lt;0,0,'Averages 2'!C305)</f>
        <v>#DIV/0!</v>
      </c>
      <c r="D305" s="14" t="e">
        <f>IF('Averages 2'!D305&lt;0,0,'Averages 2'!D305)</f>
        <v>#DIV/0!</v>
      </c>
      <c r="E305" s="14" t="e">
        <f>IF('Averages 2'!E305&lt;0,0,'Averages 2'!E305)</f>
        <v>#DIV/0!</v>
      </c>
      <c r="F305" s="14"/>
      <c r="G305" s="14"/>
      <c r="H305" s="14"/>
      <c r="I305" s="14"/>
      <c r="J305" s="14"/>
      <c r="K305" s="14"/>
      <c r="L305" s="14"/>
      <c r="M305" s="14"/>
      <c r="N305" s="14"/>
      <c r="O305" s="14"/>
      <c r="P305" s="14"/>
      <c r="Q305" s="14"/>
    </row>
    <row r="306" spans="1:17" ht="17.399999999999999" customHeight="1">
      <c r="A306" s="120" t="str">
        <f>'Sorting 2'!A307</f>
        <v>S307</v>
      </c>
      <c r="B306" s="14" t="e">
        <f>IF('Averages 2'!B306&lt;0,0,'Averages 2'!B306)</f>
        <v>#DIV/0!</v>
      </c>
      <c r="C306" s="14" t="e">
        <f>IF('Averages 2'!C306&lt;0,0,'Averages 2'!C306)</f>
        <v>#DIV/0!</v>
      </c>
      <c r="D306" s="14" t="e">
        <f>IF('Averages 2'!D306&lt;0,0,'Averages 2'!D306)</f>
        <v>#DIV/0!</v>
      </c>
      <c r="E306" s="14" t="e">
        <f>IF('Averages 2'!E306&lt;0,0,'Averages 2'!E306)</f>
        <v>#DIV/0!</v>
      </c>
      <c r="F306" s="14"/>
      <c r="G306" s="14"/>
      <c r="H306" s="14"/>
      <c r="I306" s="14"/>
      <c r="J306" s="14"/>
      <c r="K306" s="14"/>
      <c r="L306" s="14"/>
      <c r="M306" s="14"/>
      <c r="N306" s="14"/>
      <c r="O306" s="14"/>
      <c r="P306" s="14"/>
      <c r="Q306" s="14"/>
    </row>
    <row r="307" spans="1:17" ht="17.399999999999999" customHeight="1">
      <c r="A307" s="120" t="str">
        <f>'Sorting 2'!A308</f>
        <v>S28</v>
      </c>
      <c r="B307" s="14" t="e">
        <f>IF('Averages 2'!B307&lt;0,0,'Averages 2'!B307)</f>
        <v>#DIV/0!</v>
      </c>
      <c r="C307" s="14" t="e">
        <f>IF('Averages 2'!C307&lt;0,0,'Averages 2'!C307)</f>
        <v>#DIV/0!</v>
      </c>
      <c r="D307" s="14" t="e">
        <f>IF('Averages 2'!D307&lt;0,0,'Averages 2'!D307)</f>
        <v>#DIV/0!</v>
      </c>
      <c r="E307" s="14" t="e">
        <f>IF('Averages 2'!E307&lt;0,0,'Averages 2'!E307)</f>
        <v>#DIV/0!</v>
      </c>
      <c r="F307" s="14"/>
      <c r="G307" s="14"/>
      <c r="H307" s="14"/>
      <c r="I307" s="14"/>
      <c r="J307" s="14"/>
      <c r="K307" s="14"/>
      <c r="L307" s="14"/>
      <c r="M307" s="14"/>
      <c r="N307" s="14"/>
      <c r="O307" s="14"/>
      <c r="P307" s="14"/>
      <c r="Q307" s="14"/>
    </row>
    <row r="308" spans="1:17" ht="17.399999999999999" customHeight="1">
      <c r="A308" s="120" t="str">
        <f>'Sorting 2'!A309</f>
        <v>S60</v>
      </c>
      <c r="B308" s="14" t="e">
        <f>IF('Averages 2'!B308&lt;0,0,'Averages 2'!B308)</f>
        <v>#DIV/0!</v>
      </c>
      <c r="C308" s="14" t="e">
        <f>IF('Averages 2'!C308&lt;0,0,'Averages 2'!C308)</f>
        <v>#DIV/0!</v>
      </c>
      <c r="D308" s="14" t="e">
        <f>IF('Averages 2'!D308&lt;0,0,'Averages 2'!D308)</f>
        <v>#DIV/0!</v>
      </c>
      <c r="E308" s="14" t="e">
        <f>IF('Averages 2'!E308&lt;0,0,'Averages 2'!E308)</f>
        <v>#DIV/0!</v>
      </c>
      <c r="F308" s="14"/>
      <c r="G308" s="14"/>
      <c r="H308" s="14"/>
      <c r="I308" s="14"/>
      <c r="J308" s="14"/>
      <c r="K308" s="14"/>
      <c r="L308" s="14"/>
      <c r="M308" s="14"/>
      <c r="N308" s="14"/>
      <c r="O308" s="14"/>
      <c r="P308" s="14"/>
      <c r="Q308" s="14"/>
    </row>
    <row r="309" spans="1:17" ht="17.399999999999999" customHeight="1">
      <c r="A309" s="120" t="str">
        <f>'Sorting 2'!A310</f>
        <v>S90</v>
      </c>
      <c r="B309" s="14" t="e">
        <f>IF('Averages 2'!B309&lt;0,0,'Averages 2'!B309)</f>
        <v>#DIV/0!</v>
      </c>
      <c r="C309" s="14" t="e">
        <f>IF('Averages 2'!C309&lt;0,0,'Averages 2'!C309)</f>
        <v>#DIV/0!</v>
      </c>
      <c r="D309" s="14" t="e">
        <f>IF('Averages 2'!D309&lt;0,0,'Averages 2'!D309)</f>
        <v>#DIV/0!</v>
      </c>
      <c r="E309" s="14" t="e">
        <f>IF('Averages 2'!E309&lt;0,0,'Averages 2'!E309)</f>
        <v>#DIV/0!</v>
      </c>
      <c r="F309" s="14"/>
      <c r="G309" s="14"/>
      <c r="H309" s="14"/>
      <c r="I309" s="14"/>
      <c r="J309" s="14"/>
      <c r="K309" s="14"/>
      <c r="L309" s="14"/>
      <c r="M309" s="14"/>
      <c r="N309" s="14"/>
      <c r="O309" s="14"/>
      <c r="P309" s="14"/>
      <c r="Q309" s="14"/>
    </row>
    <row r="310" spans="1:17" ht="17.399999999999999" customHeight="1">
      <c r="A310" s="120" t="str">
        <f>'Sorting 2'!A311</f>
        <v>S122</v>
      </c>
      <c r="B310" s="14" t="e">
        <f>IF('Averages 2'!B310&lt;0,0,'Averages 2'!B310)</f>
        <v>#DIV/0!</v>
      </c>
      <c r="C310" s="14" t="e">
        <f>IF('Averages 2'!C310&lt;0,0,'Averages 2'!C310)</f>
        <v>#DIV/0!</v>
      </c>
      <c r="D310" s="14" t="e">
        <f>IF('Averages 2'!D310&lt;0,0,'Averages 2'!D310)</f>
        <v>#DIV/0!</v>
      </c>
      <c r="E310" s="14" t="e">
        <f>IF('Averages 2'!E310&lt;0,0,'Averages 2'!E310)</f>
        <v>#DIV/0!</v>
      </c>
      <c r="F310" s="14"/>
      <c r="G310" s="14"/>
      <c r="H310" s="14"/>
      <c r="I310" s="14"/>
      <c r="J310" s="14"/>
      <c r="K310" s="14"/>
      <c r="L310" s="14"/>
      <c r="M310" s="14"/>
      <c r="N310" s="14"/>
      <c r="O310" s="14"/>
      <c r="P310" s="14"/>
      <c r="Q310" s="14"/>
    </row>
    <row r="311" spans="1:17" ht="17.399999999999999" customHeight="1">
      <c r="A311" s="120" t="str">
        <f>'Sorting 2'!A312</f>
        <v>S152</v>
      </c>
      <c r="B311" s="14" t="e">
        <f>IF('Averages 2'!B311&lt;0,0,'Averages 2'!B311)</f>
        <v>#DIV/0!</v>
      </c>
      <c r="C311" s="14" t="e">
        <f>IF('Averages 2'!C311&lt;0,0,'Averages 2'!C311)</f>
        <v>#DIV/0!</v>
      </c>
      <c r="D311" s="14" t="e">
        <f>IF('Averages 2'!D311&lt;0,0,'Averages 2'!D311)</f>
        <v>#DIV/0!</v>
      </c>
      <c r="E311" s="14" t="e">
        <f>IF('Averages 2'!E311&lt;0,0,'Averages 2'!E311)</f>
        <v>#DIV/0!</v>
      </c>
      <c r="F311" s="14"/>
      <c r="G311" s="14"/>
      <c r="H311" s="14"/>
      <c r="I311" s="14"/>
      <c r="J311" s="14"/>
      <c r="K311" s="14"/>
      <c r="L311" s="14"/>
      <c r="M311" s="14"/>
      <c r="N311" s="14"/>
      <c r="O311" s="14"/>
      <c r="P311" s="14"/>
      <c r="Q311" s="14"/>
    </row>
    <row r="312" spans="1:17" ht="17.399999999999999" customHeight="1">
      <c r="A312" s="120" t="str">
        <f>'Sorting 2'!A313</f>
        <v>S184</v>
      </c>
      <c r="B312" s="14" t="e">
        <f>IF('Averages 2'!B312&lt;0,0,'Averages 2'!B312)</f>
        <v>#DIV/0!</v>
      </c>
      <c r="C312" s="14" t="e">
        <f>IF('Averages 2'!C312&lt;0,0,'Averages 2'!C312)</f>
        <v>#DIV/0!</v>
      </c>
      <c r="D312" s="14" t="e">
        <f>IF('Averages 2'!D312&lt;0,0,'Averages 2'!D312)</f>
        <v>#DIV/0!</v>
      </c>
      <c r="E312" s="14" t="e">
        <f>IF('Averages 2'!E312&lt;0,0,'Averages 2'!E312)</f>
        <v>#DIV/0!</v>
      </c>
      <c r="F312" s="14"/>
      <c r="G312" s="14"/>
      <c r="H312" s="14"/>
      <c r="I312" s="14"/>
      <c r="J312" s="14"/>
      <c r="K312" s="14"/>
      <c r="L312" s="14"/>
      <c r="M312" s="14"/>
      <c r="N312" s="14"/>
      <c r="O312" s="14"/>
      <c r="P312" s="14"/>
      <c r="Q312" s="14"/>
    </row>
    <row r="313" spans="1:17" ht="17.399999999999999" customHeight="1">
      <c r="A313" s="120" t="str">
        <f>'Sorting 2'!A314</f>
        <v>S214</v>
      </c>
      <c r="B313" s="14" t="e">
        <f>IF('Averages 2'!B313&lt;0,0,'Averages 2'!B313)</f>
        <v>#DIV/0!</v>
      </c>
      <c r="C313" s="14" t="e">
        <f>IF('Averages 2'!C313&lt;0,0,'Averages 2'!C313)</f>
        <v>#DIV/0!</v>
      </c>
      <c r="D313" s="14" t="e">
        <f>IF('Averages 2'!D313&lt;0,0,'Averages 2'!D313)</f>
        <v>#DIV/0!</v>
      </c>
      <c r="E313" s="14" t="e">
        <f>IF('Averages 2'!E313&lt;0,0,'Averages 2'!E313)</f>
        <v>#DIV/0!</v>
      </c>
      <c r="F313" s="14"/>
      <c r="G313" s="14"/>
      <c r="H313" s="14"/>
      <c r="I313" s="14"/>
      <c r="J313" s="14"/>
      <c r="K313" s="14"/>
      <c r="L313" s="14"/>
      <c r="M313" s="14"/>
      <c r="N313" s="14"/>
      <c r="O313" s="14"/>
      <c r="P313" s="14"/>
      <c r="Q313" s="14"/>
    </row>
    <row r="314" spans="1:17" ht="17.399999999999999" customHeight="1">
      <c r="A314" s="120" t="str">
        <f>'Sorting 2'!A315</f>
        <v>S246</v>
      </c>
      <c r="B314" s="14" t="e">
        <f>IF('Averages 2'!B314&lt;0,0,'Averages 2'!B314)</f>
        <v>#DIV/0!</v>
      </c>
      <c r="C314" s="14" t="e">
        <f>IF('Averages 2'!C314&lt;0,0,'Averages 2'!C314)</f>
        <v>#DIV/0!</v>
      </c>
      <c r="D314" s="14" t="e">
        <f>IF('Averages 2'!D314&lt;0,0,'Averages 2'!D314)</f>
        <v>#DIV/0!</v>
      </c>
      <c r="E314" s="14" t="e">
        <f>IF('Averages 2'!E314&lt;0,0,'Averages 2'!E314)</f>
        <v>#DIV/0!</v>
      </c>
      <c r="F314" s="14"/>
      <c r="G314" s="14"/>
      <c r="H314" s="14"/>
      <c r="I314" s="14"/>
      <c r="J314" s="14"/>
      <c r="K314" s="14"/>
      <c r="L314" s="14"/>
      <c r="M314" s="14"/>
      <c r="N314" s="14"/>
      <c r="O314" s="14"/>
      <c r="P314" s="14"/>
      <c r="Q314" s="14"/>
    </row>
    <row r="315" spans="1:17" ht="17.399999999999999" customHeight="1">
      <c r="A315" s="120" t="str">
        <f>'Sorting 2'!A316</f>
        <v>S276</v>
      </c>
      <c r="B315" s="14" t="e">
        <f>IF('Averages 2'!B315&lt;0,0,'Averages 2'!B315)</f>
        <v>#DIV/0!</v>
      </c>
      <c r="C315" s="14" t="e">
        <f>IF('Averages 2'!C315&lt;0,0,'Averages 2'!C315)</f>
        <v>#DIV/0!</v>
      </c>
      <c r="D315" s="14" t="e">
        <f>IF('Averages 2'!D315&lt;0,0,'Averages 2'!D315)</f>
        <v>#DIV/0!</v>
      </c>
      <c r="E315" s="14" t="e">
        <f>IF('Averages 2'!E315&lt;0,0,'Averages 2'!E315)</f>
        <v>#DIV/0!</v>
      </c>
      <c r="F315" s="14"/>
      <c r="G315" s="14"/>
      <c r="H315" s="14"/>
      <c r="I315" s="14"/>
      <c r="J315" s="14"/>
      <c r="K315" s="14"/>
      <c r="L315" s="14"/>
      <c r="M315" s="14"/>
      <c r="N315" s="14"/>
      <c r="O315" s="14"/>
      <c r="P315" s="14"/>
      <c r="Q315" s="14"/>
    </row>
    <row r="316" spans="1:17" ht="17.399999999999999" customHeight="1">
      <c r="A316" s="120" t="str">
        <f>'Sorting 2'!A317</f>
        <v>S308</v>
      </c>
      <c r="B316" s="14" t="e">
        <f>IF('Averages 2'!B316&lt;0,0,'Averages 2'!B316)</f>
        <v>#DIV/0!</v>
      </c>
      <c r="C316" s="14" t="e">
        <f>IF('Averages 2'!C316&lt;0,0,'Averages 2'!C316)</f>
        <v>#DIV/0!</v>
      </c>
      <c r="D316" s="14" t="e">
        <f>IF('Averages 2'!D316&lt;0,0,'Averages 2'!D316)</f>
        <v>#DIV/0!</v>
      </c>
      <c r="E316" s="14" t="e">
        <f>IF('Averages 2'!E316&lt;0,0,'Averages 2'!E316)</f>
        <v>#DIV/0!</v>
      </c>
      <c r="F316" s="14"/>
      <c r="G316" s="14"/>
      <c r="H316" s="14"/>
      <c r="I316" s="14"/>
      <c r="J316" s="14"/>
      <c r="K316" s="14"/>
      <c r="L316" s="14"/>
      <c r="M316" s="14"/>
      <c r="N316" s="14"/>
      <c r="O316" s="14"/>
      <c r="P316" s="14"/>
      <c r="Q316" s="14"/>
    </row>
    <row r="317" spans="1:17" ht="17.399999999999999" customHeight="1">
      <c r="A317" s="120" t="str">
        <f>'Sorting 2'!A318</f>
        <v>S29</v>
      </c>
      <c r="B317" s="14" t="e">
        <f>IF('Averages 2'!B317&lt;0,0,'Averages 2'!B317)</f>
        <v>#DIV/0!</v>
      </c>
      <c r="C317" s="14" t="e">
        <f>IF('Averages 2'!C317&lt;0,0,'Averages 2'!C317)</f>
        <v>#DIV/0!</v>
      </c>
      <c r="D317" s="14" t="e">
        <f>IF('Averages 2'!D317&lt;0,0,'Averages 2'!D317)</f>
        <v>#DIV/0!</v>
      </c>
      <c r="E317" s="14" t="e">
        <f>IF('Averages 2'!E317&lt;0,0,'Averages 2'!E317)</f>
        <v>#DIV/0!</v>
      </c>
      <c r="F317" s="14"/>
      <c r="G317" s="14"/>
      <c r="H317" s="14"/>
      <c r="I317" s="14"/>
      <c r="J317" s="14"/>
      <c r="K317" s="14"/>
      <c r="L317" s="14"/>
      <c r="M317" s="14"/>
      <c r="N317" s="14"/>
      <c r="O317" s="14"/>
      <c r="P317" s="14"/>
      <c r="Q317" s="14"/>
    </row>
    <row r="318" spans="1:17" ht="17.399999999999999" customHeight="1">
      <c r="A318" s="120" t="str">
        <f>'Sorting 2'!A319</f>
        <v>S61</v>
      </c>
      <c r="B318" s="14" t="e">
        <f>IF('Averages 2'!B318&lt;0,0,'Averages 2'!B318)</f>
        <v>#DIV/0!</v>
      </c>
      <c r="C318" s="14" t="e">
        <f>IF('Averages 2'!C318&lt;0,0,'Averages 2'!C318)</f>
        <v>#DIV/0!</v>
      </c>
      <c r="D318" s="14" t="e">
        <f>IF('Averages 2'!D318&lt;0,0,'Averages 2'!D318)</f>
        <v>#DIV/0!</v>
      </c>
      <c r="E318" s="14" t="e">
        <f>IF('Averages 2'!E318&lt;0,0,'Averages 2'!E318)</f>
        <v>#DIV/0!</v>
      </c>
      <c r="F318" s="14"/>
      <c r="G318" s="14"/>
      <c r="H318" s="14"/>
      <c r="I318" s="14"/>
      <c r="J318" s="14"/>
      <c r="K318" s="14"/>
      <c r="L318" s="14"/>
      <c r="M318" s="14"/>
      <c r="N318" s="14"/>
      <c r="O318" s="14"/>
      <c r="P318" s="14"/>
      <c r="Q318" s="14"/>
    </row>
    <row r="319" spans="1:17" ht="17.399999999999999" customHeight="1">
      <c r="A319" s="120" t="str">
        <f>'Sorting 2'!A320</f>
        <v>S91</v>
      </c>
      <c r="B319" s="14" t="e">
        <f>IF('Averages 2'!B319&lt;0,0,'Averages 2'!B319)</f>
        <v>#DIV/0!</v>
      </c>
      <c r="C319" s="14" t="e">
        <f>IF('Averages 2'!C319&lt;0,0,'Averages 2'!C319)</f>
        <v>#DIV/0!</v>
      </c>
      <c r="D319" s="14" t="e">
        <f>IF('Averages 2'!D319&lt;0,0,'Averages 2'!D319)</f>
        <v>#DIV/0!</v>
      </c>
      <c r="E319" s="14" t="e">
        <f>IF('Averages 2'!E319&lt;0,0,'Averages 2'!E319)</f>
        <v>#DIV/0!</v>
      </c>
      <c r="F319" s="14"/>
      <c r="G319" s="14"/>
      <c r="H319" s="14"/>
      <c r="I319" s="14"/>
      <c r="J319" s="14"/>
      <c r="K319" s="14"/>
      <c r="L319" s="14"/>
      <c r="M319" s="14"/>
      <c r="N319" s="14"/>
      <c r="O319" s="14"/>
      <c r="P319" s="14"/>
      <c r="Q319" s="14"/>
    </row>
    <row r="320" spans="1:17" ht="17.399999999999999" customHeight="1">
      <c r="A320" s="120" t="str">
        <f>'Sorting 2'!A321</f>
        <v>S123</v>
      </c>
      <c r="B320" s="14" t="e">
        <f>IF('Averages 2'!B320&lt;0,0,'Averages 2'!B320)</f>
        <v>#DIV/0!</v>
      </c>
      <c r="C320" s="14" t="e">
        <f>IF('Averages 2'!C320&lt;0,0,'Averages 2'!C320)</f>
        <v>#DIV/0!</v>
      </c>
      <c r="D320" s="14" t="e">
        <f>IF('Averages 2'!D320&lt;0,0,'Averages 2'!D320)</f>
        <v>#DIV/0!</v>
      </c>
      <c r="E320" s="14" t="e">
        <f>IF('Averages 2'!E320&lt;0,0,'Averages 2'!E320)</f>
        <v>#DIV/0!</v>
      </c>
      <c r="F320" s="14"/>
      <c r="G320" s="14"/>
      <c r="H320" s="14"/>
      <c r="I320" s="14"/>
      <c r="J320" s="14"/>
      <c r="K320" s="14"/>
      <c r="L320" s="14"/>
      <c r="M320" s="14"/>
      <c r="N320" s="14"/>
      <c r="O320" s="14"/>
      <c r="P320" s="14"/>
      <c r="Q320" s="14"/>
    </row>
    <row r="321" spans="1:17" ht="17.399999999999999" customHeight="1">
      <c r="A321" s="120" t="str">
        <f>'Sorting 2'!A322</f>
        <v>S153</v>
      </c>
      <c r="B321" s="14" t="e">
        <f>IF('Averages 2'!B321&lt;0,0,'Averages 2'!B321)</f>
        <v>#DIV/0!</v>
      </c>
      <c r="C321" s="14" t="e">
        <f>IF('Averages 2'!C321&lt;0,0,'Averages 2'!C321)</f>
        <v>#DIV/0!</v>
      </c>
      <c r="D321" s="14" t="e">
        <f>IF('Averages 2'!D321&lt;0,0,'Averages 2'!D321)</f>
        <v>#DIV/0!</v>
      </c>
      <c r="E321" s="14" t="e">
        <f>IF('Averages 2'!E321&lt;0,0,'Averages 2'!E321)</f>
        <v>#DIV/0!</v>
      </c>
      <c r="F321" s="14"/>
      <c r="G321" s="14"/>
      <c r="H321" s="14"/>
      <c r="I321" s="14"/>
      <c r="J321" s="14"/>
      <c r="K321" s="14"/>
      <c r="L321" s="14"/>
      <c r="M321" s="14"/>
      <c r="N321" s="14"/>
      <c r="O321" s="14"/>
      <c r="P321" s="14"/>
      <c r="Q321" s="14"/>
    </row>
    <row r="322" spans="1:17" ht="17.399999999999999" customHeight="1">
      <c r="A322" s="120" t="str">
        <f>'Sorting 2'!A323</f>
        <v>S185</v>
      </c>
      <c r="B322" s="14" t="e">
        <f>IF('Averages 2'!B322&lt;0,0,'Averages 2'!B322)</f>
        <v>#DIV/0!</v>
      </c>
      <c r="C322" s="14" t="e">
        <f>IF('Averages 2'!C322&lt;0,0,'Averages 2'!C322)</f>
        <v>#DIV/0!</v>
      </c>
      <c r="D322" s="14" t="e">
        <f>IF('Averages 2'!D322&lt;0,0,'Averages 2'!D322)</f>
        <v>#DIV/0!</v>
      </c>
      <c r="E322" s="14" t="e">
        <f>IF('Averages 2'!E322&lt;0,0,'Averages 2'!E322)</f>
        <v>#DIV/0!</v>
      </c>
      <c r="F322" s="14"/>
      <c r="G322" s="14"/>
      <c r="H322" s="14"/>
      <c r="I322" s="14"/>
      <c r="J322" s="14"/>
      <c r="K322" s="14"/>
      <c r="L322" s="14"/>
      <c r="M322" s="14"/>
      <c r="N322" s="14"/>
      <c r="O322" s="14"/>
      <c r="P322" s="14"/>
      <c r="Q322" s="14"/>
    </row>
    <row r="323" spans="1:17" ht="17.399999999999999" customHeight="1">
      <c r="A323" s="120" t="str">
        <f>'Sorting 2'!A324</f>
        <v>S215</v>
      </c>
      <c r="B323" s="14" t="e">
        <f>IF('Averages 2'!B323&lt;0,0,'Averages 2'!B323)</f>
        <v>#DIV/0!</v>
      </c>
      <c r="C323" s="14" t="e">
        <f>IF('Averages 2'!C323&lt;0,0,'Averages 2'!C323)</f>
        <v>#DIV/0!</v>
      </c>
      <c r="D323" s="14" t="e">
        <f>IF('Averages 2'!D323&lt;0,0,'Averages 2'!D323)</f>
        <v>#DIV/0!</v>
      </c>
      <c r="E323" s="14" t="e">
        <f>IF('Averages 2'!E323&lt;0,0,'Averages 2'!E323)</f>
        <v>#DIV/0!</v>
      </c>
      <c r="F323" s="14"/>
      <c r="G323" s="14"/>
      <c r="H323" s="14"/>
      <c r="I323" s="14"/>
      <c r="J323" s="14"/>
      <c r="K323" s="14"/>
      <c r="L323" s="14"/>
      <c r="M323" s="14"/>
      <c r="N323" s="14"/>
      <c r="O323" s="14"/>
      <c r="P323" s="14"/>
      <c r="Q323" s="14"/>
    </row>
    <row r="324" spans="1:17" ht="17.399999999999999" customHeight="1">
      <c r="A324" s="120" t="str">
        <f>'Sorting 2'!A325</f>
        <v>S247</v>
      </c>
      <c r="B324" s="14" t="e">
        <f>IF('Averages 2'!B324&lt;0,0,'Averages 2'!B324)</f>
        <v>#DIV/0!</v>
      </c>
      <c r="C324" s="14" t="e">
        <f>IF('Averages 2'!C324&lt;0,0,'Averages 2'!C324)</f>
        <v>#DIV/0!</v>
      </c>
      <c r="D324" s="14" t="e">
        <f>IF('Averages 2'!D324&lt;0,0,'Averages 2'!D324)</f>
        <v>#DIV/0!</v>
      </c>
      <c r="E324" s="14" t="e">
        <f>IF('Averages 2'!E324&lt;0,0,'Averages 2'!E324)</f>
        <v>#DIV/0!</v>
      </c>
      <c r="F324" s="14"/>
      <c r="G324" s="14"/>
      <c r="H324" s="14"/>
      <c r="I324" s="14"/>
      <c r="J324" s="14"/>
      <c r="K324" s="14"/>
      <c r="L324" s="14"/>
      <c r="M324" s="14"/>
      <c r="N324" s="14"/>
      <c r="O324" s="14"/>
      <c r="P324" s="14"/>
      <c r="Q324" s="14"/>
    </row>
    <row r="325" spans="1:17" ht="17.399999999999999" customHeight="1">
      <c r="A325" s="120" t="str">
        <f>'Sorting 2'!A326</f>
        <v>S277</v>
      </c>
      <c r="B325" s="14" t="e">
        <f>IF('Averages 2'!B325&lt;0,0,'Averages 2'!B325)</f>
        <v>#DIV/0!</v>
      </c>
      <c r="C325" s="14" t="e">
        <f>IF('Averages 2'!C325&lt;0,0,'Averages 2'!C325)</f>
        <v>#DIV/0!</v>
      </c>
      <c r="D325" s="14" t="e">
        <f>IF('Averages 2'!D325&lt;0,0,'Averages 2'!D325)</f>
        <v>#DIV/0!</v>
      </c>
      <c r="E325" s="14" t="e">
        <f>IF('Averages 2'!E325&lt;0,0,'Averages 2'!E325)</f>
        <v>#DIV/0!</v>
      </c>
      <c r="F325" s="14"/>
      <c r="G325" s="14"/>
      <c r="H325" s="14"/>
      <c r="I325" s="14"/>
      <c r="J325" s="14"/>
      <c r="K325" s="14"/>
      <c r="L325" s="14"/>
      <c r="M325" s="14"/>
      <c r="N325" s="14"/>
      <c r="O325" s="14"/>
      <c r="P325" s="14"/>
      <c r="Q325" s="14"/>
    </row>
    <row r="326" spans="1:17" ht="17.399999999999999" customHeight="1">
      <c r="A326" s="120" t="str">
        <f>'Sorting 2'!A327</f>
        <v>S309</v>
      </c>
      <c r="B326" s="14" t="e">
        <f>IF('Averages 2'!B326&lt;0,0,'Averages 2'!B326)</f>
        <v>#DIV/0!</v>
      </c>
      <c r="C326" s="14" t="e">
        <f>IF('Averages 2'!C326&lt;0,0,'Averages 2'!C326)</f>
        <v>#DIV/0!</v>
      </c>
      <c r="D326" s="14" t="e">
        <f>IF('Averages 2'!D326&lt;0,0,'Averages 2'!D326)</f>
        <v>#DIV/0!</v>
      </c>
      <c r="E326" s="14" t="e">
        <f>IF('Averages 2'!E326&lt;0,0,'Averages 2'!E326)</f>
        <v>#DIV/0!</v>
      </c>
      <c r="F326" s="14"/>
      <c r="G326" s="14"/>
      <c r="H326" s="14"/>
      <c r="I326" s="14"/>
      <c r="J326" s="14"/>
      <c r="K326" s="14"/>
      <c r="L326" s="14"/>
      <c r="M326" s="14"/>
      <c r="N326" s="14"/>
      <c r="O326" s="14"/>
      <c r="P326" s="14"/>
      <c r="Q326" s="14"/>
    </row>
    <row r="327" spans="1:17" ht="17.399999999999999" customHeight="1">
      <c r="A327" s="120" t="str">
        <f>'Sorting 2'!A328</f>
        <v>S30</v>
      </c>
      <c r="B327" s="14" t="e">
        <f>IF('Averages 2'!B327&lt;0,0,'Averages 2'!B327)</f>
        <v>#DIV/0!</v>
      </c>
      <c r="C327" s="14" t="e">
        <f>IF('Averages 2'!C327&lt;0,0,'Averages 2'!C327)</f>
        <v>#DIV/0!</v>
      </c>
      <c r="D327" s="14" t="e">
        <f>IF('Averages 2'!D327&lt;0,0,'Averages 2'!D327)</f>
        <v>#DIV/0!</v>
      </c>
      <c r="E327" s="14" t="e">
        <f>IF('Averages 2'!E327&lt;0,0,'Averages 2'!E327)</f>
        <v>#DIV/0!</v>
      </c>
      <c r="F327" s="14"/>
      <c r="G327" s="14"/>
      <c r="H327" s="14"/>
      <c r="I327" s="14"/>
      <c r="J327" s="14"/>
      <c r="K327" s="14"/>
      <c r="L327" s="14"/>
      <c r="M327" s="14"/>
      <c r="N327" s="14"/>
      <c r="O327" s="14"/>
      <c r="P327" s="14"/>
      <c r="Q327" s="14"/>
    </row>
    <row r="328" spans="1:17" ht="17.399999999999999" customHeight="1">
      <c r="A328" s="120" t="str">
        <f>'Sorting 2'!A329</f>
        <v>S92</v>
      </c>
      <c r="B328" s="14" t="e">
        <f>IF('Averages 2'!B328&lt;0,0,'Averages 2'!B328)</f>
        <v>#DIV/0!</v>
      </c>
      <c r="C328" s="14" t="e">
        <f>IF('Averages 2'!C328&lt;0,0,'Averages 2'!C328)</f>
        <v>#DIV/0!</v>
      </c>
      <c r="D328" s="14" t="e">
        <f>IF('Averages 2'!D328&lt;0,0,'Averages 2'!D328)</f>
        <v>#DIV/0!</v>
      </c>
      <c r="E328" s="14" t="e">
        <f>IF('Averages 2'!E328&lt;0,0,'Averages 2'!E328)</f>
        <v>#DIV/0!</v>
      </c>
      <c r="F328" s="14"/>
      <c r="G328" s="14"/>
      <c r="H328" s="14"/>
      <c r="I328" s="14"/>
      <c r="J328" s="14"/>
      <c r="K328" s="14"/>
      <c r="L328" s="14"/>
      <c r="M328" s="14"/>
      <c r="N328" s="14"/>
      <c r="O328" s="14"/>
      <c r="P328" s="14"/>
      <c r="Q328" s="14"/>
    </row>
    <row r="329" spans="1:17" ht="17.399999999999999" customHeight="1">
      <c r="A329" s="120" t="str">
        <f>'Sorting 2'!A330</f>
        <v>S154</v>
      </c>
      <c r="B329" s="14" t="e">
        <f>IF('Averages 2'!B329&lt;0,0,'Averages 2'!B329)</f>
        <v>#DIV/0!</v>
      </c>
      <c r="C329" s="14" t="e">
        <f>IF('Averages 2'!C329&lt;0,0,'Averages 2'!C329)</f>
        <v>#DIV/0!</v>
      </c>
      <c r="D329" s="14" t="e">
        <f>IF('Averages 2'!D329&lt;0,0,'Averages 2'!D329)</f>
        <v>#DIV/0!</v>
      </c>
      <c r="E329" s="14" t="e">
        <f>IF('Averages 2'!E329&lt;0,0,'Averages 2'!E329)</f>
        <v>#DIV/0!</v>
      </c>
      <c r="F329" s="14"/>
      <c r="G329" s="14"/>
      <c r="H329" s="14"/>
      <c r="I329" s="14"/>
      <c r="J329" s="14"/>
      <c r="K329" s="14"/>
      <c r="L329" s="14"/>
      <c r="M329" s="14"/>
      <c r="N329" s="14"/>
      <c r="O329" s="14"/>
      <c r="P329" s="14"/>
      <c r="Q329" s="14"/>
    </row>
    <row r="330" spans="1:17" ht="17.399999999999999" customHeight="1">
      <c r="A330" s="120" t="str">
        <f>'Sorting 2'!A331</f>
        <v>S216</v>
      </c>
      <c r="B330" s="14" t="e">
        <f>IF('Averages 2'!B330&lt;0,0,'Averages 2'!B330)</f>
        <v>#DIV/0!</v>
      </c>
      <c r="C330" s="14" t="e">
        <f>IF('Averages 2'!C330&lt;0,0,'Averages 2'!C330)</f>
        <v>#DIV/0!</v>
      </c>
      <c r="D330" s="14" t="e">
        <f>IF('Averages 2'!D330&lt;0,0,'Averages 2'!D330)</f>
        <v>#DIV/0!</v>
      </c>
      <c r="E330" s="14" t="e">
        <f>IF('Averages 2'!E330&lt;0,0,'Averages 2'!E330)</f>
        <v>#DIV/0!</v>
      </c>
      <c r="F330" s="14"/>
      <c r="G330" s="14"/>
      <c r="H330" s="14"/>
      <c r="I330" s="14"/>
      <c r="J330" s="14"/>
      <c r="K330" s="14"/>
      <c r="L330" s="14"/>
      <c r="M330" s="14"/>
      <c r="N330" s="14"/>
      <c r="O330" s="14"/>
      <c r="P330" s="14"/>
      <c r="Q330" s="14"/>
    </row>
    <row r="331" spans="1:17" ht="17.399999999999999" customHeight="1">
      <c r="A331" s="120" t="str">
        <f>'Sorting 2'!A332</f>
        <v>S278</v>
      </c>
      <c r="B331" s="14" t="e">
        <f>IF('Averages 2'!B331&lt;0,0,'Averages 2'!B331)</f>
        <v>#DIV/0!</v>
      </c>
      <c r="C331" s="14" t="e">
        <f>IF('Averages 2'!C331&lt;0,0,'Averages 2'!C331)</f>
        <v>#DIV/0!</v>
      </c>
      <c r="D331" s="14" t="e">
        <f>IF('Averages 2'!D331&lt;0,0,'Averages 2'!D331)</f>
        <v>#DIV/0!</v>
      </c>
      <c r="E331" s="14" t="e">
        <f>IF('Averages 2'!E331&lt;0,0,'Averages 2'!E331)</f>
        <v>#DIV/0!</v>
      </c>
      <c r="F331" s="14"/>
      <c r="G331" s="14"/>
      <c r="H331" s="14"/>
      <c r="I331" s="14"/>
      <c r="J331" s="14"/>
      <c r="K331" s="14"/>
      <c r="L331" s="14"/>
      <c r="M331" s="14"/>
      <c r="N331" s="14"/>
      <c r="O331" s="14"/>
      <c r="P331" s="14"/>
      <c r="Q331" s="14"/>
    </row>
  </sheetData>
  <mergeCells count="1">
    <mergeCell ref="E2:E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00B0F0"/>
  </sheetPr>
  <dimension ref="A1:Q331"/>
  <sheetViews>
    <sheetView zoomScale="60" zoomScaleNormal="60" workbookViewId="0">
      <pane xSplit="1" ySplit="4" topLeftCell="B269" activePane="bottomRight" state="frozen"/>
      <selection activeCell="F13" sqref="F13"/>
      <selection pane="topRight" activeCell="F13" sqref="F13"/>
      <selection pane="bottomLeft" activeCell="F13" sqref="F13"/>
      <selection pane="bottomRight" activeCell="A4" sqref="A4:XFD4"/>
    </sheetView>
  </sheetViews>
  <sheetFormatPr defaultColWidth="9.08984375" defaultRowHeight="17.399999999999999" customHeight="1"/>
  <cols>
    <col min="1" max="1" width="24.54296875" style="119" customWidth="1"/>
    <col min="2" max="17" width="17.08984375" style="15" customWidth="1"/>
    <col min="18" max="256" width="9.08984375" style="4"/>
    <col min="257" max="257" width="24.54296875" style="4" customWidth="1"/>
    <col min="258" max="273" width="17.54296875" style="4" customWidth="1"/>
    <col min="274" max="512" width="9.08984375" style="4"/>
    <col min="513" max="513" width="24.54296875" style="4" customWidth="1"/>
    <col min="514" max="529" width="17.54296875" style="4" customWidth="1"/>
    <col min="530" max="768" width="9.08984375" style="4"/>
    <col min="769" max="769" width="24.54296875" style="4" customWidth="1"/>
    <col min="770" max="785" width="17.54296875" style="4" customWidth="1"/>
    <col min="786" max="1024" width="9.08984375" style="4"/>
    <col min="1025" max="1025" width="24.54296875" style="4" customWidth="1"/>
    <col min="1026" max="1041" width="17.54296875" style="4" customWidth="1"/>
    <col min="1042" max="1280" width="9.08984375" style="4"/>
    <col min="1281" max="1281" width="24.54296875" style="4" customWidth="1"/>
    <col min="1282" max="1297" width="17.54296875" style="4" customWidth="1"/>
    <col min="1298" max="1536" width="9.08984375" style="4"/>
    <col min="1537" max="1537" width="24.54296875" style="4" customWidth="1"/>
    <col min="1538" max="1553" width="17.54296875" style="4" customWidth="1"/>
    <col min="1554" max="1792" width="9.08984375" style="4"/>
    <col min="1793" max="1793" width="24.54296875" style="4" customWidth="1"/>
    <col min="1794" max="1809" width="17.54296875" style="4" customWidth="1"/>
    <col min="1810" max="2048" width="9.08984375" style="4"/>
    <col min="2049" max="2049" width="24.54296875" style="4" customWidth="1"/>
    <col min="2050" max="2065" width="17.54296875" style="4" customWidth="1"/>
    <col min="2066" max="2304" width="9.08984375" style="4"/>
    <col min="2305" max="2305" width="24.54296875" style="4" customWidth="1"/>
    <col min="2306" max="2321" width="17.54296875" style="4" customWidth="1"/>
    <col min="2322" max="2560" width="9.08984375" style="4"/>
    <col min="2561" max="2561" width="24.54296875" style="4" customWidth="1"/>
    <col min="2562" max="2577" width="17.54296875" style="4" customWidth="1"/>
    <col min="2578" max="2816" width="9.08984375" style="4"/>
    <col min="2817" max="2817" width="24.54296875" style="4" customWidth="1"/>
    <col min="2818" max="2833" width="17.54296875" style="4" customWidth="1"/>
    <col min="2834" max="3072" width="9.08984375" style="4"/>
    <col min="3073" max="3073" width="24.54296875" style="4" customWidth="1"/>
    <col min="3074" max="3089" width="17.54296875" style="4" customWidth="1"/>
    <col min="3090" max="3328" width="9.08984375" style="4"/>
    <col min="3329" max="3329" width="24.54296875" style="4" customWidth="1"/>
    <col min="3330" max="3345" width="17.54296875" style="4" customWidth="1"/>
    <col min="3346" max="3584" width="9.08984375" style="4"/>
    <col min="3585" max="3585" width="24.54296875" style="4" customWidth="1"/>
    <col min="3586" max="3601" width="17.54296875" style="4" customWidth="1"/>
    <col min="3602" max="3840" width="9.08984375" style="4"/>
    <col min="3841" max="3841" width="24.54296875" style="4" customWidth="1"/>
    <col min="3842" max="3857" width="17.54296875" style="4" customWidth="1"/>
    <col min="3858" max="4096" width="9.08984375" style="4"/>
    <col min="4097" max="4097" width="24.54296875" style="4" customWidth="1"/>
    <col min="4098" max="4113" width="17.54296875" style="4" customWidth="1"/>
    <col min="4114" max="4352" width="9.08984375" style="4"/>
    <col min="4353" max="4353" width="24.54296875" style="4" customWidth="1"/>
    <col min="4354" max="4369" width="17.54296875" style="4" customWidth="1"/>
    <col min="4370" max="4608" width="9.08984375" style="4"/>
    <col min="4609" max="4609" width="24.54296875" style="4" customWidth="1"/>
    <col min="4610" max="4625" width="17.54296875" style="4" customWidth="1"/>
    <col min="4626" max="4864" width="9.08984375" style="4"/>
    <col min="4865" max="4865" width="24.54296875" style="4" customWidth="1"/>
    <col min="4866" max="4881" width="17.54296875" style="4" customWidth="1"/>
    <col min="4882" max="5120" width="9.08984375" style="4"/>
    <col min="5121" max="5121" width="24.54296875" style="4" customWidth="1"/>
    <col min="5122" max="5137" width="17.54296875" style="4" customWidth="1"/>
    <col min="5138" max="5376" width="9.08984375" style="4"/>
    <col min="5377" max="5377" width="24.54296875" style="4" customWidth="1"/>
    <col min="5378" max="5393" width="17.54296875" style="4" customWidth="1"/>
    <col min="5394" max="5632" width="9.08984375" style="4"/>
    <col min="5633" max="5633" width="24.54296875" style="4" customWidth="1"/>
    <col min="5634" max="5649" width="17.54296875" style="4" customWidth="1"/>
    <col min="5650" max="5888" width="9.08984375" style="4"/>
    <col min="5889" max="5889" width="24.54296875" style="4" customWidth="1"/>
    <col min="5890" max="5905" width="17.54296875" style="4" customWidth="1"/>
    <col min="5906" max="6144" width="9.08984375" style="4"/>
    <col min="6145" max="6145" width="24.54296875" style="4" customWidth="1"/>
    <col min="6146" max="6161" width="17.54296875" style="4" customWidth="1"/>
    <col min="6162" max="6400" width="9.08984375" style="4"/>
    <col min="6401" max="6401" width="24.54296875" style="4" customWidth="1"/>
    <col min="6402" max="6417" width="17.54296875" style="4" customWidth="1"/>
    <col min="6418" max="6656" width="9.08984375" style="4"/>
    <col min="6657" max="6657" width="24.54296875" style="4" customWidth="1"/>
    <col min="6658" max="6673" width="17.54296875" style="4" customWidth="1"/>
    <col min="6674" max="6912" width="9.08984375" style="4"/>
    <col min="6913" max="6913" width="24.54296875" style="4" customWidth="1"/>
    <col min="6914" max="6929" width="17.54296875" style="4" customWidth="1"/>
    <col min="6930" max="7168" width="9.08984375" style="4"/>
    <col min="7169" max="7169" width="24.54296875" style="4" customWidth="1"/>
    <col min="7170" max="7185" width="17.54296875" style="4" customWidth="1"/>
    <col min="7186" max="7424" width="9.08984375" style="4"/>
    <col min="7425" max="7425" width="24.54296875" style="4" customWidth="1"/>
    <col min="7426" max="7441" width="17.54296875" style="4" customWidth="1"/>
    <col min="7442" max="7680" width="9.08984375" style="4"/>
    <col min="7681" max="7681" width="24.54296875" style="4" customWidth="1"/>
    <col min="7682" max="7697" width="17.54296875" style="4" customWidth="1"/>
    <col min="7698" max="7936" width="9.08984375" style="4"/>
    <col min="7937" max="7937" width="24.54296875" style="4" customWidth="1"/>
    <col min="7938" max="7953" width="17.54296875" style="4" customWidth="1"/>
    <col min="7954" max="8192" width="9.08984375" style="4"/>
    <col min="8193" max="8193" width="24.54296875" style="4" customWidth="1"/>
    <col min="8194" max="8209" width="17.54296875" style="4" customWidth="1"/>
    <col min="8210" max="8448" width="9.08984375" style="4"/>
    <col min="8449" max="8449" width="24.54296875" style="4" customWidth="1"/>
    <col min="8450" max="8465" width="17.54296875" style="4" customWidth="1"/>
    <col min="8466" max="8704" width="9.08984375" style="4"/>
    <col min="8705" max="8705" width="24.54296875" style="4" customWidth="1"/>
    <col min="8706" max="8721" width="17.54296875" style="4" customWidth="1"/>
    <col min="8722" max="8960" width="9.08984375" style="4"/>
    <col min="8961" max="8961" width="24.54296875" style="4" customWidth="1"/>
    <col min="8962" max="8977" width="17.54296875" style="4" customWidth="1"/>
    <col min="8978" max="9216" width="9.08984375" style="4"/>
    <col min="9217" max="9217" width="24.54296875" style="4" customWidth="1"/>
    <col min="9218" max="9233" width="17.54296875" style="4" customWidth="1"/>
    <col min="9234" max="9472" width="9.08984375" style="4"/>
    <col min="9473" max="9473" width="24.54296875" style="4" customWidth="1"/>
    <col min="9474" max="9489" width="17.54296875" style="4" customWidth="1"/>
    <col min="9490" max="9728" width="9.08984375" style="4"/>
    <col min="9729" max="9729" width="24.54296875" style="4" customWidth="1"/>
    <col min="9730" max="9745" width="17.54296875" style="4" customWidth="1"/>
    <col min="9746" max="9984" width="9.08984375" style="4"/>
    <col min="9985" max="9985" width="24.54296875" style="4" customWidth="1"/>
    <col min="9986" max="10001" width="17.54296875" style="4" customWidth="1"/>
    <col min="10002" max="10240" width="9.08984375" style="4"/>
    <col min="10241" max="10241" width="24.54296875" style="4" customWidth="1"/>
    <col min="10242" max="10257" width="17.54296875" style="4" customWidth="1"/>
    <col min="10258" max="10496" width="9.08984375" style="4"/>
    <col min="10497" max="10497" width="24.54296875" style="4" customWidth="1"/>
    <col min="10498" max="10513" width="17.54296875" style="4" customWidth="1"/>
    <col min="10514" max="10752" width="9.08984375" style="4"/>
    <col min="10753" max="10753" width="24.54296875" style="4" customWidth="1"/>
    <col min="10754" max="10769" width="17.54296875" style="4" customWidth="1"/>
    <col min="10770" max="11008" width="9.08984375" style="4"/>
    <col min="11009" max="11009" width="24.54296875" style="4" customWidth="1"/>
    <col min="11010" max="11025" width="17.54296875" style="4" customWidth="1"/>
    <col min="11026" max="11264" width="9.08984375" style="4"/>
    <col min="11265" max="11265" width="24.54296875" style="4" customWidth="1"/>
    <col min="11266" max="11281" width="17.54296875" style="4" customWidth="1"/>
    <col min="11282" max="11520" width="9.08984375" style="4"/>
    <col min="11521" max="11521" width="24.54296875" style="4" customWidth="1"/>
    <col min="11522" max="11537" width="17.54296875" style="4" customWidth="1"/>
    <col min="11538" max="11776" width="9.08984375" style="4"/>
    <col min="11777" max="11777" width="24.54296875" style="4" customWidth="1"/>
    <col min="11778" max="11793" width="17.54296875" style="4" customWidth="1"/>
    <col min="11794" max="12032" width="9.08984375" style="4"/>
    <col min="12033" max="12033" width="24.54296875" style="4" customWidth="1"/>
    <col min="12034" max="12049" width="17.54296875" style="4" customWidth="1"/>
    <col min="12050" max="12288" width="9.08984375" style="4"/>
    <col min="12289" max="12289" width="24.54296875" style="4" customWidth="1"/>
    <col min="12290" max="12305" width="17.54296875" style="4" customWidth="1"/>
    <col min="12306" max="12544" width="9.08984375" style="4"/>
    <col min="12545" max="12545" width="24.54296875" style="4" customWidth="1"/>
    <col min="12546" max="12561" width="17.54296875" style="4" customWidth="1"/>
    <col min="12562" max="12800" width="9.08984375" style="4"/>
    <col min="12801" max="12801" width="24.54296875" style="4" customWidth="1"/>
    <col min="12802" max="12817" width="17.54296875" style="4" customWidth="1"/>
    <col min="12818" max="13056" width="9.08984375" style="4"/>
    <col min="13057" max="13057" width="24.54296875" style="4" customWidth="1"/>
    <col min="13058" max="13073" width="17.54296875" style="4" customWidth="1"/>
    <col min="13074" max="13312" width="9.08984375" style="4"/>
    <col min="13313" max="13313" width="24.54296875" style="4" customWidth="1"/>
    <col min="13314" max="13329" width="17.54296875" style="4" customWidth="1"/>
    <col min="13330" max="13568" width="9.08984375" style="4"/>
    <col min="13569" max="13569" width="24.54296875" style="4" customWidth="1"/>
    <col min="13570" max="13585" width="17.54296875" style="4" customWidth="1"/>
    <col min="13586" max="13824" width="9.08984375" style="4"/>
    <col min="13825" max="13825" width="24.54296875" style="4" customWidth="1"/>
    <col min="13826" max="13841" width="17.54296875" style="4" customWidth="1"/>
    <col min="13842" max="14080" width="9.08984375" style="4"/>
    <col min="14081" max="14081" width="24.54296875" style="4" customWidth="1"/>
    <col min="14082" max="14097" width="17.54296875" style="4" customWidth="1"/>
    <col min="14098" max="14336" width="9.08984375" style="4"/>
    <col min="14337" max="14337" width="24.54296875" style="4" customWidth="1"/>
    <col min="14338" max="14353" width="17.54296875" style="4" customWidth="1"/>
    <col min="14354" max="14592" width="9.08984375" style="4"/>
    <col min="14593" max="14593" width="24.54296875" style="4" customWidth="1"/>
    <col min="14594" max="14609" width="17.54296875" style="4" customWidth="1"/>
    <col min="14610" max="14848" width="9.08984375" style="4"/>
    <col min="14849" max="14849" width="24.54296875" style="4" customWidth="1"/>
    <col min="14850" max="14865" width="17.54296875" style="4" customWidth="1"/>
    <col min="14866" max="15104" width="9.08984375" style="4"/>
    <col min="15105" max="15105" width="24.54296875" style="4" customWidth="1"/>
    <col min="15106" max="15121" width="17.54296875" style="4" customWidth="1"/>
    <col min="15122" max="15360" width="9.08984375" style="4"/>
    <col min="15361" max="15361" width="24.54296875" style="4" customWidth="1"/>
    <col min="15362" max="15377" width="17.54296875" style="4" customWidth="1"/>
    <col min="15378" max="15616" width="9.08984375" style="4"/>
    <col min="15617" max="15617" width="24.54296875" style="4" customWidth="1"/>
    <col min="15618" max="15633" width="17.54296875" style="4" customWidth="1"/>
    <col min="15634" max="15872" width="9.08984375" style="4"/>
    <col min="15873" max="15873" width="24.54296875" style="4" customWidth="1"/>
    <col min="15874" max="15889" width="17.54296875" style="4" customWidth="1"/>
    <col min="15890" max="16128" width="9.08984375" style="4"/>
    <col min="16129" max="16129" width="24.54296875" style="4" customWidth="1"/>
    <col min="16130" max="16145" width="17.54296875" style="4" customWidth="1"/>
    <col min="16146" max="16384" width="9.08984375" style="4"/>
  </cols>
  <sheetData>
    <row r="1" spans="1:17" ht="17.399999999999999" customHeight="1">
      <c r="A1" s="72" t="s">
        <v>160</v>
      </c>
      <c r="B1" s="65"/>
      <c r="C1" s="65"/>
      <c r="D1" s="65"/>
      <c r="E1" s="65"/>
      <c r="F1" s="65"/>
      <c r="G1" s="65"/>
      <c r="H1" s="65"/>
      <c r="I1" s="65"/>
      <c r="J1" s="65"/>
      <c r="K1" s="65"/>
      <c r="L1" s="65"/>
      <c r="M1" s="65"/>
      <c r="N1" s="65"/>
      <c r="O1" s="65"/>
      <c r="P1" s="65"/>
      <c r="Q1" s="65"/>
    </row>
    <row r="2" spans="1:17" s="9" customFormat="1" ht="17.399999999999999" customHeight="1">
      <c r="A2" s="72" t="s">
        <v>1615</v>
      </c>
      <c r="B2" s="65"/>
      <c r="C2" s="65"/>
      <c r="D2" s="65"/>
      <c r="E2" s="305" t="s">
        <v>159</v>
      </c>
      <c r="F2" s="309">
        <f>'Average w-o bkg'!B5</f>
        <v>0</v>
      </c>
      <c r="G2" s="65"/>
      <c r="H2" s="65"/>
      <c r="I2" s="65"/>
      <c r="J2" s="65"/>
      <c r="K2" s="65"/>
      <c r="L2" s="65"/>
      <c r="M2" s="65"/>
      <c r="N2" s="65"/>
      <c r="O2" s="65"/>
      <c r="P2" s="65"/>
      <c r="Q2" s="65"/>
    </row>
    <row r="3" spans="1:17" ht="17.399999999999999" customHeight="1">
      <c r="A3" s="72"/>
      <c r="B3" s="65"/>
      <c r="C3" s="65"/>
      <c r="D3" s="65"/>
      <c r="E3" s="305"/>
      <c r="F3" s="310"/>
      <c r="G3" s="65"/>
      <c r="H3" s="65"/>
      <c r="I3" s="65"/>
      <c r="J3" s="65"/>
      <c r="K3" s="65"/>
      <c r="L3" s="65"/>
      <c r="M3" s="65"/>
      <c r="N3" s="65"/>
      <c r="O3" s="65"/>
      <c r="P3" s="65"/>
      <c r="Q3" s="65"/>
    </row>
    <row r="4" spans="1:17" s="113" customFormat="1" ht="35.4" customHeight="1">
      <c r="A4" s="95" t="s">
        <v>158</v>
      </c>
      <c r="B4" s="115" t="str">
        <f>'Averages 2'!B4</f>
        <v>Sample 1</v>
      </c>
      <c r="C4" s="115" t="str">
        <f>'Averages 2'!C4</f>
        <v>Sample 2</v>
      </c>
      <c r="D4" s="115" t="str">
        <f>'Averages 2'!D4</f>
        <v>Sample 3</v>
      </c>
      <c r="E4" s="115" t="str">
        <f>'Averages 2'!E4</f>
        <v>Sample 4</v>
      </c>
      <c r="F4" s="115"/>
      <c r="G4" s="115"/>
      <c r="H4" s="115"/>
      <c r="I4" s="115"/>
      <c r="J4" s="115"/>
      <c r="K4" s="115"/>
      <c r="L4" s="115"/>
      <c r="M4" s="115"/>
      <c r="N4" s="115"/>
      <c r="O4" s="115"/>
      <c r="P4" s="115"/>
      <c r="Q4" s="115"/>
    </row>
    <row r="5" spans="1:17" s="9" customFormat="1" ht="17.399999999999999" customHeight="1">
      <c r="A5" s="118" t="str">
        <f>'Sorting 2'!A6</f>
        <v>POS</v>
      </c>
      <c r="B5" s="89" t="e">
        <f>'Average w-o bkg'!B5*$F$2/'Average w-o bkg'!B$5</f>
        <v>#DIV/0!</v>
      </c>
      <c r="C5" s="89" t="e">
        <f>'Average w-o bkg'!C5*$F$2/'Average w-o bkg'!C$5</f>
        <v>#DIV/0!</v>
      </c>
      <c r="D5" s="89" t="e">
        <f>'Average w-o bkg'!D5*$F$2/'Average w-o bkg'!D$5</f>
        <v>#DIV/0!</v>
      </c>
      <c r="E5" s="89" t="e">
        <f>'Average w-o bkg'!E5*$F$2/'Average w-o bkg'!E$5</f>
        <v>#DIV/0!</v>
      </c>
      <c r="F5" s="89"/>
      <c r="G5" s="89"/>
      <c r="H5" s="89"/>
      <c r="I5" s="89"/>
      <c r="J5" s="89"/>
      <c r="K5" s="89"/>
      <c r="L5" s="89"/>
      <c r="M5" s="89"/>
      <c r="N5" s="89"/>
      <c r="O5" s="89"/>
      <c r="P5" s="89"/>
      <c r="Q5" s="89"/>
    </row>
    <row r="6" spans="1:17" s="9" customFormat="1" ht="17.399999999999999" customHeight="1">
      <c r="A6" s="118" t="str">
        <f>'Sorting 2'!A7</f>
        <v>NEG</v>
      </c>
      <c r="B6" s="89" t="e">
        <f>'Average w-o bkg'!B6*$F$2/'Average w-o bkg'!B$5</f>
        <v>#DIV/0!</v>
      </c>
      <c r="C6" s="89" t="e">
        <f>'Average w-o bkg'!C6*$F$2/'Average w-o bkg'!C$5</f>
        <v>#DIV/0!</v>
      </c>
      <c r="D6" s="89" t="e">
        <f>'Average w-o bkg'!D6*$F$2/'Average w-o bkg'!D$5</f>
        <v>#DIV/0!</v>
      </c>
      <c r="E6" s="89" t="e">
        <f>'Average w-o bkg'!E6*$F$2/'Average w-o bkg'!E$5</f>
        <v>#DIV/0!</v>
      </c>
      <c r="F6" s="89"/>
      <c r="G6" s="89"/>
      <c r="H6" s="89"/>
      <c r="I6" s="89"/>
      <c r="J6" s="89"/>
      <c r="K6" s="89"/>
      <c r="L6" s="89"/>
      <c r="M6" s="89"/>
      <c r="N6" s="89"/>
      <c r="O6" s="89"/>
      <c r="P6" s="89"/>
      <c r="Q6" s="89"/>
    </row>
    <row r="7" spans="1:17" s="9" customFormat="1" ht="17.399999999999999" customHeight="1">
      <c r="A7" s="118" t="str">
        <f>'Sorting 2'!A8</f>
        <v>S31</v>
      </c>
      <c r="B7" s="89" t="e">
        <f>'Average w-o bkg'!B7*$F$2/'Average w-o bkg'!B$5</f>
        <v>#DIV/0!</v>
      </c>
      <c r="C7" s="89" t="e">
        <f>'Average w-o bkg'!C7*$F$2/'Average w-o bkg'!C$5</f>
        <v>#DIV/0!</v>
      </c>
      <c r="D7" s="89" t="e">
        <f>'Average w-o bkg'!D7*$F$2/'Average w-o bkg'!D$5</f>
        <v>#DIV/0!</v>
      </c>
      <c r="E7" s="89" t="e">
        <f>'Average w-o bkg'!E7*$F$2/'Average w-o bkg'!E$5</f>
        <v>#DIV/0!</v>
      </c>
      <c r="F7" s="89"/>
      <c r="G7" s="89"/>
      <c r="H7" s="89"/>
      <c r="I7" s="89"/>
      <c r="J7" s="89"/>
      <c r="K7" s="89"/>
      <c r="L7" s="89"/>
      <c r="M7" s="89"/>
      <c r="N7" s="89"/>
      <c r="O7" s="89"/>
      <c r="P7" s="89"/>
      <c r="Q7" s="89"/>
    </row>
    <row r="8" spans="1:17" s="9" customFormat="1" ht="17.399999999999999" customHeight="1">
      <c r="A8" s="118" t="str">
        <f>'Sorting 2'!A9</f>
        <v>S93</v>
      </c>
      <c r="B8" s="89" t="e">
        <f>'Average w-o bkg'!B8*$F$2/'Average w-o bkg'!B$5</f>
        <v>#DIV/0!</v>
      </c>
      <c r="C8" s="89" t="e">
        <f>'Average w-o bkg'!C8*$F$2/'Average w-o bkg'!C$5</f>
        <v>#DIV/0!</v>
      </c>
      <c r="D8" s="89" t="e">
        <f>'Average w-o bkg'!D8*$F$2/'Average w-o bkg'!D$5</f>
        <v>#DIV/0!</v>
      </c>
      <c r="E8" s="89" t="e">
        <f>'Average w-o bkg'!E8*$F$2/'Average w-o bkg'!E$5</f>
        <v>#DIV/0!</v>
      </c>
      <c r="F8" s="89"/>
      <c r="G8" s="89"/>
      <c r="H8" s="89"/>
      <c r="I8" s="89"/>
      <c r="J8" s="89"/>
      <c r="K8" s="89"/>
      <c r="L8" s="89"/>
      <c r="M8" s="89"/>
      <c r="N8" s="89"/>
      <c r="O8" s="89"/>
      <c r="P8" s="89"/>
      <c r="Q8" s="89"/>
    </row>
    <row r="9" spans="1:17" s="9" customFormat="1" ht="17.399999999999999" customHeight="1">
      <c r="A9" s="118" t="str">
        <f>'Sorting 2'!A10</f>
        <v>S155</v>
      </c>
      <c r="B9" s="89" t="e">
        <f>'Average w-o bkg'!B9*$F$2/'Average w-o bkg'!B$5</f>
        <v>#DIV/0!</v>
      </c>
      <c r="C9" s="89" t="e">
        <f>'Average w-o bkg'!C9*$F$2/'Average w-o bkg'!C$5</f>
        <v>#DIV/0!</v>
      </c>
      <c r="D9" s="89" t="e">
        <f>'Average w-o bkg'!D9*$F$2/'Average w-o bkg'!D$5</f>
        <v>#DIV/0!</v>
      </c>
      <c r="E9" s="89" t="e">
        <f>'Average w-o bkg'!E9*$F$2/'Average w-o bkg'!E$5</f>
        <v>#DIV/0!</v>
      </c>
      <c r="F9" s="89"/>
      <c r="G9" s="89"/>
      <c r="H9" s="89"/>
      <c r="I9" s="89"/>
      <c r="J9" s="89"/>
      <c r="K9" s="89"/>
      <c r="L9" s="89"/>
      <c r="M9" s="89"/>
      <c r="N9" s="89"/>
      <c r="O9" s="89"/>
      <c r="P9" s="89"/>
      <c r="Q9" s="89"/>
    </row>
    <row r="10" spans="1:17" s="9" customFormat="1" ht="17.399999999999999" customHeight="1">
      <c r="A10" s="118" t="str">
        <f>'Sorting 2'!A11</f>
        <v>S217</v>
      </c>
      <c r="B10" s="89" t="e">
        <f>'Average w-o bkg'!B10*$F$2/'Average w-o bkg'!B$5</f>
        <v>#DIV/0!</v>
      </c>
      <c r="C10" s="89" t="e">
        <f>'Average w-o bkg'!C10*$F$2/'Average w-o bkg'!C$5</f>
        <v>#DIV/0!</v>
      </c>
      <c r="D10" s="89" t="e">
        <f>'Average w-o bkg'!D10*$F$2/'Average w-o bkg'!D$5</f>
        <v>#DIV/0!</v>
      </c>
      <c r="E10" s="89" t="e">
        <f>'Average w-o bkg'!E10*$F$2/'Average w-o bkg'!E$5</f>
        <v>#DIV/0!</v>
      </c>
      <c r="F10" s="89"/>
      <c r="G10" s="89"/>
      <c r="H10" s="89"/>
      <c r="I10" s="89"/>
      <c r="J10" s="89"/>
      <c r="K10" s="89"/>
      <c r="L10" s="89"/>
      <c r="M10" s="89"/>
      <c r="N10" s="89"/>
      <c r="O10" s="89"/>
      <c r="P10" s="89"/>
      <c r="Q10" s="89"/>
    </row>
    <row r="11" spans="1:17" s="9" customFormat="1" ht="17.399999999999999" customHeight="1">
      <c r="A11" s="118" t="str">
        <f>'Sorting 2'!A12</f>
        <v>S279</v>
      </c>
      <c r="B11" s="89" t="e">
        <f>'Average w-o bkg'!B11*$F$2/'Average w-o bkg'!B$5</f>
        <v>#DIV/0!</v>
      </c>
      <c r="C11" s="89" t="e">
        <f>'Average w-o bkg'!C11*$F$2/'Average w-o bkg'!C$5</f>
        <v>#DIV/0!</v>
      </c>
      <c r="D11" s="89" t="e">
        <f>'Average w-o bkg'!D11*$F$2/'Average w-o bkg'!D$5</f>
        <v>#DIV/0!</v>
      </c>
      <c r="E11" s="89" t="e">
        <f>'Average w-o bkg'!E11*$F$2/'Average w-o bkg'!E$5</f>
        <v>#DIV/0!</v>
      </c>
      <c r="F11" s="89"/>
      <c r="G11" s="89"/>
      <c r="H11" s="89"/>
      <c r="I11" s="89"/>
      <c r="J11" s="89"/>
      <c r="K11" s="89"/>
      <c r="L11" s="89"/>
      <c r="M11" s="89"/>
      <c r="N11" s="89"/>
      <c r="O11" s="89"/>
      <c r="P11" s="89"/>
      <c r="Q11" s="89"/>
    </row>
    <row r="12" spans="1:17" s="9" customFormat="1" ht="17.399999999999999" customHeight="1">
      <c r="A12" s="118" t="str">
        <f>'Sorting 2'!A13</f>
        <v>Bio-BSA (2)</v>
      </c>
      <c r="B12" s="89" t="e">
        <f>'Average w-o bkg'!B12*$F$2/'Average w-o bkg'!B$5</f>
        <v>#DIV/0!</v>
      </c>
      <c r="C12" s="89" t="e">
        <f>'Average w-o bkg'!C12*$F$2/'Average w-o bkg'!C$5</f>
        <v>#DIV/0!</v>
      </c>
      <c r="D12" s="89" t="e">
        <f>'Average w-o bkg'!D12*$F$2/'Average w-o bkg'!D$5</f>
        <v>#DIV/0!</v>
      </c>
      <c r="E12" s="89" t="e">
        <f>'Average w-o bkg'!E12*$F$2/'Average w-o bkg'!E$5</f>
        <v>#DIV/0!</v>
      </c>
      <c r="F12" s="89"/>
      <c r="G12" s="89"/>
      <c r="H12" s="89"/>
      <c r="I12" s="89"/>
      <c r="J12" s="89"/>
      <c r="K12" s="89"/>
      <c r="L12" s="89"/>
      <c r="M12" s="89"/>
      <c r="N12" s="89"/>
      <c r="O12" s="89"/>
      <c r="P12" s="89"/>
      <c r="Q12" s="89"/>
    </row>
    <row r="13" spans="1:17" s="9" customFormat="1" ht="17.399999999999999" customHeight="1">
      <c r="A13" s="118" t="str">
        <f>'Sorting 2'!A14</f>
        <v>S32</v>
      </c>
      <c r="B13" s="89" t="e">
        <f>'Average w-o bkg'!B13*$F$2/'Average w-o bkg'!B$5</f>
        <v>#DIV/0!</v>
      </c>
      <c r="C13" s="89" t="e">
        <f>'Average w-o bkg'!C13*$F$2/'Average w-o bkg'!C$5</f>
        <v>#DIV/0!</v>
      </c>
      <c r="D13" s="89" t="e">
        <f>'Average w-o bkg'!D13*$F$2/'Average w-o bkg'!D$5</f>
        <v>#DIV/0!</v>
      </c>
      <c r="E13" s="89" t="e">
        <f>'Average w-o bkg'!E13*$F$2/'Average w-o bkg'!E$5</f>
        <v>#DIV/0!</v>
      </c>
      <c r="F13" s="89"/>
      <c r="G13" s="89"/>
      <c r="H13" s="89"/>
      <c r="I13" s="89"/>
      <c r="J13" s="89"/>
      <c r="K13" s="89"/>
      <c r="L13" s="89"/>
      <c r="M13" s="89"/>
      <c r="N13" s="89"/>
      <c r="O13" s="89"/>
      <c r="P13" s="89"/>
      <c r="Q13" s="89"/>
    </row>
    <row r="14" spans="1:17" s="9" customFormat="1" ht="17.399999999999999" customHeight="1">
      <c r="A14" s="118" t="str">
        <f>'Sorting 2'!A15</f>
        <v>S62</v>
      </c>
      <c r="B14" s="89" t="e">
        <f>'Average w-o bkg'!B14*$F$2/'Average w-o bkg'!B$5</f>
        <v>#DIV/0!</v>
      </c>
      <c r="C14" s="89" t="e">
        <f>'Average w-o bkg'!C14*$F$2/'Average w-o bkg'!C$5</f>
        <v>#DIV/0!</v>
      </c>
      <c r="D14" s="89" t="e">
        <f>'Average w-o bkg'!D14*$F$2/'Average w-o bkg'!D$5</f>
        <v>#DIV/0!</v>
      </c>
      <c r="E14" s="89" t="e">
        <f>'Average w-o bkg'!E14*$F$2/'Average w-o bkg'!E$5</f>
        <v>#DIV/0!</v>
      </c>
      <c r="F14" s="89"/>
      <c r="G14" s="89"/>
      <c r="H14" s="89"/>
      <c r="I14" s="89"/>
      <c r="J14" s="89"/>
      <c r="K14" s="89"/>
      <c r="L14" s="89"/>
      <c r="M14" s="89"/>
      <c r="N14" s="89"/>
      <c r="O14" s="89"/>
      <c r="P14" s="89"/>
      <c r="Q14" s="89"/>
    </row>
    <row r="15" spans="1:17" s="9" customFormat="1" ht="17.399999999999999" customHeight="1">
      <c r="A15" s="118" t="str">
        <f>'Sorting 2'!A16</f>
        <v>S94</v>
      </c>
      <c r="B15" s="89" t="e">
        <f>'Average w-o bkg'!B15*$F$2/'Average w-o bkg'!B$5</f>
        <v>#DIV/0!</v>
      </c>
      <c r="C15" s="89" t="e">
        <f>'Average w-o bkg'!C15*$F$2/'Average w-o bkg'!C$5</f>
        <v>#DIV/0!</v>
      </c>
      <c r="D15" s="89" t="e">
        <f>'Average w-o bkg'!D15*$F$2/'Average w-o bkg'!D$5</f>
        <v>#DIV/0!</v>
      </c>
      <c r="E15" s="89" t="e">
        <f>'Average w-o bkg'!E15*$F$2/'Average w-o bkg'!E$5</f>
        <v>#DIV/0!</v>
      </c>
      <c r="F15" s="89"/>
      <c r="G15" s="89"/>
      <c r="H15" s="89"/>
      <c r="I15" s="89"/>
      <c r="J15" s="89"/>
      <c r="K15" s="89"/>
      <c r="L15" s="89"/>
      <c r="M15" s="89"/>
      <c r="N15" s="89"/>
      <c r="O15" s="89"/>
      <c r="P15" s="89"/>
      <c r="Q15" s="89"/>
    </row>
    <row r="16" spans="1:17" s="9" customFormat="1" ht="17.399999999999999" customHeight="1">
      <c r="A16" s="118" t="str">
        <f>'Sorting 2'!A17</f>
        <v>S124</v>
      </c>
      <c r="B16" s="89" t="e">
        <f>'Average w-o bkg'!B16*$F$2/'Average w-o bkg'!B$5</f>
        <v>#DIV/0!</v>
      </c>
      <c r="C16" s="89" t="e">
        <f>'Average w-o bkg'!C16*$F$2/'Average w-o bkg'!C$5</f>
        <v>#DIV/0!</v>
      </c>
      <c r="D16" s="89" t="e">
        <f>'Average w-o bkg'!D16*$F$2/'Average w-o bkg'!D$5</f>
        <v>#DIV/0!</v>
      </c>
      <c r="E16" s="89" t="e">
        <f>'Average w-o bkg'!E16*$F$2/'Average w-o bkg'!E$5</f>
        <v>#DIV/0!</v>
      </c>
      <c r="F16" s="89"/>
      <c r="G16" s="89"/>
      <c r="H16" s="89"/>
      <c r="I16" s="89"/>
      <c r="J16" s="89"/>
      <c r="K16" s="89"/>
      <c r="L16" s="89"/>
      <c r="M16" s="89"/>
      <c r="N16" s="89"/>
      <c r="O16" s="89"/>
      <c r="P16" s="89"/>
      <c r="Q16" s="89"/>
    </row>
    <row r="17" spans="1:17" s="9" customFormat="1" ht="17.399999999999999" customHeight="1">
      <c r="A17" s="118" t="str">
        <f>'Sorting 2'!A18</f>
        <v>S156</v>
      </c>
      <c r="B17" s="89" t="e">
        <f>'Average w-o bkg'!B17*$F$2/'Average w-o bkg'!B$5</f>
        <v>#DIV/0!</v>
      </c>
      <c r="C17" s="89" t="e">
        <f>'Average w-o bkg'!C17*$F$2/'Average w-o bkg'!C$5</f>
        <v>#DIV/0!</v>
      </c>
      <c r="D17" s="89" t="e">
        <f>'Average w-o bkg'!D17*$F$2/'Average w-o bkg'!D$5</f>
        <v>#DIV/0!</v>
      </c>
      <c r="E17" s="89" t="e">
        <f>'Average w-o bkg'!E17*$F$2/'Average w-o bkg'!E$5</f>
        <v>#DIV/0!</v>
      </c>
      <c r="F17" s="89"/>
      <c r="G17" s="89"/>
      <c r="H17" s="89"/>
      <c r="I17" s="89"/>
      <c r="J17" s="89"/>
      <c r="K17" s="89"/>
      <c r="L17" s="89"/>
      <c r="M17" s="89"/>
      <c r="N17" s="89"/>
      <c r="O17" s="89"/>
      <c r="P17" s="89"/>
      <c r="Q17" s="89"/>
    </row>
    <row r="18" spans="1:17" s="9" customFormat="1" ht="17.399999999999999" customHeight="1">
      <c r="A18" s="118" t="str">
        <f>'Sorting 2'!A19</f>
        <v>S186</v>
      </c>
      <c r="B18" s="89" t="e">
        <f>'Average w-o bkg'!B18*$F$2/'Average w-o bkg'!B$5</f>
        <v>#DIV/0!</v>
      </c>
      <c r="C18" s="89" t="e">
        <f>'Average w-o bkg'!C18*$F$2/'Average w-o bkg'!C$5</f>
        <v>#DIV/0!</v>
      </c>
      <c r="D18" s="89" t="e">
        <f>'Average w-o bkg'!D18*$F$2/'Average w-o bkg'!D$5</f>
        <v>#DIV/0!</v>
      </c>
      <c r="E18" s="89" t="e">
        <f>'Average w-o bkg'!E18*$F$2/'Average w-o bkg'!E$5</f>
        <v>#DIV/0!</v>
      </c>
      <c r="F18" s="89"/>
      <c r="G18" s="89"/>
      <c r="H18" s="89"/>
      <c r="I18" s="89"/>
      <c r="J18" s="89"/>
      <c r="K18" s="89"/>
      <c r="L18" s="89"/>
      <c r="M18" s="89"/>
      <c r="N18" s="89"/>
      <c r="O18" s="89"/>
      <c r="P18" s="89"/>
      <c r="Q18" s="89"/>
    </row>
    <row r="19" spans="1:17" s="9" customFormat="1" ht="17.399999999999999" customHeight="1">
      <c r="A19" s="118" t="str">
        <f>'Sorting 2'!A20</f>
        <v>S218</v>
      </c>
      <c r="B19" s="89" t="e">
        <f>'Average w-o bkg'!B19*$F$2/'Average w-o bkg'!B$5</f>
        <v>#DIV/0!</v>
      </c>
      <c r="C19" s="89" t="e">
        <f>'Average w-o bkg'!C19*$F$2/'Average w-o bkg'!C$5</f>
        <v>#DIV/0!</v>
      </c>
      <c r="D19" s="89" t="e">
        <f>'Average w-o bkg'!D19*$F$2/'Average w-o bkg'!D$5</f>
        <v>#DIV/0!</v>
      </c>
      <c r="E19" s="89" t="e">
        <f>'Average w-o bkg'!E19*$F$2/'Average w-o bkg'!E$5</f>
        <v>#DIV/0!</v>
      </c>
      <c r="F19" s="89"/>
      <c r="G19" s="89"/>
      <c r="H19" s="89"/>
      <c r="I19" s="89"/>
      <c r="J19" s="89"/>
      <c r="K19" s="89"/>
      <c r="L19" s="89"/>
      <c r="M19" s="89"/>
      <c r="N19" s="89"/>
      <c r="O19" s="89"/>
      <c r="P19" s="89"/>
      <c r="Q19" s="89"/>
    </row>
    <row r="20" spans="1:17" s="9" customFormat="1" ht="17.399999999999999" customHeight="1">
      <c r="A20" s="118" t="str">
        <f>'Sorting 2'!A21</f>
        <v>S248</v>
      </c>
      <c r="B20" s="89" t="e">
        <f>'Average w-o bkg'!B20*$F$2/'Average w-o bkg'!B$5</f>
        <v>#DIV/0!</v>
      </c>
      <c r="C20" s="89" t="e">
        <f>'Average w-o bkg'!C20*$F$2/'Average w-o bkg'!C$5</f>
        <v>#DIV/0!</v>
      </c>
      <c r="D20" s="89" t="e">
        <f>'Average w-o bkg'!D20*$F$2/'Average w-o bkg'!D$5</f>
        <v>#DIV/0!</v>
      </c>
      <c r="E20" s="89" t="e">
        <f>'Average w-o bkg'!E20*$F$2/'Average w-o bkg'!E$5</f>
        <v>#DIV/0!</v>
      </c>
      <c r="F20" s="89"/>
      <c r="G20" s="89"/>
      <c r="H20" s="89"/>
      <c r="I20" s="89"/>
      <c r="J20" s="89"/>
      <c r="K20" s="89"/>
      <c r="L20" s="89"/>
      <c r="M20" s="89"/>
      <c r="N20" s="89"/>
      <c r="O20" s="89"/>
      <c r="P20" s="89"/>
      <c r="Q20" s="89"/>
    </row>
    <row r="21" spans="1:17" s="9" customFormat="1" ht="17.399999999999999" customHeight="1">
      <c r="A21" s="118" t="str">
        <f>'Sorting 2'!A22</f>
        <v>S280</v>
      </c>
      <c r="B21" s="89" t="e">
        <f>'Average w-o bkg'!B21*$F$2/'Average w-o bkg'!B$5</f>
        <v>#DIV/0!</v>
      </c>
      <c r="C21" s="89" t="e">
        <f>'Average w-o bkg'!C21*$F$2/'Average w-o bkg'!C$5</f>
        <v>#DIV/0!</v>
      </c>
      <c r="D21" s="89" t="e">
        <f>'Average w-o bkg'!D21*$F$2/'Average w-o bkg'!D$5</f>
        <v>#DIV/0!</v>
      </c>
      <c r="E21" s="89" t="e">
        <f>'Average w-o bkg'!E21*$F$2/'Average w-o bkg'!E$5</f>
        <v>#DIV/0!</v>
      </c>
      <c r="F21" s="89"/>
      <c r="G21" s="89"/>
      <c r="H21" s="89"/>
      <c r="I21" s="89"/>
      <c r="J21" s="89"/>
      <c r="K21" s="89"/>
      <c r="L21" s="89"/>
      <c r="M21" s="89"/>
      <c r="N21" s="89"/>
      <c r="O21" s="89"/>
      <c r="P21" s="89"/>
      <c r="Q21" s="89"/>
    </row>
    <row r="22" spans="1:17" s="9" customFormat="1" ht="17.399999999999999" customHeight="1">
      <c r="A22" s="118" t="str">
        <f>'Sorting 2'!A23</f>
        <v>S310</v>
      </c>
      <c r="B22" s="89" t="e">
        <f>'Average w-o bkg'!B22*$F$2/'Average w-o bkg'!B$5</f>
        <v>#DIV/0!</v>
      </c>
      <c r="C22" s="89" t="e">
        <f>'Average w-o bkg'!C22*$F$2/'Average w-o bkg'!C$5</f>
        <v>#DIV/0!</v>
      </c>
      <c r="D22" s="89" t="e">
        <f>'Average w-o bkg'!D22*$F$2/'Average w-o bkg'!D$5</f>
        <v>#DIV/0!</v>
      </c>
      <c r="E22" s="89" t="e">
        <f>'Average w-o bkg'!E22*$F$2/'Average w-o bkg'!E$5</f>
        <v>#DIV/0!</v>
      </c>
      <c r="F22" s="89"/>
      <c r="G22" s="89"/>
      <c r="H22" s="89"/>
      <c r="I22" s="89"/>
      <c r="J22" s="89"/>
      <c r="K22" s="89"/>
      <c r="L22" s="89"/>
      <c r="M22" s="89"/>
      <c r="N22" s="89"/>
      <c r="O22" s="89"/>
      <c r="P22" s="89"/>
      <c r="Q22" s="89"/>
    </row>
    <row r="23" spans="1:17" s="9" customFormat="1" ht="17.399999999999999" customHeight="1">
      <c r="A23" s="118" t="str">
        <f>'Sorting 2'!A24</f>
        <v>S1</v>
      </c>
      <c r="B23" s="89" t="e">
        <f>'Average w-o bkg'!B23*$F$2/'Average w-o bkg'!B$5</f>
        <v>#DIV/0!</v>
      </c>
      <c r="C23" s="89" t="e">
        <f>'Average w-o bkg'!C23*$F$2/'Average w-o bkg'!C$5</f>
        <v>#DIV/0!</v>
      </c>
      <c r="D23" s="89" t="e">
        <f>'Average w-o bkg'!D23*$F$2/'Average w-o bkg'!D$5</f>
        <v>#DIV/0!</v>
      </c>
      <c r="E23" s="89" t="e">
        <f>'Average w-o bkg'!E23*$F$2/'Average w-o bkg'!E$5</f>
        <v>#DIV/0!</v>
      </c>
      <c r="F23" s="89"/>
      <c r="G23" s="89"/>
      <c r="H23" s="89"/>
      <c r="I23" s="89"/>
      <c r="J23" s="89"/>
      <c r="K23" s="89"/>
      <c r="L23" s="89"/>
      <c r="M23" s="89"/>
      <c r="N23" s="89"/>
      <c r="O23" s="89"/>
      <c r="P23" s="89"/>
      <c r="Q23" s="89"/>
    </row>
    <row r="24" spans="1:17" s="9" customFormat="1" ht="17.399999999999999" customHeight="1">
      <c r="A24" s="118" t="str">
        <f>'Sorting 2'!A25</f>
        <v>S33</v>
      </c>
      <c r="B24" s="89" t="e">
        <f>'Average w-o bkg'!B24*$F$2/'Average w-o bkg'!B$5</f>
        <v>#DIV/0!</v>
      </c>
      <c r="C24" s="89" t="e">
        <f>'Average w-o bkg'!C24*$F$2/'Average w-o bkg'!C$5</f>
        <v>#DIV/0!</v>
      </c>
      <c r="D24" s="89" t="e">
        <f>'Average w-o bkg'!D24*$F$2/'Average w-o bkg'!D$5</f>
        <v>#DIV/0!</v>
      </c>
      <c r="E24" s="89" t="e">
        <f>'Average w-o bkg'!E24*$F$2/'Average w-o bkg'!E$5</f>
        <v>#DIV/0!</v>
      </c>
      <c r="F24" s="89"/>
      <c r="G24" s="89"/>
      <c r="H24" s="89"/>
      <c r="I24" s="89"/>
      <c r="J24" s="89"/>
      <c r="K24" s="89"/>
      <c r="L24" s="89"/>
      <c r="M24" s="89"/>
      <c r="N24" s="89"/>
      <c r="O24" s="89"/>
      <c r="P24" s="89"/>
      <c r="Q24" s="89"/>
    </row>
    <row r="25" spans="1:17" s="9" customFormat="1" ht="17.399999999999999" customHeight="1">
      <c r="A25" s="118" t="str">
        <f>'Sorting 2'!A26</f>
        <v>S63</v>
      </c>
      <c r="B25" s="89" t="e">
        <f>'Average w-o bkg'!B25*$F$2/'Average w-o bkg'!B$5</f>
        <v>#DIV/0!</v>
      </c>
      <c r="C25" s="89" t="e">
        <f>'Average w-o bkg'!C25*$F$2/'Average w-o bkg'!C$5</f>
        <v>#DIV/0!</v>
      </c>
      <c r="D25" s="89" t="e">
        <f>'Average w-o bkg'!D25*$F$2/'Average w-o bkg'!D$5</f>
        <v>#DIV/0!</v>
      </c>
      <c r="E25" s="89" t="e">
        <f>'Average w-o bkg'!E25*$F$2/'Average w-o bkg'!E$5</f>
        <v>#DIV/0!</v>
      </c>
      <c r="F25" s="89"/>
      <c r="G25" s="89"/>
      <c r="H25" s="89"/>
      <c r="I25" s="89"/>
      <c r="J25" s="89"/>
      <c r="K25" s="89"/>
      <c r="L25" s="89"/>
      <c r="M25" s="89"/>
      <c r="N25" s="89"/>
      <c r="O25" s="89"/>
      <c r="P25" s="89"/>
      <c r="Q25" s="89"/>
    </row>
    <row r="26" spans="1:17" s="9" customFormat="1" ht="17.399999999999999" customHeight="1">
      <c r="A26" s="118" t="str">
        <f>'Sorting 2'!A27</f>
        <v>S95</v>
      </c>
      <c r="B26" s="89" t="e">
        <f>'Average w-o bkg'!B26*$F$2/'Average w-o bkg'!B$5</f>
        <v>#DIV/0!</v>
      </c>
      <c r="C26" s="89" t="e">
        <f>'Average w-o bkg'!C26*$F$2/'Average w-o bkg'!C$5</f>
        <v>#DIV/0!</v>
      </c>
      <c r="D26" s="89" t="e">
        <f>'Average w-o bkg'!D26*$F$2/'Average w-o bkg'!D$5</f>
        <v>#DIV/0!</v>
      </c>
      <c r="E26" s="89" t="e">
        <f>'Average w-o bkg'!E26*$F$2/'Average w-o bkg'!E$5</f>
        <v>#DIV/0!</v>
      </c>
      <c r="F26" s="89"/>
      <c r="G26" s="89"/>
      <c r="H26" s="89"/>
      <c r="I26" s="89"/>
      <c r="J26" s="89"/>
      <c r="K26" s="89"/>
      <c r="L26" s="89"/>
      <c r="M26" s="89"/>
      <c r="N26" s="89"/>
      <c r="O26" s="89"/>
      <c r="P26" s="89"/>
      <c r="Q26" s="89"/>
    </row>
    <row r="27" spans="1:17" s="9" customFormat="1" ht="17.399999999999999" customHeight="1">
      <c r="A27" s="118" t="str">
        <f>'Sorting 2'!A28</f>
        <v>S125</v>
      </c>
      <c r="B27" s="89" t="e">
        <f>'Average w-o bkg'!B27*$F$2/'Average w-o bkg'!B$5</f>
        <v>#DIV/0!</v>
      </c>
      <c r="C27" s="89" t="e">
        <f>'Average w-o bkg'!C27*$F$2/'Average w-o bkg'!C$5</f>
        <v>#DIV/0!</v>
      </c>
      <c r="D27" s="89" t="e">
        <f>'Average w-o bkg'!D27*$F$2/'Average w-o bkg'!D$5</f>
        <v>#DIV/0!</v>
      </c>
      <c r="E27" s="89" t="e">
        <f>'Average w-o bkg'!E27*$F$2/'Average w-o bkg'!E$5</f>
        <v>#DIV/0!</v>
      </c>
      <c r="F27" s="89"/>
      <c r="G27" s="89"/>
      <c r="H27" s="89"/>
      <c r="I27" s="89"/>
      <c r="J27" s="89"/>
      <c r="K27" s="89"/>
      <c r="L27" s="89"/>
      <c r="M27" s="89"/>
      <c r="N27" s="89"/>
      <c r="O27" s="89"/>
      <c r="P27" s="89"/>
      <c r="Q27" s="89"/>
    </row>
    <row r="28" spans="1:17" s="9" customFormat="1" ht="17.399999999999999" customHeight="1">
      <c r="A28" s="118" t="str">
        <f>'Sorting 2'!A29</f>
        <v>S157</v>
      </c>
      <c r="B28" s="89" t="e">
        <f>'Average w-o bkg'!B28*$F$2/'Average w-o bkg'!B$5</f>
        <v>#DIV/0!</v>
      </c>
      <c r="C28" s="89" t="e">
        <f>'Average w-o bkg'!C28*$F$2/'Average w-o bkg'!C$5</f>
        <v>#DIV/0!</v>
      </c>
      <c r="D28" s="89" t="e">
        <f>'Average w-o bkg'!D28*$F$2/'Average w-o bkg'!D$5</f>
        <v>#DIV/0!</v>
      </c>
      <c r="E28" s="89" t="e">
        <f>'Average w-o bkg'!E28*$F$2/'Average w-o bkg'!E$5</f>
        <v>#DIV/0!</v>
      </c>
      <c r="F28" s="89"/>
      <c r="G28" s="89"/>
      <c r="H28" s="89"/>
      <c r="I28" s="89"/>
      <c r="J28" s="89"/>
      <c r="K28" s="89"/>
      <c r="L28" s="89"/>
      <c r="M28" s="89"/>
      <c r="N28" s="89"/>
      <c r="O28" s="89"/>
      <c r="P28" s="89"/>
      <c r="Q28" s="89"/>
    </row>
    <row r="29" spans="1:17" s="9" customFormat="1" ht="17.399999999999999" customHeight="1">
      <c r="A29" s="118" t="str">
        <f>'Sorting 2'!A30</f>
        <v>S187</v>
      </c>
      <c r="B29" s="89" t="e">
        <f>'Average w-o bkg'!B29*$F$2/'Average w-o bkg'!B$5</f>
        <v>#DIV/0!</v>
      </c>
      <c r="C29" s="89" t="e">
        <f>'Average w-o bkg'!C29*$F$2/'Average w-o bkg'!C$5</f>
        <v>#DIV/0!</v>
      </c>
      <c r="D29" s="89" t="e">
        <f>'Average w-o bkg'!D29*$F$2/'Average w-o bkg'!D$5</f>
        <v>#DIV/0!</v>
      </c>
      <c r="E29" s="89" t="e">
        <f>'Average w-o bkg'!E29*$F$2/'Average w-o bkg'!E$5</f>
        <v>#DIV/0!</v>
      </c>
      <c r="F29" s="89"/>
      <c r="G29" s="89"/>
      <c r="H29" s="89"/>
      <c r="I29" s="89"/>
      <c r="J29" s="89"/>
      <c r="K29" s="89"/>
      <c r="L29" s="89"/>
      <c r="M29" s="89"/>
      <c r="N29" s="89"/>
      <c r="O29" s="89"/>
      <c r="P29" s="89"/>
      <c r="Q29" s="89"/>
    </row>
    <row r="30" spans="1:17" s="9" customFormat="1" ht="17.399999999999999" customHeight="1">
      <c r="A30" s="118" t="str">
        <f>'Sorting 2'!A31</f>
        <v>S219</v>
      </c>
      <c r="B30" s="89" t="e">
        <f>'Average w-o bkg'!B30*$F$2/'Average w-o bkg'!B$5</f>
        <v>#DIV/0!</v>
      </c>
      <c r="C30" s="89" t="e">
        <f>'Average w-o bkg'!C30*$F$2/'Average w-o bkg'!C$5</f>
        <v>#DIV/0!</v>
      </c>
      <c r="D30" s="89" t="e">
        <f>'Average w-o bkg'!D30*$F$2/'Average w-o bkg'!D$5</f>
        <v>#DIV/0!</v>
      </c>
      <c r="E30" s="89" t="e">
        <f>'Average w-o bkg'!E30*$F$2/'Average w-o bkg'!E$5</f>
        <v>#DIV/0!</v>
      </c>
      <c r="F30" s="89"/>
      <c r="G30" s="89"/>
      <c r="H30" s="89"/>
      <c r="I30" s="89"/>
      <c r="J30" s="89"/>
      <c r="K30" s="89"/>
      <c r="L30" s="89"/>
      <c r="M30" s="89"/>
      <c r="N30" s="89"/>
      <c r="O30" s="89"/>
      <c r="P30" s="89"/>
      <c r="Q30" s="89"/>
    </row>
    <row r="31" spans="1:17" s="9" customFormat="1" ht="17.399999999999999" customHeight="1">
      <c r="A31" s="118" t="str">
        <f>'Sorting 2'!A32</f>
        <v>S249</v>
      </c>
      <c r="B31" s="89" t="e">
        <f>'Average w-o bkg'!B31*$F$2/'Average w-o bkg'!B$5</f>
        <v>#DIV/0!</v>
      </c>
      <c r="C31" s="89" t="e">
        <f>'Average w-o bkg'!C31*$F$2/'Average w-o bkg'!C$5</f>
        <v>#DIV/0!</v>
      </c>
      <c r="D31" s="89" t="e">
        <f>'Average w-o bkg'!D31*$F$2/'Average w-o bkg'!D$5</f>
        <v>#DIV/0!</v>
      </c>
      <c r="E31" s="89" t="e">
        <f>'Average w-o bkg'!E31*$F$2/'Average w-o bkg'!E$5</f>
        <v>#DIV/0!</v>
      </c>
      <c r="F31" s="89"/>
      <c r="G31" s="89"/>
      <c r="H31" s="89"/>
      <c r="I31" s="89"/>
      <c r="J31" s="89"/>
      <c r="K31" s="89"/>
      <c r="L31" s="89"/>
      <c r="M31" s="89"/>
      <c r="N31" s="89"/>
      <c r="O31" s="89"/>
      <c r="P31" s="89"/>
      <c r="Q31" s="89"/>
    </row>
    <row r="32" spans="1:17" s="9" customFormat="1" ht="17.399999999999999" customHeight="1">
      <c r="A32" s="118" t="str">
        <f>'Sorting 2'!A33</f>
        <v>S281</v>
      </c>
      <c r="B32" s="89" t="e">
        <f>'Average w-o bkg'!B32*$F$2/'Average w-o bkg'!B$5</f>
        <v>#DIV/0!</v>
      </c>
      <c r="C32" s="89" t="e">
        <f>'Average w-o bkg'!C32*$F$2/'Average w-o bkg'!C$5</f>
        <v>#DIV/0!</v>
      </c>
      <c r="D32" s="89" t="e">
        <f>'Average w-o bkg'!D32*$F$2/'Average w-o bkg'!D$5</f>
        <v>#DIV/0!</v>
      </c>
      <c r="E32" s="89" t="e">
        <f>'Average w-o bkg'!E32*$F$2/'Average w-o bkg'!E$5</f>
        <v>#DIV/0!</v>
      </c>
      <c r="F32" s="89"/>
      <c r="G32" s="89"/>
      <c r="H32" s="89"/>
      <c r="I32" s="89"/>
      <c r="J32" s="89"/>
      <c r="K32" s="89"/>
      <c r="L32" s="89"/>
      <c r="M32" s="89"/>
      <c r="N32" s="89"/>
      <c r="O32" s="89"/>
      <c r="P32" s="89"/>
      <c r="Q32" s="89"/>
    </row>
    <row r="33" spans="1:17" s="9" customFormat="1" ht="17.399999999999999" customHeight="1">
      <c r="A33" s="118" t="str">
        <f>'Sorting 2'!A34</f>
        <v>S311</v>
      </c>
      <c r="B33" s="89" t="e">
        <f>'Average w-o bkg'!B33*$F$2/'Average w-o bkg'!B$5</f>
        <v>#DIV/0!</v>
      </c>
      <c r="C33" s="89" t="e">
        <f>'Average w-o bkg'!C33*$F$2/'Average w-o bkg'!C$5</f>
        <v>#DIV/0!</v>
      </c>
      <c r="D33" s="89" t="e">
        <f>'Average w-o bkg'!D33*$F$2/'Average w-o bkg'!D$5</f>
        <v>#DIV/0!</v>
      </c>
      <c r="E33" s="89" t="e">
        <f>'Average w-o bkg'!E33*$F$2/'Average w-o bkg'!E$5</f>
        <v>#DIV/0!</v>
      </c>
      <c r="F33" s="89"/>
      <c r="G33" s="89"/>
      <c r="H33" s="89"/>
      <c r="I33" s="89"/>
      <c r="J33" s="89"/>
      <c r="K33" s="89"/>
      <c r="L33" s="89"/>
      <c r="M33" s="89"/>
      <c r="N33" s="89"/>
      <c r="O33" s="89"/>
      <c r="P33" s="89"/>
      <c r="Q33" s="89"/>
    </row>
    <row r="34" spans="1:17" s="9" customFormat="1" ht="17.399999999999999" customHeight="1">
      <c r="A34" s="118" t="str">
        <f>'Sorting 2'!A35</f>
        <v>S2</v>
      </c>
      <c r="B34" s="89" t="e">
        <f>'Average w-o bkg'!B34*$F$2/'Average w-o bkg'!B$5</f>
        <v>#DIV/0!</v>
      </c>
      <c r="C34" s="89" t="e">
        <f>'Average w-o bkg'!C34*$F$2/'Average w-o bkg'!C$5</f>
        <v>#DIV/0!</v>
      </c>
      <c r="D34" s="89" t="e">
        <f>'Average w-o bkg'!D34*$F$2/'Average w-o bkg'!D$5</f>
        <v>#DIV/0!</v>
      </c>
      <c r="E34" s="89" t="e">
        <f>'Average w-o bkg'!E34*$F$2/'Average w-o bkg'!E$5</f>
        <v>#DIV/0!</v>
      </c>
      <c r="F34" s="89"/>
      <c r="G34" s="89"/>
      <c r="H34" s="89"/>
      <c r="I34" s="89"/>
      <c r="J34" s="89"/>
      <c r="K34" s="89"/>
      <c r="L34" s="89"/>
      <c r="M34" s="89"/>
      <c r="N34" s="89"/>
      <c r="O34" s="89"/>
      <c r="P34" s="89"/>
      <c r="Q34" s="89"/>
    </row>
    <row r="35" spans="1:17" s="9" customFormat="1" ht="17.399999999999999" customHeight="1">
      <c r="A35" s="118" t="str">
        <f>'Sorting 2'!A36</f>
        <v>S34</v>
      </c>
      <c r="B35" s="89" t="e">
        <f>'Average w-o bkg'!B35*$F$2/'Average w-o bkg'!B$5</f>
        <v>#DIV/0!</v>
      </c>
      <c r="C35" s="89" t="e">
        <f>'Average w-o bkg'!C35*$F$2/'Average w-o bkg'!C$5</f>
        <v>#DIV/0!</v>
      </c>
      <c r="D35" s="89" t="e">
        <f>'Average w-o bkg'!D35*$F$2/'Average w-o bkg'!D$5</f>
        <v>#DIV/0!</v>
      </c>
      <c r="E35" s="89" t="e">
        <f>'Average w-o bkg'!E35*$F$2/'Average w-o bkg'!E$5</f>
        <v>#DIV/0!</v>
      </c>
      <c r="F35" s="89"/>
      <c r="G35" s="89"/>
      <c r="H35" s="89"/>
      <c r="I35" s="89"/>
      <c r="J35" s="89"/>
      <c r="K35" s="89"/>
      <c r="L35" s="89"/>
      <c r="M35" s="89"/>
      <c r="N35" s="89"/>
      <c r="O35" s="89"/>
      <c r="P35" s="89"/>
      <c r="Q35" s="89"/>
    </row>
    <row r="36" spans="1:17" s="9" customFormat="1" ht="17.399999999999999" customHeight="1">
      <c r="A36" s="118" t="str">
        <f>'Sorting 2'!A37</f>
        <v>S64</v>
      </c>
      <c r="B36" s="89" t="e">
        <f>'Average w-o bkg'!B36*$F$2/'Average w-o bkg'!B$5</f>
        <v>#DIV/0!</v>
      </c>
      <c r="C36" s="89" t="e">
        <f>'Average w-o bkg'!C36*$F$2/'Average w-o bkg'!C$5</f>
        <v>#DIV/0!</v>
      </c>
      <c r="D36" s="89" t="e">
        <f>'Average w-o bkg'!D36*$F$2/'Average w-o bkg'!D$5</f>
        <v>#DIV/0!</v>
      </c>
      <c r="E36" s="89" t="e">
        <f>'Average w-o bkg'!E36*$F$2/'Average w-o bkg'!E$5</f>
        <v>#DIV/0!</v>
      </c>
      <c r="F36" s="89"/>
      <c r="G36" s="89"/>
      <c r="H36" s="89"/>
      <c r="I36" s="89"/>
      <c r="J36" s="89"/>
      <c r="K36" s="89"/>
      <c r="L36" s="89"/>
      <c r="M36" s="89"/>
      <c r="N36" s="89"/>
      <c r="O36" s="89"/>
      <c r="P36" s="89"/>
      <c r="Q36" s="89"/>
    </row>
    <row r="37" spans="1:17" s="9" customFormat="1" ht="17.399999999999999" customHeight="1">
      <c r="A37" s="118" t="str">
        <f>'Sorting 2'!A38</f>
        <v>S96</v>
      </c>
      <c r="B37" s="89" t="e">
        <f>'Average w-o bkg'!B37*$F$2/'Average w-o bkg'!B$5</f>
        <v>#DIV/0!</v>
      </c>
      <c r="C37" s="89" t="e">
        <f>'Average w-o bkg'!C37*$F$2/'Average w-o bkg'!C$5</f>
        <v>#DIV/0!</v>
      </c>
      <c r="D37" s="89" t="e">
        <f>'Average w-o bkg'!D37*$F$2/'Average w-o bkg'!D$5</f>
        <v>#DIV/0!</v>
      </c>
      <c r="E37" s="89" t="e">
        <f>'Average w-o bkg'!E37*$F$2/'Average w-o bkg'!E$5</f>
        <v>#DIV/0!</v>
      </c>
      <c r="F37" s="89"/>
      <c r="G37" s="89"/>
      <c r="H37" s="89"/>
      <c r="I37" s="89"/>
      <c r="J37" s="89"/>
      <c r="K37" s="89"/>
      <c r="L37" s="89"/>
      <c r="M37" s="89"/>
      <c r="N37" s="89"/>
      <c r="O37" s="89"/>
      <c r="P37" s="89"/>
      <c r="Q37" s="89"/>
    </row>
    <row r="38" spans="1:17" s="9" customFormat="1" ht="17.399999999999999" customHeight="1">
      <c r="A38" s="118" t="str">
        <f>'Sorting 2'!A39</f>
        <v>S126</v>
      </c>
      <c r="B38" s="89" t="e">
        <f>'Average w-o bkg'!B38*$F$2/'Average w-o bkg'!B$5</f>
        <v>#DIV/0!</v>
      </c>
      <c r="C38" s="89" t="e">
        <f>'Average w-o bkg'!C38*$F$2/'Average w-o bkg'!C$5</f>
        <v>#DIV/0!</v>
      </c>
      <c r="D38" s="89" t="e">
        <f>'Average w-o bkg'!D38*$F$2/'Average w-o bkg'!D$5</f>
        <v>#DIV/0!</v>
      </c>
      <c r="E38" s="89" t="e">
        <f>'Average w-o bkg'!E38*$F$2/'Average w-o bkg'!E$5</f>
        <v>#DIV/0!</v>
      </c>
      <c r="F38" s="89"/>
      <c r="G38" s="89"/>
      <c r="H38" s="89"/>
      <c r="I38" s="89"/>
      <c r="J38" s="89"/>
      <c r="K38" s="89"/>
      <c r="L38" s="89"/>
      <c r="M38" s="89"/>
      <c r="N38" s="89"/>
      <c r="O38" s="89"/>
      <c r="P38" s="89"/>
      <c r="Q38" s="89"/>
    </row>
    <row r="39" spans="1:17" s="9" customFormat="1" ht="17.399999999999999" customHeight="1">
      <c r="A39" s="118" t="str">
        <f>'Sorting 2'!A40</f>
        <v>S158</v>
      </c>
      <c r="B39" s="89" t="e">
        <f>'Average w-o bkg'!B39*$F$2/'Average w-o bkg'!B$5</f>
        <v>#DIV/0!</v>
      </c>
      <c r="C39" s="89" t="e">
        <f>'Average w-o bkg'!C39*$F$2/'Average w-o bkg'!C$5</f>
        <v>#DIV/0!</v>
      </c>
      <c r="D39" s="89" t="e">
        <f>'Average w-o bkg'!D39*$F$2/'Average w-o bkg'!D$5</f>
        <v>#DIV/0!</v>
      </c>
      <c r="E39" s="89" t="e">
        <f>'Average w-o bkg'!E39*$F$2/'Average w-o bkg'!E$5</f>
        <v>#DIV/0!</v>
      </c>
      <c r="F39" s="89"/>
      <c r="G39" s="89"/>
      <c r="H39" s="89"/>
      <c r="I39" s="89"/>
      <c r="J39" s="89"/>
      <c r="K39" s="89"/>
      <c r="L39" s="89"/>
      <c r="M39" s="89"/>
      <c r="N39" s="89"/>
      <c r="O39" s="89"/>
      <c r="P39" s="89"/>
      <c r="Q39" s="89"/>
    </row>
    <row r="40" spans="1:17" s="9" customFormat="1" ht="17.399999999999999" customHeight="1">
      <c r="A40" s="118" t="str">
        <f>'Sorting 2'!A41</f>
        <v>S188</v>
      </c>
      <c r="B40" s="89" t="e">
        <f>'Average w-o bkg'!B40*$F$2/'Average w-o bkg'!B$5</f>
        <v>#DIV/0!</v>
      </c>
      <c r="C40" s="89" t="e">
        <f>'Average w-o bkg'!C40*$F$2/'Average w-o bkg'!C$5</f>
        <v>#DIV/0!</v>
      </c>
      <c r="D40" s="89" t="e">
        <f>'Average w-o bkg'!D40*$F$2/'Average w-o bkg'!D$5</f>
        <v>#DIV/0!</v>
      </c>
      <c r="E40" s="89" t="e">
        <f>'Average w-o bkg'!E40*$F$2/'Average w-o bkg'!E$5</f>
        <v>#DIV/0!</v>
      </c>
      <c r="F40" s="89"/>
      <c r="G40" s="89"/>
      <c r="H40" s="89"/>
      <c r="I40" s="89"/>
      <c r="J40" s="89"/>
      <c r="K40" s="89"/>
      <c r="L40" s="89"/>
      <c r="M40" s="89"/>
      <c r="N40" s="89"/>
      <c r="O40" s="89"/>
      <c r="P40" s="89"/>
      <c r="Q40" s="89"/>
    </row>
    <row r="41" spans="1:17" s="9" customFormat="1" ht="17.399999999999999" customHeight="1">
      <c r="A41" s="118" t="str">
        <f>'Sorting 2'!A42</f>
        <v>S220</v>
      </c>
      <c r="B41" s="89" t="e">
        <f>'Average w-o bkg'!B41*$F$2/'Average w-o bkg'!B$5</f>
        <v>#DIV/0!</v>
      </c>
      <c r="C41" s="89" t="e">
        <f>'Average w-o bkg'!C41*$F$2/'Average w-o bkg'!C$5</f>
        <v>#DIV/0!</v>
      </c>
      <c r="D41" s="89" t="e">
        <f>'Average w-o bkg'!D41*$F$2/'Average w-o bkg'!D$5</f>
        <v>#DIV/0!</v>
      </c>
      <c r="E41" s="89" t="e">
        <f>'Average w-o bkg'!E41*$F$2/'Average w-o bkg'!E$5</f>
        <v>#DIV/0!</v>
      </c>
      <c r="F41" s="89"/>
      <c r="G41" s="89"/>
      <c r="H41" s="89"/>
      <c r="I41" s="89"/>
      <c r="J41" s="89"/>
      <c r="K41" s="89"/>
      <c r="L41" s="89"/>
      <c r="M41" s="89"/>
      <c r="N41" s="89"/>
      <c r="O41" s="89"/>
      <c r="P41" s="89"/>
      <c r="Q41" s="89"/>
    </row>
    <row r="42" spans="1:17" s="9" customFormat="1" ht="17.399999999999999" customHeight="1">
      <c r="A42" s="118" t="str">
        <f>'Sorting 2'!A43</f>
        <v>S250</v>
      </c>
      <c r="B42" s="89" t="e">
        <f>'Average w-o bkg'!B42*$F$2/'Average w-o bkg'!B$5</f>
        <v>#DIV/0!</v>
      </c>
      <c r="C42" s="89" t="e">
        <f>'Average w-o bkg'!C42*$F$2/'Average w-o bkg'!C$5</f>
        <v>#DIV/0!</v>
      </c>
      <c r="D42" s="89" t="e">
        <f>'Average w-o bkg'!D42*$F$2/'Average w-o bkg'!D$5</f>
        <v>#DIV/0!</v>
      </c>
      <c r="E42" s="89" t="e">
        <f>'Average w-o bkg'!E42*$F$2/'Average w-o bkg'!E$5</f>
        <v>#DIV/0!</v>
      </c>
      <c r="F42" s="89"/>
      <c r="G42" s="89"/>
      <c r="H42" s="89"/>
      <c r="I42" s="89"/>
      <c r="J42" s="89"/>
      <c r="K42" s="89"/>
      <c r="L42" s="89"/>
      <c r="M42" s="89"/>
      <c r="N42" s="89"/>
      <c r="O42" s="89"/>
      <c r="P42" s="89"/>
      <c r="Q42" s="89"/>
    </row>
    <row r="43" spans="1:17" s="9" customFormat="1" ht="17.399999999999999" customHeight="1">
      <c r="A43" s="118" t="str">
        <f>'Sorting 2'!A44</f>
        <v>S282</v>
      </c>
      <c r="B43" s="89" t="e">
        <f>'Average w-o bkg'!B43*$F$2/'Average w-o bkg'!B$5</f>
        <v>#DIV/0!</v>
      </c>
      <c r="C43" s="89" t="e">
        <f>'Average w-o bkg'!C43*$F$2/'Average w-o bkg'!C$5</f>
        <v>#DIV/0!</v>
      </c>
      <c r="D43" s="89" t="e">
        <f>'Average w-o bkg'!D43*$F$2/'Average w-o bkg'!D$5</f>
        <v>#DIV/0!</v>
      </c>
      <c r="E43" s="89" t="e">
        <f>'Average w-o bkg'!E43*$F$2/'Average w-o bkg'!E$5</f>
        <v>#DIV/0!</v>
      </c>
      <c r="F43" s="89"/>
      <c r="G43" s="89"/>
      <c r="H43" s="89"/>
      <c r="I43" s="89"/>
      <c r="J43" s="89"/>
      <c r="K43" s="89"/>
      <c r="L43" s="89"/>
      <c r="M43" s="89"/>
      <c r="N43" s="89"/>
      <c r="O43" s="89"/>
      <c r="P43" s="89"/>
      <c r="Q43" s="89"/>
    </row>
    <row r="44" spans="1:17" s="9" customFormat="1" ht="17.399999999999999" customHeight="1">
      <c r="A44" s="118" t="str">
        <f>'Sorting 2'!A45</f>
        <v>S312</v>
      </c>
      <c r="B44" s="89" t="e">
        <f>'Average w-o bkg'!B44*$F$2/'Average w-o bkg'!B$5</f>
        <v>#DIV/0!</v>
      </c>
      <c r="C44" s="89" t="e">
        <f>'Average w-o bkg'!C44*$F$2/'Average w-o bkg'!C$5</f>
        <v>#DIV/0!</v>
      </c>
      <c r="D44" s="89" t="e">
        <f>'Average w-o bkg'!D44*$F$2/'Average w-o bkg'!D$5</f>
        <v>#DIV/0!</v>
      </c>
      <c r="E44" s="89" t="e">
        <f>'Average w-o bkg'!E44*$F$2/'Average w-o bkg'!E$5</f>
        <v>#DIV/0!</v>
      </c>
      <c r="F44" s="89"/>
      <c r="G44" s="89"/>
      <c r="H44" s="89"/>
      <c r="I44" s="89"/>
      <c r="J44" s="89"/>
      <c r="K44" s="89"/>
      <c r="L44" s="89"/>
      <c r="M44" s="89"/>
      <c r="N44" s="89"/>
      <c r="O44" s="89"/>
      <c r="P44" s="89"/>
      <c r="Q44" s="89"/>
    </row>
    <row r="45" spans="1:17" s="9" customFormat="1" ht="17.399999999999999" customHeight="1">
      <c r="A45" s="118" t="str">
        <f>'Sorting 2'!A46</f>
        <v>S3</v>
      </c>
      <c r="B45" s="89" t="e">
        <f>'Average w-o bkg'!B45*$F$2/'Average w-o bkg'!B$5</f>
        <v>#DIV/0!</v>
      </c>
      <c r="C45" s="89" t="e">
        <f>'Average w-o bkg'!C45*$F$2/'Average w-o bkg'!C$5</f>
        <v>#DIV/0!</v>
      </c>
      <c r="D45" s="89" t="e">
        <f>'Average w-o bkg'!D45*$F$2/'Average w-o bkg'!D$5</f>
        <v>#DIV/0!</v>
      </c>
      <c r="E45" s="89" t="e">
        <f>'Average w-o bkg'!E45*$F$2/'Average w-o bkg'!E$5</f>
        <v>#DIV/0!</v>
      </c>
      <c r="F45" s="89"/>
      <c r="G45" s="89"/>
      <c r="H45" s="89"/>
      <c r="I45" s="89"/>
      <c r="J45" s="89"/>
      <c r="K45" s="89"/>
      <c r="L45" s="89"/>
      <c r="M45" s="89"/>
      <c r="N45" s="89"/>
      <c r="O45" s="89"/>
      <c r="P45" s="89"/>
      <c r="Q45" s="89"/>
    </row>
    <row r="46" spans="1:17" s="9" customFormat="1" ht="17.399999999999999" customHeight="1">
      <c r="A46" s="118" t="str">
        <f>'Sorting 2'!A47</f>
        <v>S65</v>
      </c>
      <c r="B46" s="89" t="e">
        <f>'Average w-o bkg'!B46*$F$2/'Average w-o bkg'!B$5</f>
        <v>#DIV/0!</v>
      </c>
      <c r="C46" s="89" t="e">
        <f>'Average w-o bkg'!C46*$F$2/'Average w-o bkg'!C$5</f>
        <v>#DIV/0!</v>
      </c>
      <c r="D46" s="89" t="e">
        <f>'Average w-o bkg'!D46*$F$2/'Average w-o bkg'!D$5</f>
        <v>#DIV/0!</v>
      </c>
      <c r="E46" s="89" t="e">
        <f>'Average w-o bkg'!E46*$F$2/'Average w-o bkg'!E$5</f>
        <v>#DIV/0!</v>
      </c>
      <c r="F46" s="89"/>
      <c r="G46" s="89"/>
      <c r="H46" s="89"/>
      <c r="I46" s="89"/>
      <c r="J46" s="89"/>
      <c r="K46" s="89"/>
      <c r="L46" s="89"/>
      <c r="M46" s="89"/>
      <c r="N46" s="89"/>
      <c r="O46" s="89"/>
      <c r="P46" s="89"/>
      <c r="Q46" s="89"/>
    </row>
    <row r="47" spans="1:17" s="9" customFormat="1" ht="17.399999999999999" customHeight="1">
      <c r="A47" s="118" t="str">
        <f>'Sorting 2'!A48</f>
        <v>S127</v>
      </c>
      <c r="B47" s="89" t="e">
        <f>'Average w-o bkg'!B47*$F$2/'Average w-o bkg'!B$5</f>
        <v>#DIV/0!</v>
      </c>
      <c r="C47" s="89" t="e">
        <f>'Average w-o bkg'!C47*$F$2/'Average w-o bkg'!C$5</f>
        <v>#DIV/0!</v>
      </c>
      <c r="D47" s="89" t="e">
        <f>'Average w-o bkg'!D47*$F$2/'Average w-o bkg'!D$5</f>
        <v>#DIV/0!</v>
      </c>
      <c r="E47" s="89" t="e">
        <f>'Average w-o bkg'!E47*$F$2/'Average w-o bkg'!E$5</f>
        <v>#DIV/0!</v>
      </c>
      <c r="F47" s="89"/>
      <c r="G47" s="89"/>
      <c r="H47" s="89"/>
      <c r="I47" s="89"/>
      <c r="J47" s="89"/>
      <c r="K47" s="89"/>
      <c r="L47" s="89"/>
      <c r="M47" s="89"/>
      <c r="N47" s="89"/>
      <c r="O47" s="89"/>
      <c r="P47" s="89"/>
      <c r="Q47" s="89"/>
    </row>
    <row r="48" spans="1:17" s="9" customFormat="1" ht="17.399999999999999" customHeight="1">
      <c r="A48" s="118" t="str">
        <f>'Sorting 2'!A49</f>
        <v>S189</v>
      </c>
      <c r="B48" s="89" t="e">
        <f>'Average w-o bkg'!B48*$F$2/'Average w-o bkg'!B$5</f>
        <v>#DIV/0!</v>
      </c>
      <c r="C48" s="89" t="e">
        <f>'Average w-o bkg'!C48*$F$2/'Average w-o bkg'!C$5</f>
        <v>#DIV/0!</v>
      </c>
      <c r="D48" s="89" t="e">
        <f>'Average w-o bkg'!D48*$F$2/'Average w-o bkg'!D$5</f>
        <v>#DIV/0!</v>
      </c>
      <c r="E48" s="89" t="e">
        <f>'Average w-o bkg'!E48*$F$2/'Average w-o bkg'!E$5</f>
        <v>#DIV/0!</v>
      </c>
      <c r="F48" s="89"/>
      <c r="G48" s="89"/>
      <c r="H48" s="89"/>
      <c r="I48" s="89"/>
      <c r="J48" s="89"/>
      <c r="K48" s="89"/>
      <c r="L48" s="89"/>
      <c r="M48" s="89"/>
      <c r="N48" s="89"/>
      <c r="O48" s="89"/>
      <c r="P48" s="89"/>
      <c r="Q48" s="89"/>
    </row>
    <row r="49" spans="1:17" s="9" customFormat="1" ht="17.399999999999999" customHeight="1">
      <c r="A49" s="118" t="str">
        <f>'Sorting 2'!A50</f>
        <v>S251</v>
      </c>
      <c r="B49" s="89" t="e">
        <f>'Average w-o bkg'!B49*$F$2/'Average w-o bkg'!B$5</f>
        <v>#DIV/0!</v>
      </c>
      <c r="C49" s="89" t="e">
        <f>'Average w-o bkg'!C49*$F$2/'Average w-o bkg'!C$5</f>
        <v>#DIV/0!</v>
      </c>
      <c r="D49" s="89" t="e">
        <f>'Average w-o bkg'!D49*$F$2/'Average w-o bkg'!D$5</f>
        <v>#DIV/0!</v>
      </c>
      <c r="E49" s="89" t="e">
        <f>'Average w-o bkg'!E49*$F$2/'Average w-o bkg'!E$5</f>
        <v>#DIV/0!</v>
      </c>
      <c r="F49" s="89"/>
      <c r="G49" s="89"/>
      <c r="H49" s="89"/>
      <c r="I49" s="89"/>
      <c r="J49" s="89"/>
      <c r="K49" s="89"/>
      <c r="L49" s="89"/>
      <c r="M49" s="89"/>
      <c r="N49" s="89"/>
      <c r="O49" s="89"/>
      <c r="P49" s="89"/>
      <c r="Q49" s="89"/>
    </row>
    <row r="50" spans="1:17" s="9" customFormat="1" ht="17.399999999999999" customHeight="1">
      <c r="A50" s="118" t="str">
        <f>'Sorting 2'!A51</f>
        <v>S313</v>
      </c>
      <c r="B50" s="89" t="e">
        <f>'Average w-o bkg'!B50*$F$2/'Average w-o bkg'!B$5</f>
        <v>#DIV/0!</v>
      </c>
      <c r="C50" s="89" t="e">
        <f>'Average w-o bkg'!C50*$F$2/'Average w-o bkg'!C$5</f>
        <v>#DIV/0!</v>
      </c>
      <c r="D50" s="89" t="e">
        <f>'Average w-o bkg'!D50*$F$2/'Average w-o bkg'!D$5</f>
        <v>#DIV/0!</v>
      </c>
      <c r="E50" s="89" t="e">
        <f>'Average w-o bkg'!E50*$F$2/'Average w-o bkg'!E$5</f>
        <v>#DIV/0!</v>
      </c>
      <c r="F50" s="89"/>
      <c r="G50" s="89"/>
      <c r="H50" s="89"/>
      <c r="I50" s="89"/>
      <c r="J50" s="89"/>
      <c r="K50" s="89"/>
      <c r="L50" s="89"/>
      <c r="M50" s="89"/>
      <c r="N50" s="89"/>
      <c r="O50" s="89"/>
      <c r="P50" s="89"/>
      <c r="Q50" s="89"/>
    </row>
    <row r="51" spans="1:17" s="9" customFormat="1" ht="17.399999999999999" customHeight="1">
      <c r="A51" s="118" t="str">
        <f>'Sorting 2'!A52</f>
        <v>S4</v>
      </c>
      <c r="B51" s="89" t="e">
        <f>'Average w-o bkg'!B51*$F$2/'Average w-o bkg'!B$5</f>
        <v>#DIV/0!</v>
      </c>
      <c r="C51" s="89" t="e">
        <f>'Average w-o bkg'!C51*$F$2/'Average w-o bkg'!C$5</f>
        <v>#DIV/0!</v>
      </c>
      <c r="D51" s="89" t="e">
        <f>'Average w-o bkg'!D51*$F$2/'Average w-o bkg'!D$5</f>
        <v>#DIV/0!</v>
      </c>
      <c r="E51" s="89" t="e">
        <f>'Average w-o bkg'!E51*$F$2/'Average w-o bkg'!E$5</f>
        <v>#DIV/0!</v>
      </c>
      <c r="F51" s="89"/>
      <c r="G51" s="89"/>
      <c r="H51" s="89"/>
      <c r="I51" s="89"/>
      <c r="J51" s="89"/>
      <c r="K51" s="89"/>
      <c r="L51" s="89"/>
      <c r="M51" s="89"/>
      <c r="N51" s="89"/>
      <c r="O51" s="89"/>
      <c r="P51" s="89"/>
      <c r="Q51" s="89"/>
    </row>
    <row r="52" spans="1:17" s="9" customFormat="1" ht="17.399999999999999" customHeight="1">
      <c r="A52" s="118" t="str">
        <f>'Sorting 2'!A53</f>
        <v>S35</v>
      </c>
      <c r="B52" s="89" t="e">
        <f>'Average w-o bkg'!B52*$F$2/'Average w-o bkg'!B$5</f>
        <v>#DIV/0!</v>
      </c>
      <c r="C52" s="89" t="e">
        <f>'Average w-o bkg'!C52*$F$2/'Average w-o bkg'!C$5</f>
        <v>#DIV/0!</v>
      </c>
      <c r="D52" s="89" t="e">
        <f>'Average w-o bkg'!D52*$F$2/'Average w-o bkg'!D$5</f>
        <v>#DIV/0!</v>
      </c>
      <c r="E52" s="89" t="e">
        <f>'Average w-o bkg'!E52*$F$2/'Average w-o bkg'!E$5</f>
        <v>#DIV/0!</v>
      </c>
      <c r="F52" s="89"/>
      <c r="G52" s="89"/>
      <c r="H52" s="89"/>
      <c r="I52" s="89"/>
      <c r="J52" s="89"/>
      <c r="K52" s="89"/>
      <c r="L52" s="89"/>
      <c r="M52" s="89"/>
      <c r="N52" s="89"/>
      <c r="O52" s="89"/>
      <c r="P52" s="89"/>
      <c r="Q52" s="89"/>
    </row>
    <row r="53" spans="1:17" s="9" customFormat="1" ht="17.399999999999999" customHeight="1">
      <c r="A53" s="118" t="str">
        <f>'Sorting 2'!A54</f>
        <v>S66</v>
      </c>
      <c r="B53" s="89" t="e">
        <f>'Average w-o bkg'!B53*$F$2/'Average w-o bkg'!B$5</f>
        <v>#DIV/0!</v>
      </c>
      <c r="C53" s="89" t="e">
        <f>'Average w-o bkg'!C53*$F$2/'Average w-o bkg'!C$5</f>
        <v>#DIV/0!</v>
      </c>
      <c r="D53" s="89" t="e">
        <f>'Average w-o bkg'!D53*$F$2/'Average w-o bkg'!D$5</f>
        <v>#DIV/0!</v>
      </c>
      <c r="E53" s="89" t="e">
        <f>'Average w-o bkg'!E53*$F$2/'Average w-o bkg'!E$5</f>
        <v>#DIV/0!</v>
      </c>
      <c r="F53" s="89"/>
      <c r="G53" s="89"/>
      <c r="H53" s="89"/>
      <c r="I53" s="89"/>
      <c r="J53" s="89"/>
      <c r="K53" s="89"/>
      <c r="L53" s="89"/>
      <c r="M53" s="89"/>
      <c r="N53" s="89"/>
      <c r="O53" s="89"/>
      <c r="P53" s="89"/>
      <c r="Q53" s="89"/>
    </row>
    <row r="54" spans="1:17" s="9" customFormat="1" ht="17.399999999999999" customHeight="1">
      <c r="A54" s="118" t="str">
        <f>'Sorting 2'!A55</f>
        <v>S97</v>
      </c>
      <c r="B54" s="89" t="e">
        <f>'Average w-o bkg'!B54*$F$2/'Average w-o bkg'!B$5</f>
        <v>#DIV/0!</v>
      </c>
      <c r="C54" s="89" t="e">
        <f>'Average w-o bkg'!C54*$F$2/'Average w-o bkg'!C$5</f>
        <v>#DIV/0!</v>
      </c>
      <c r="D54" s="89" t="e">
        <f>'Average w-o bkg'!D54*$F$2/'Average w-o bkg'!D$5</f>
        <v>#DIV/0!</v>
      </c>
      <c r="E54" s="89" t="e">
        <f>'Average w-o bkg'!E54*$F$2/'Average w-o bkg'!E$5</f>
        <v>#DIV/0!</v>
      </c>
      <c r="F54" s="89"/>
      <c r="G54" s="89"/>
      <c r="H54" s="89"/>
      <c r="I54" s="89"/>
      <c r="J54" s="89"/>
      <c r="K54" s="89"/>
      <c r="L54" s="89"/>
      <c r="M54" s="89"/>
      <c r="N54" s="89"/>
      <c r="O54" s="89"/>
      <c r="P54" s="89"/>
      <c r="Q54" s="89"/>
    </row>
    <row r="55" spans="1:17" s="9" customFormat="1" ht="17.399999999999999" customHeight="1">
      <c r="A55" s="118" t="str">
        <f>'Sorting 2'!A56</f>
        <v>S128</v>
      </c>
      <c r="B55" s="89" t="e">
        <f>'Average w-o bkg'!B55*$F$2/'Average w-o bkg'!B$5</f>
        <v>#DIV/0!</v>
      </c>
      <c r="C55" s="89" t="e">
        <f>'Average w-o bkg'!C55*$F$2/'Average w-o bkg'!C$5</f>
        <v>#DIV/0!</v>
      </c>
      <c r="D55" s="89" t="e">
        <f>'Average w-o bkg'!D55*$F$2/'Average w-o bkg'!D$5</f>
        <v>#DIV/0!</v>
      </c>
      <c r="E55" s="89" t="e">
        <f>'Average w-o bkg'!E55*$F$2/'Average w-o bkg'!E$5</f>
        <v>#DIV/0!</v>
      </c>
      <c r="F55" s="89"/>
      <c r="G55" s="89"/>
      <c r="H55" s="89"/>
      <c r="I55" s="89"/>
      <c r="J55" s="89"/>
      <c r="K55" s="89"/>
      <c r="L55" s="89"/>
      <c r="M55" s="89"/>
      <c r="N55" s="89"/>
      <c r="O55" s="89"/>
      <c r="P55" s="89"/>
      <c r="Q55" s="89"/>
    </row>
    <row r="56" spans="1:17" s="9" customFormat="1" ht="17.399999999999999" customHeight="1">
      <c r="A56" s="118" t="str">
        <f>'Sorting 2'!A57</f>
        <v>S159</v>
      </c>
      <c r="B56" s="89" t="e">
        <f>'Average w-o bkg'!B56*$F$2/'Average w-o bkg'!B$5</f>
        <v>#DIV/0!</v>
      </c>
      <c r="C56" s="89" t="e">
        <f>'Average w-o bkg'!C56*$F$2/'Average w-o bkg'!C$5</f>
        <v>#DIV/0!</v>
      </c>
      <c r="D56" s="89" t="e">
        <f>'Average w-o bkg'!D56*$F$2/'Average w-o bkg'!D$5</f>
        <v>#DIV/0!</v>
      </c>
      <c r="E56" s="89" t="e">
        <f>'Average w-o bkg'!E56*$F$2/'Average w-o bkg'!E$5</f>
        <v>#DIV/0!</v>
      </c>
      <c r="F56" s="89"/>
      <c r="G56" s="89"/>
      <c r="H56" s="89"/>
      <c r="I56" s="89"/>
      <c r="J56" s="89"/>
      <c r="K56" s="89"/>
      <c r="L56" s="89"/>
      <c r="M56" s="89"/>
      <c r="N56" s="89"/>
      <c r="O56" s="89"/>
      <c r="P56" s="89"/>
      <c r="Q56" s="89"/>
    </row>
    <row r="57" spans="1:17" ht="17.399999999999999" customHeight="1">
      <c r="A57" s="118" t="str">
        <f>'Sorting 2'!A58</f>
        <v>S190</v>
      </c>
      <c r="B57" s="89" t="e">
        <f>'Average w-o bkg'!B57*$F$2/'Average w-o bkg'!B$5</f>
        <v>#DIV/0!</v>
      </c>
      <c r="C57" s="89" t="e">
        <f>'Average w-o bkg'!C57*$F$2/'Average w-o bkg'!C$5</f>
        <v>#DIV/0!</v>
      </c>
      <c r="D57" s="89" t="e">
        <f>'Average w-o bkg'!D57*$F$2/'Average w-o bkg'!D$5</f>
        <v>#DIV/0!</v>
      </c>
      <c r="E57" s="89" t="e">
        <f>'Average w-o bkg'!E57*$F$2/'Average w-o bkg'!E$5</f>
        <v>#DIV/0!</v>
      </c>
      <c r="F57" s="89"/>
      <c r="G57" s="89"/>
      <c r="H57" s="89"/>
      <c r="I57" s="89"/>
      <c r="J57" s="89"/>
      <c r="K57" s="89"/>
      <c r="L57" s="89"/>
      <c r="M57" s="89"/>
      <c r="N57" s="89"/>
      <c r="O57" s="89"/>
      <c r="P57" s="89"/>
      <c r="Q57" s="89"/>
    </row>
    <row r="58" spans="1:17" ht="17.399999999999999" customHeight="1">
      <c r="A58" s="118" t="str">
        <f>'Sorting 2'!A59</f>
        <v>S221</v>
      </c>
      <c r="B58" s="89" t="e">
        <f>'Average w-o bkg'!B58*$F$2/'Average w-o bkg'!B$5</f>
        <v>#DIV/0!</v>
      </c>
      <c r="C58" s="89" t="e">
        <f>'Average w-o bkg'!C58*$F$2/'Average w-o bkg'!C$5</f>
        <v>#DIV/0!</v>
      </c>
      <c r="D58" s="89" t="e">
        <f>'Average w-o bkg'!D58*$F$2/'Average w-o bkg'!D$5</f>
        <v>#DIV/0!</v>
      </c>
      <c r="E58" s="89" t="e">
        <f>'Average w-o bkg'!E58*$F$2/'Average w-o bkg'!E$5</f>
        <v>#DIV/0!</v>
      </c>
      <c r="F58" s="89"/>
      <c r="G58" s="89"/>
      <c r="H58" s="89"/>
      <c r="I58" s="89"/>
      <c r="J58" s="89"/>
      <c r="K58" s="89"/>
      <c r="L58" s="89"/>
      <c r="M58" s="89"/>
      <c r="N58" s="89"/>
      <c r="O58" s="89"/>
      <c r="P58" s="89"/>
      <c r="Q58" s="89"/>
    </row>
    <row r="59" spans="1:17" ht="17.399999999999999" customHeight="1">
      <c r="A59" s="118" t="str">
        <f>'Sorting 2'!A60</f>
        <v>S252</v>
      </c>
      <c r="B59" s="89" t="e">
        <f>'Average w-o bkg'!B59*$F$2/'Average w-o bkg'!B$5</f>
        <v>#DIV/0!</v>
      </c>
      <c r="C59" s="89" t="e">
        <f>'Average w-o bkg'!C59*$F$2/'Average w-o bkg'!C$5</f>
        <v>#DIV/0!</v>
      </c>
      <c r="D59" s="89" t="e">
        <f>'Average w-o bkg'!D59*$F$2/'Average w-o bkg'!D$5</f>
        <v>#DIV/0!</v>
      </c>
      <c r="E59" s="89" t="e">
        <f>'Average w-o bkg'!E59*$F$2/'Average w-o bkg'!E$5</f>
        <v>#DIV/0!</v>
      </c>
      <c r="F59" s="89"/>
      <c r="G59" s="89"/>
      <c r="H59" s="89"/>
      <c r="I59" s="89"/>
      <c r="J59" s="89"/>
      <c r="K59" s="89"/>
      <c r="L59" s="89"/>
      <c r="M59" s="89"/>
      <c r="N59" s="89"/>
      <c r="O59" s="89"/>
      <c r="P59" s="89"/>
      <c r="Q59" s="89"/>
    </row>
    <row r="60" spans="1:17" ht="17.399999999999999" customHeight="1">
      <c r="A60" s="118" t="str">
        <f>'Sorting 2'!A61</f>
        <v>S283</v>
      </c>
      <c r="B60" s="89" t="e">
        <f>'Average w-o bkg'!B60*$F$2/'Average w-o bkg'!B$5</f>
        <v>#DIV/0!</v>
      </c>
      <c r="C60" s="89" t="e">
        <f>'Average w-o bkg'!C60*$F$2/'Average w-o bkg'!C$5</f>
        <v>#DIV/0!</v>
      </c>
      <c r="D60" s="89" t="e">
        <f>'Average w-o bkg'!D60*$F$2/'Average w-o bkg'!D$5</f>
        <v>#DIV/0!</v>
      </c>
      <c r="E60" s="89" t="e">
        <f>'Average w-o bkg'!E60*$F$2/'Average w-o bkg'!E$5</f>
        <v>#DIV/0!</v>
      </c>
      <c r="F60" s="89"/>
      <c r="G60" s="89"/>
      <c r="H60" s="89"/>
      <c r="I60" s="89"/>
      <c r="J60" s="89"/>
      <c r="K60" s="89"/>
      <c r="L60" s="89"/>
      <c r="M60" s="89"/>
      <c r="N60" s="89"/>
      <c r="O60" s="89"/>
      <c r="P60" s="89"/>
      <c r="Q60" s="89"/>
    </row>
    <row r="61" spans="1:17" ht="17.399999999999999" customHeight="1">
      <c r="A61" s="118" t="str">
        <f>'Sorting 2'!A62</f>
        <v>S314</v>
      </c>
      <c r="B61" s="89" t="e">
        <f>'Average w-o bkg'!B61*$F$2/'Average w-o bkg'!B$5</f>
        <v>#DIV/0!</v>
      </c>
      <c r="C61" s="89" t="e">
        <f>'Average w-o bkg'!C61*$F$2/'Average w-o bkg'!C$5</f>
        <v>#DIV/0!</v>
      </c>
      <c r="D61" s="89" t="e">
        <f>'Average w-o bkg'!D61*$F$2/'Average w-o bkg'!D$5</f>
        <v>#DIV/0!</v>
      </c>
      <c r="E61" s="89" t="e">
        <f>'Average w-o bkg'!E61*$F$2/'Average w-o bkg'!E$5</f>
        <v>#DIV/0!</v>
      </c>
      <c r="F61" s="89"/>
      <c r="G61" s="89"/>
      <c r="H61" s="89"/>
      <c r="I61" s="89"/>
      <c r="J61" s="89"/>
      <c r="K61" s="89"/>
      <c r="L61" s="89"/>
      <c r="M61" s="89"/>
      <c r="N61" s="89"/>
      <c r="O61" s="89"/>
      <c r="P61" s="89"/>
      <c r="Q61" s="89"/>
    </row>
    <row r="62" spans="1:17" ht="17.399999999999999" customHeight="1">
      <c r="A62" s="118" t="str">
        <f>'Sorting 2'!A63</f>
        <v>S5</v>
      </c>
      <c r="B62" s="89" t="e">
        <f>'Average w-o bkg'!B62*$F$2/'Average w-o bkg'!B$5</f>
        <v>#DIV/0!</v>
      </c>
      <c r="C62" s="89" t="e">
        <f>'Average w-o bkg'!C62*$F$2/'Average w-o bkg'!C$5</f>
        <v>#DIV/0!</v>
      </c>
      <c r="D62" s="89" t="e">
        <f>'Average w-o bkg'!D62*$F$2/'Average w-o bkg'!D$5</f>
        <v>#DIV/0!</v>
      </c>
      <c r="E62" s="89" t="e">
        <f>'Average w-o bkg'!E62*$F$2/'Average w-o bkg'!E$5</f>
        <v>#DIV/0!</v>
      </c>
      <c r="F62" s="89"/>
      <c r="G62" s="89"/>
      <c r="H62" s="89"/>
      <c r="I62" s="89"/>
      <c r="J62" s="89"/>
      <c r="K62" s="89"/>
      <c r="L62" s="89"/>
      <c r="M62" s="89"/>
      <c r="N62" s="89"/>
      <c r="O62" s="89"/>
      <c r="P62" s="89"/>
      <c r="Q62" s="89"/>
    </row>
    <row r="63" spans="1:17" ht="17.399999999999999" customHeight="1">
      <c r="A63" s="118" t="str">
        <f>'Sorting 2'!A64</f>
        <v>S36</v>
      </c>
      <c r="B63" s="89" t="e">
        <f>'Average w-o bkg'!B63*$F$2/'Average w-o bkg'!B$5</f>
        <v>#DIV/0!</v>
      </c>
      <c r="C63" s="89" t="e">
        <f>'Average w-o bkg'!C63*$F$2/'Average w-o bkg'!C$5</f>
        <v>#DIV/0!</v>
      </c>
      <c r="D63" s="89" t="e">
        <f>'Average w-o bkg'!D63*$F$2/'Average w-o bkg'!D$5</f>
        <v>#DIV/0!</v>
      </c>
      <c r="E63" s="89" t="e">
        <f>'Average w-o bkg'!E63*$F$2/'Average w-o bkg'!E$5</f>
        <v>#DIV/0!</v>
      </c>
      <c r="F63" s="89"/>
      <c r="G63" s="89"/>
      <c r="H63" s="89"/>
      <c r="I63" s="89"/>
      <c r="J63" s="89"/>
      <c r="K63" s="89"/>
      <c r="L63" s="89"/>
      <c r="M63" s="89"/>
      <c r="N63" s="89"/>
      <c r="O63" s="89"/>
      <c r="P63" s="89"/>
      <c r="Q63" s="89"/>
    </row>
    <row r="64" spans="1:17" ht="17.399999999999999" customHeight="1">
      <c r="A64" s="118" t="str">
        <f>'Sorting 2'!A65</f>
        <v>S67</v>
      </c>
      <c r="B64" s="89" t="e">
        <f>'Average w-o bkg'!B64*$F$2/'Average w-o bkg'!B$5</f>
        <v>#DIV/0!</v>
      </c>
      <c r="C64" s="89" t="e">
        <f>'Average w-o bkg'!C64*$F$2/'Average w-o bkg'!C$5</f>
        <v>#DIV/0!</v>
      </c>
      <c r="D64" s="89" t="e">
        <f>'Average w-o bkg'!D64*$F$2/'Average w-o bkg'!D$5</f>
        <v>#DIV/0!</v>
      </c>
      <c r="E64" s="89" t="e">
        <f>'Average w-o bkg'!E64*$F$2/'Average w-o bkg'!E$5</f>
        <v>#DIV/0!</v>
      </c>
      <c r="F64" s="89"/>
      <c r="G64" s="89"/>
      <c r="H64" s="89"/>
      <c r="I64" s="89"/>
      <c r="J64" s="89"/>
      <c r="K64" s="89"/>
      <c r="L64" s="89"/>
      <c r="M64" s="89"/>
      <c r="N64" s="89"/>
      <c r="O64" s="89"/>
      <c r="P64" s="89"/>
      <c r="Q64" s="89"/>
    </row>
    <row r="65" spans="1:17" ht="17.399999999999999" customHeight="1">
      <c r="A65" s="118" t="str">
        <f>'Sorting 2'!A66</f>
        <v>S98</v>
      </c>
      <c r="B65" s="89" t="e">
        <f>'Average w-o bkg'!B65*$F$2/'Average w-o bkg'!B$5</f>
        <v>#DIV/0!</v>
      </c>
      <c r="C65" s="89" t="e">
        <f>'Average w-o bkg'!C65*$F$2/'Average w-o bkg'!C$5</f>
        <v>#DIV/0!</v>
      </c>
      <c r="D65" s="89" t="e">
        <f>'Average w-o bkg'!D65*$F$2/'Average w-o bkg'!D$5</f>
        <v>#DIV/0!</v>
      </c>
      <c r="E65" s="89" t="e">
        <f>'Average w-o bkg'!E65*$F$2/'Average w-o bkg'!E$5</f>
        <v>#DIV/0!</v>
      </c>
      <c r="F65" s="89"/>
      <c r="G65" s="89"/>
      <c r="H65" s="89"/>
      <c r="I65" s="89"/>
      <c r="J65" s="89"/>
      <c r="K65" s="89"/>
      <c r="L65" s="89"/>
      <c r="M65" s="89"/>
      <c r="N65" s="89"/>
      <c r="O65" s="89"/>
      <c r="P65" s="89"/>
      <c r="Q65" s="89"/>
    </row>
    <row r="66" spans="1:17" ht="17.399999999999999" customHeight="1">
      <c r="A66" s="118" t="str">
        <f>'Sorting 2'!A67</f>
        <v>S129</v>
      </c>
      <c r="B66" s="89" t="e">
        <f>'Average w-o bkg'!B66*$F$2/'Average w-o bkg'!B$5</f>
        <v>#DIV/0!</v>
      </c>
      <c r="C66" s="89" t="e">
        <f>'Average w-o bkg'!C66*$F$2/'Average w-o bkg'!C$5</f>
        <v>#DIV/0!</v>
      </c>
      <c r="D66" s="89" t="e">
        <f>'Average w-o bkg'!D66*$F$2/'Average w-o bkg'!D$5</f>
        <v>#DIV/0!</v>
      </c>
      <c r="E66" s="89" t="e">
        <f>'Average w-o bkg'!E66*$F$2/'Average w-o bkg'!E$5</f>
        <v>#DIV/0!</v>
      </c>
      <c r="F66" s="89"/>
      <c r="G66" s="89"/>
      <c r="H66" s="89"/>
      <c r="I66" s="89"/>
      <c r="J66" s="89"/>
      <c r="K66" s="89"/>
      <c r="L66" s="89"/>
      <c r="M66" s="89"/>
      <c r="N66" s="89"/>
      <c r="O66" s="89"/>
      <c r="P66" s="89"/>
      <c r="Q66" s="89"/>
    </row>
    <row r="67" spans="1:17" ht="17.399999999999999" customHeight="1">
      <c r="A67" s="118" t="str">
        <f>'Sorting 2'!A68</f>
        <v>S160</v>
      </c>
      <c r="B67" s="89" t="e">
        <f>'Average w-o bkg'!B67*$F$2/'Average w-o bkg'!B$5</f>
        <v>#DIV/0!</v>
      </c>
      <c r="C67" s="89" t="e">
        <f>'Average w-o bkg'!C67*$F$2/'Average w-o bkg'!C$5</f>
        <v>#DIV/0!</v>
      </c>
      <c r="D67" s="89" t="e">
        <f>'Average w-o bkg'!D67*$F$2/'Average w-o bkg'!D$5</f>
        <v>#DIV/0!</v>
      </c>
      <c r="E67" s="89" t="e">
        <f>'Average w-o bkg'!E67*$F$2/'Average w-o bkg'!E$5</f>
        <v>#DIV/0!</v>
      </c>
      <c r="F67" s="89"/>
      <c r="G67" s="89"/>
      <c r="H67" s="89"/>
      <c r="I67" s="89"/>
      <c r="J67" s="89"/>
      <c r="K67" s="89"/>
      <c r="L67" s="89"/>
      <c r="M67" s="89"/>
      <c r="N67" s="89"/>
      <c r="O67" s="89"/>
      <c r="P67" s="89"/>
      <c r="Q67" s="89"/>
    </row>
    <row r="68" spans="1:17" ht="17.399999999999999" customHeight="1">
      <c r="A68" s="118" t="str">
        <f>'Sorting 2'!A69</f>
        <v>S191</v>
      </c>
      <c r="B68" s="89" t="e">
        <f>'Average w-o bkg'!B68*$F$2/'Average w-o bkg'!B$5</f>
        <v>#DIV/0!</v>
      </c>
      <c r="C68" s="89" t="e">
        <f>'Average w-o bkg'!C68*$F$2/'Average w-o bkg'!C$5</f>
        <v>#DIV/0!</v>
      </c>
      <c r="D68" s="89" t="e">
        <f>'Average w-o bkg'!D68*$F$2/'Average w-o bkg'!D$5</f>
        <v>#DIV/0!</v>
      </c>
      <c r="E68" s="89" t="e">
        <f>'Average w-o bkg'!E68*$F$2/'Average w-o bkg'!E$5</f>
        <v>#DIV/0!</v>
      </c>
      <c r="F68" s="89"/>
      <c r="G68" s="89"/>
      <c r="H68" s="89"/>
      <c r="I68" s="89"/>
      <c r="J68" s="89"/>
      <c r="K68" s="89"/>
      <c r="L68" s="89"/>
      <c r="M68" s="89"/>
      <c r="N68" s="89"/>
      <c r="O68" s="89"/>
      <c r="P68" s="89"/>
      <c r="Q68" s="89"/>
    </row>
    <row r="69" spans="1:17" ht="17.399999999999999" customHeight="1">
      <c r="A69" s="118" t="str">
        <f>'Sorting 2'!A70</f>
        <v>S222</v>
      </c>
      <c r="B69" s="89" t="e">
        <f>'Average w-o bkg'!B69*$F$2/'Average w-o bkg'!B$5</f>
        <v>#DIV/0!</v>
      </c>
      <c r="C69" s="89" t="e">
        <f>'Average w-o bkg'!C69*$F$2/'Average w-o bkg'!C$5</f>
        <v>#DIV/0!</v>
      </c>
      <c r="D69" s="89" t="e">
        <f>'Average w-o bkg'!D69*$F$2/'Average w-o bkg'!D$5</f>
        <v>#DIV/0!</v>
      </c>
      <c r="E69" s="89" t="e">
        <f>'Average w-o bkg'!E69*$F$2/'Average w-o bkg'!E$5</f>
        <v>#DIV/0!</v>
      </c>
      <c r="F69" s="89"/>
      <c r="G69" s="89"/>
      <c r="H69" s="89"/>
      <c r="I69" s="89"/>
      <c r="J69" s="89"/>
      <c r="K69" s="89"/>
      <c r="L69" s="89"/>
      <c r="M69" s="89"/>
      <c r="N69" s="89"/>
      <c r="O69" s="89"/>
      <c r="P69" s="89"/>
      <c r="Q69" s="89"/>
    </row>
    <row r="70" spans="1:17" ht="17.399999999999999" customHeight="1">
      <c r="A70" s="118" t="str">
        <f>'Sorting 2'!A71</f>
        <v>S253</v>
      </c>
      <c r="B70" s="89" t="e">
        <f>'Average w-o bkg'!B70*$F$2/'Average w-o bkg'!B$5</f>
        <v>#DIV/0!</v>
      </c>
      <c r="C70" s="89" t="e">
        <f>'Average w-o bkg'!C70*$F$2/'Average w-o bkg'!C$5</f>
        <v>#DIV/0!</v>
      </c>
      <c r="D70" s="89" t="e">
        <f>'Average w-o bkg'!D70*$F$2/'Average w-o bkg'!D$5</f>
        <v>#DIV/0!</v>
      </c>
      <c r="E70" s="89" t="e">
        <f>'Average w-o bkg'!E70*$F$2/'Average w-o bkg'!E$5</f>
        <v>#DIV/0!</v>
      </c>
      <c r="F70" s="89"/>
      <c r="G70" s="89"/>
      <c r="H70" s="89"/>
      <c r="I70" s="89"/>
      <c r="J70" s="89"/>
      <c r="K70" s="89"/>
      <c r="L70" s="89"/>
      <c r="M70" s="89"/>
      <c r="N70" s="89"/>
      <c r="O70" s="89"/>
      <c r="P70" s="89"/>
      <c r="Q70" s="89"/>
    </row>
    <row r="71" spans="1:17" ht="17.399999999999999" customHeight="1">
      <c r="A71" s="118" t="str">
        <f>'Sorting 2'!A72</f>
        <v>S284</v>
      </c>
      <c r="B71" s="89" t="e">
        <f>'Average w-o bkg'!B71*$F$2/'Average w-o bkg'!B$5</f>
        <v>#DIV/0!</v>
      </c>
      <c r="C71" s="89" t="e">
        <f>'Average w-o bkg'!C71*$F$2/'Average w-o bkg'!C$5</f>
        <v>#DIV/0!</v>
      </c>
      <c r="D71" s="89" t="e">
        <f>'Average w-o bkg'!D71*$F$2/'Average w-o bkg'!D$5</f>
        <v>#DIV/0!</v>
      </c>
      <c r="E71" s="89" t="e">
        <f>'Average w-o bkg'!E71*$F$2/'Average w-o bkg'!E$5</f>
        <v>#DIV/0!</v>
      </c>
      <c r="F71" s="89"/>
      <c r="G71" s="89"/>
      <c r="H71" s="89"/>
      <c r="I71" s="89"/>
      <c r="J71" s="89"/>
      <c r="K71" s="89"/>
      <c r="L71" s="89"/>
      <c r="M71" s="89"/>
      <c r="N71" s="89"/>
      <c r="O71" s="89"/>
      <c r="P71" s="89"/>
      <c r="Q71" s="89"/>
    </row>
    <row r="72" spans="1:17" ht="17.399999999999999" customHeight="1">
      <c r="A72" s="118" t="str">
        <f>'Sorting 2'!A73</f>
        <v>S315</v>
      </c>
      <c r="B72" s="89" t="e">
        <f>'Average w-o bkg'!B72*$F$2/'Average w-o bkg'!B$5</f>
        <v>#DIV/0!</v>
      </c>
      <c r="C72" s="89" t="e">
        <f>'Average w-o bkg'!C72*$F$2/'Average w-o bkg'!C$5</f>
        <v>#DIV/0!</v>
      </c>
      <c r="D72" s="89" t="e">
        <f>'Average w-o bkg'!D72*$F$2/'Average w-o bkg'!D$5</f>
        <v>#DIV/0!</v>
      </c>
      <c r="E72" s="89" t="e">
        <f>'Average w-o bkg'!E72*$F$2/'Average w-o bkg'!E$5</f>
        <v>#DIV/0!</v>
      </c>
      <c r="F72" s="89"/>
      <c r="G72" s="89"/>
      <c r="H72" s="89"/>
      <c r="I72" s="89"/>
      <c r="J72" s="89"/>
      <c r="K72" s="89"/>
      <c r="L72" s="89"/>
      <c r="M72" s="89"/>
      <c r="N72" s="89"/>
      <c r="O72" s="89"/>
      <c r="P72" s="89"/>
      <c r="Q72" s="89"/>
    </row>
    <row r="73" spans="1:17" ht="17.399999999999999" customHeight="1">
      <c r="A73" s="118" t="str">
        <f>'Sorting 2'!A74</f>
        <v>S6</v>
      </c>
      <c r="B73" s="89" t="e">
        <f>'Average w-o bkg'!B73*$F$2/'Average w-o bkg'!B$5</f>
        <v>#DIV/0!</v>
      </c>
      <c r="C73" s="89" t="e">
        <f>'Average w-o bkg'!C73*$F$2/'Average w-o bkg'!C$5</f>
        <v>#DIV/0!</v>
      </c>
      <c r="D73" s="89" t="e">
        <f>'Average w-o bkg'!D73*$F$2/'Average w-o bkg'!D$5</f>
        <v>#DIV/0!</v>
      </c>
      <c r="E73" s="89" t="e">
        <f>'Average w-o bkg'!E73*$F$2/'Average w-o bkg'!E$5</f>
        <v>#DIV/0!</v>
      </c>
      <c r="F73" s="89"/>
      <c r="G73" s="89"/>
      <c r="H73" s="89"/>
      <c r="I73" s="89"/>
      <c r="J73" s="89"/>
      <c r="K73" s="89"/>
      <c r="L73" s="89"/>
      <c r="M73" s="89"/>
      <c r="N73" s="89"/>
      <c r="O73" s="89"/>
      <c r="P73" s="89"/>
      <c r="Q73" s="89"/>
    </row>
    <row r="74" spans="1:17" ht="17.399999999999999" customHeight="1">
      <c r="A74" s="118" t="str">
        <f>'Sorting 2'!A75</f>
        <v>S37</v>
      </c>
      <c r="B74" s="89" t="e">
        <f>'Average w-o bkg'!B74*$F$2/'Average w-o bkg'!B$5</f>
        <v>#DIV/0!</v>
      </c>
      <c r="C74" s="89" t="e">
        <f>'Average w-o bkg'!C74*$F$2/'Average w-o bkg'!C$5</f>
        <v>#DIV/0!</v>
      </c>
      <c r="D74" s="89" t="e">
        <f>'Average w-o bkg'!D74*$F$2/'Average w-o bkg'!D$5</f>
        <v>#DIV/0!</v>
      </c>
      <c r="E74" s="89" t="e">
        <f>'Average w-o bkg'!E74*$F$2/'Average w-o bkg'!E$5</f>
        <v>#DIV/0!</v>
      </c>
      <c r="F74" s="89"/>
      <c r="G74" s="89"/>
      <c r="H74" s="89"/>
      <c r="I74" s="89"/>
      <c r="J74" s="89"/>
      <c r="K74" s="89"/>
      <c r="L74" s="89"/>
      <c r="M74" s="89"/>
      <c r="N74" s="89"/>
      <c r="O74" s="89"/>
      <c r="P74" s="89"/>
      <c r="Q74" s="89"/>
    </row>
    <row r="75" spans="1:17" ht="17.399999999999999" customHeight="1">
      <c r="A75" s="118" t="str">
        <f>'Sorting 2'!A76</f>
        <v>S68</v>
      </c>
      <c r="B75" s="89" t="e">
        <f>'Average w-o bkg'!B75*$F$2/'Average w-o bkg'!B$5</f>
        <v>#DIV/0!</v>
      </c>
      <c r="C75" s="89" t="e">
        <f>'Average w-o bkg'!C75*$F$2/'Average w-o bkg'!C$5</f>
        <v>#DIV/0!</v>
      </c>
      <c r="D75" s="89" t="e">
        <f>'Average w-o bkg'!D75*$F$2/'Average w-o bkg'!D$5</f>
        <v>#DIV/0!</v>
      </c>
      <c r="E75" s="89" t="e">
        <f>'Average w-o bkg'!E75*$F$2/'Average w-o bkg'!E$5</f>
        <v>#DIV/0!</v>
      </c>
      <c r="F75" s="89"/>
      <c r="G75" s="89"/>
      <c r="H75" s="89"/>
      <c r="I75" s="89"/>
      <c r="J75" s="89"/>
      <c r="K75" s="89"/>
      <c r="L75" s="89"/>
      <c r="M75" s="89"/>
      <c r="N75" s="89"/>
      <c r="O75" s="89"/>
      <c r="P75" s="89"/>
      <c r="Q75" s="89"/>
    </row>
    <row r="76" spans="1:17" ht="17.399999999999999" customHeight="1">
      <c r="A76" s="118" t="str">
        <f>'Sorting 2'!A77</f>
        <v>S99</v>
      </c>
      <c r="B76" s="89" t="e">
        <f>'Average w-o bkg'!B76*$F$2/'Average w-o bkg'!B$5</f>
        <v>#DIV/0!</v>
      </c>
      <c r="C76" s="89" t="e">
        <f>'Average w-o bkg'!C76*$F$2/'Average w-o bkg'!C$5</f>
        <v>#DIV/0!</v>
      </c>
      <c r="D76" s="89" t="e">
        <f>'Average w-o bkg'!D76*$F$2/'Average w-o bkg'!D$5</f>
        <v>#DIV/0!</v>
      </c>
      <c r="E76" s="89" t="e">
        <f>'Average w-o bkg'!E76*$F$2/'Average w-o bkg'!E$5</f>
        <v>#DIV/0!</v>
      </c>
      <c r="F76" s="89"/>
      <c r="G76" s="89"/>
      <c r="H76" s="89"/>
      <c r="I76" s="89"/>
      <c r="J76" s="89"/>
      <c r="K76" s="89"/>
      <c r="L76" s="89"/>
      <c r="M76" s="89"/>
      <c r="N76" s="89"/>
      <c r="O76" s="89"/>
      <c r="P76" s="89"/>
      <c r="Q76" s="89"/>
    </row>
    <row r="77" spans="1:17" ht="17.399999999999999" customHeight="1">
      <c r="A77" s="118" t="str">
        <f>'Sorting 2'!A78</f>
        <v>S130</v>
      </c>
      <c r="B77" s="89" t="e">
        <f>'Average w-o bkg'!B77*$F$2/'Average w-o bkg'!B$5</f>
        <v>#DIV/0!</v>
      </c>
      <c r="C77" s="89" t="e">
        <f>'Average w-o bkg'!C77*$F$2/'Average w-o bkg'!C$5</f>
        <v>#DIV/0!</v>
      </c>
      <c r="D77" s="89" t="e">
        <f>'Average w-o bkg'!D77*$F$2/'Average w-o bkg'!D$5</f>
        <v>#DIV/0!</v>
      </c>
      <c r="E77" s="89" t="e">
        <f>'Average w-o bkg'!E77*$F$2/'Average w-o bkg'!E$5</f>
        <v>#DIV/0!</v>
      </c>
      <c r="F77" s="89"/>
      <c r="G77" s="89"/>
      <c r="H77" s="89"/>
      <c r="I77" s="89"/>
      <c r="J77" s="89"/>
      <c r="K77" s="89"/>
      <c r="L77" s="89"/>
      <c r="M77" s="89"/>
      <c r="N77" s="89"/>
      <c r="O77" s="89"/>
      <c r="P77" s="89"/>
      <c r="Q77" s="89"/>
    </row>
    <row r="78" spans="1:17" ht="17.399999999999999" customHeight="1">
      <c r="A78" s="118" t="str">
        <f>'Sorting 2'!A79</f>
        <v>S161</v>
      </c>
      <c r="B78" s="89" t="e">
        <f>'Average w-o bkg'!B78*$F$2/'Average w-o bkg'!B$5</f>
        <v>#DIV/0!</v>
      </c>
      <c r="C78" s="89" t="e">
        <f>'Average w-o bkg'!C78*$F$2/'Average w-o bkg'!C$5</f>
        <v>#DIV/0!</v>
      </c>
      <c r="D78" s="89" t="e">
        <f>'Average w-o bkg'!D78*$F$2/'Average w-o bkg'!D$5</f>
        <v>#DIV/0!</v>
      </c>
      <c r="E78" s="89" t="e">
        <f>'Average w-o bkg'!E78*$F$2/'Average w-o bkg'!E$5</f>
        <v>#DIV/0!</v>
      </c>
      <c r="F78" s="89"/>
      <c r="G78" s="89"/>
      <c r="H78" s="89"/>
      <c r="I78" s="89"/>
      <c r="J78" s="89"/>
      <c r="K78" s="89"/>
      <c r="L78" s="89"/>
      <c r="M78" s="89"/>
      <c r="N78" s="89"/>
      <c r="O78" s="89"/>
      <c r="P78" s="89"/>
      <c r="Q78" s="89"/>
    </row>
    <row r="79" spans="1:17" ht="17.399999999999999" customHeight="1">
      <c r="A79" s="118" t="str">
        <f>'Sorting 2'!A80</f>
        <v>S192</v>
      </c>
      <c r="B79" s="89" t="e">
        <f>'Average w-o bkg'!B79*$F$2/'Average w-o bkg'!B$5</f>
        <v>#DIV/0!</v>
      </c>
      <c r="C79" s="89" t="e">
        <f>'Average w-o bkg'!C79*$F$2/'Average w-o bkg'!C$5</f>
        <v>#DIV/0!</v>
      </c>
      <c r="D79" s="89" t="e">
        <f>'Average w-o bkg'!D79*$F$2/'Average w-o bkg'!D$5</f>
        <v>#DIV/0!</v>
      </c>
      <c r="E79" s="89" t="e">
        <f>'Average w-o bkg'!E79*$F$2/'Average w-o bkg'!E$5</f>
        <v>#DIV/0!</v>
      </c>
      <c r="F79" s="89"/>
      <c r="G79" s="89"/>
      <c r="H79" s="89"/>
      <c r="I79" s="89"/>
      <c r="J79" s="89"/>
      <c r="K79" s="89"/>
      <c r="L79" s="89"/>
      <c r="M79" s="89"/>
      <c r="N79" s="89"/>
      <c r="O79" s="89"/>
      <c r="P79" s="89"/>
      <c r="Q79" s="89"/>
    </row>
    <row r="80" spans="1:17" ht="17.399999999999999" customHeight="1">
      <c r="A80" s="118" t="str">
        <f>'Sorting 2'!A81</f>
        <v>S223</v>
      </c>
      <c r="B80" s="89" t="e">
        <f>'Average w-o bkg'!B80*$F$2/'Average w-o bkg'!B$5</f>
        <v>#DIV/0!</v>
      </c>
      <c r="C80" s="89" t="e">
        <f>'Average w-o bkg'!C80*$F$2/'Average w-o bkg'!C$5</f>
        <v>#DIV/0!</v>
      </c>
      <c r="D80" s="89" t="e">
        <f>'Average w-o bkg'!D80*$F$2/'Average w-o bkg'!D$5</f>
        <v>#DIV/0!</v>
      </c>
      <c r="E80" s="89" t="e">
        <f>'Average w-o bkg'!E80*$F$2/'Average w-o bkg'!E$5</f>
        <v>#DIV/0!</v>
      </c>
      <c r="F80" s="89"/>
      <c r="G80" s="89"/>
      <c r="H80" s="89"/>
      <c r="I80" s="89"/>
      <c r="J80" s="89"/>
      <c r="K80" s="89"/>
      <c r="L80" s="89"/>
      <c r="M80" s="89"/>
      <c r="N80" s="89"/>
      <c r="O80" s="89"/>
      <c r="P80" s="89"/>
      <c r="Q80" s="89"/>
    </row>
    <row r="81" spans="1:17" ht="17.399999999999999" customHeight="1">
      <c r="A81" s="118" t="str">
        <f>'Sorting 2'!A82</f>
        <v>S254</v>
      </c>
      <c r="B81" s="89" t="e">
        <f>'Average w-o bkg'!B81*$F$2/'Average w-o bkg'!B$5</f>
        <v>#DIV/0!</v>
      </c>
      <c r="C81" s="89" t="e">
        <f>'Average w-o bkg'!C81*$F$2/'Average w-o bkg'!C$5</f>
        <v>#DIV/0!</v>
      </c>
      <c r="D81" s="89" t="e">
        <f>'Average w-o bkg'!D81*$F$2/'Average w-o bkg'!D$5</f>
        <v>#DIV/0!</v>
      </c>
      <c r="E81" s="89" t="e">
        <f>'Average w-o bkg'!E81*$F$2/'Average w-o bkg'!E$5</f>
        <v>#DIV/0!</v>
      </c>
      <c r="F81" s="89"/>
      <c r="G81" s="89"/>
      <c r="H81" s="89"/>
      <c r="I81" s="89"/>
      <c r="J81" s="89"/>
      <c r="K81" s="89"/>
      <c r="L81" s="89"/>
      <c r="M81" s="89"/>
      <c r="N81" s="89"/>
      <c r="O81" s="89"/>
      <c r="P81" s="89"/>
      <c r="Q81" s="89"/>
    </row>
    <row r="82" spans="1:17" ht="17.399999999999999" customHeight="1">
      <c r="A82" s="118" t="str">
        <f>'Sorting 2'!A83</f>
        <v>S285</v>
      </c>
      <c r="B82" s="89" t="e">
        <f>'Average w-o bkg'!B82*$F$2/'Average w-o bkg'!B$5</f>
        <v>#DIV/0!</v>
      </c>
      <c r="C82" s="89" t="e">
        <f>'Average w-o bkg'!C82*$F$2/'Average w-o bkg'!C$5</f>
        <v>#DIV/0!</v>
      </c>
      <c r="D82" s="89" t="e">
        <f>'Average w-o bkg'!D82*$F$2/'Average w-o bkg'!D$5</f>
        <v>#DIV/0!</v>
      </c>
      <c r="E82" s="89" t="e">
        <f>'Average w-o bkg'!E82*$F$2/'Average w-o bkg'!E$5</f>
        <v>#DIV/0!</v>
      </c>
      <c r="F82" s="89"/>
      <c r="G82" s="89"/>
      <c r="H82" s="89"/>
      <c r="I82" s="89"/>
      <c r="J82" s="89"/>
      <c r="K82" s="89"/>
      <c r="L82" s="89"/>
      <c r="M82" s="89"/>
      <c r="N82" s="89"/>
      <c r="O82" s="89"/>
      <c r="P82" s="89"/>
      <c r="Q82" s="89"/>
    </row>
    <row r="83" spans="1:17" ht="17.399999999999999" customHeight="1">
      <c r="A83" s="118" t="str">
        <f>'Sorting 2'!A84</f>
        <v>S316</v>
      </c>
      <c r="B83" s="89" t="e">
        <f>'Average w-o bkg'!B83*$F$2/'Average w-o bkg'!B$5</f>
        <v>#DIV/0!</v>
      </c>
      <c r="C83" s="89" t="e">
        <f>'Average w-o bkg'!C83*$F$2/'Average w-o bkg'!C$5</f>
        <v>#DIV/0!</v>
      </c>
      <c r="D83" s="89" t="e">
        <f>'Average w-o bkg'!D83*$F$2/'Average w-o bkg'!D$5</f>
        <v>#DIV/0!</v>
      </c>
      <c r="E83" s="89" t="e">
        <f>'Average w-o bkg'!E83*$F$2/'Average w-o bkg'!E$5</f>
        <v>#DIV/0!</v>
      </c>
      <c r="F83" s="89"/>
      <c r="G83" s="89"/>
      <c r="H83" s="89"/>
      <c r="I83" s="89"/>
      <c r="J83" s="89"/>
      <c r="K83" s="89"/>
      <c r="L83" s="89"/>
      <c r="M83" s="89"/>
      <c r="N83" s="89"/>
      <c r="O83" s="89"/>
      <c r="P83" s="89"/>
      <c r="Q83" s="89"/>
    </row>
    <row r="84" spans="1:17" ht="17.399999999999999" customHeight="1">
      <c r="A84" s="118" t="str">
        <f>'Sorting 2'!A85</f>
        <v>S7</v>
      </c>
      <c r="B84" s="89" t="e">
        <f>'Average w-o bkg'!B84*$F$2/'Average w-o bkg'!B$5</f>
        <v>#DIV/0!</v>
      </c>
      <c r="C84" s="89" t="e">
        <f>'Average w-o bkg'!C84*$F$2/'Average w-o bkg'!C$5</f>
        <v>#DIV/0!</v>
      </c>
      <c r="D84" s="89" t="e">
        <f>'Average w-o bkg'!D84*$F$2/'Average w-o bkg'!D$5</f>
        <v>#DIV/0!</v>
      </c>
      <c r="E84" s="89" t="e">
        <f>'Average w-o bkg'!E84*$F$2/'Average w-o bkg'!E$5</f>
        <v>#DIV/0!</v>
      </c>
      <c r="F84" s="89"/>
      <c r="G84" s="89"/>
      <c r="H84" s="89"/>
      <c r="I84" s="89"/>
      <c r="J84" s="89"/>
      <c r="K84" s="89"/>
      <c r="L84" s="89"/>
      <c r="M84" s="89"/>
      <c r="N84" s="89"/>
      <c r="O84" s="89"/>
      <c r="P84" s="89"/>
      <c r="Q84" s="89"/>
    </row>
    <row r="85" spans="1:17" ht="17.399999999999999" customHeight="1">
      <c r="A85" s="118" t="str">
        <f>'Sorting 2'!A86</f>
        <v>S38</v>
      </c>
      <c r="B85" s="89" t="e">
        <f>'Average w-o bkg'!B85*$F$2/'Average w-o bkg'!B$5</f>
        <v>#DIV/0!</v>
      </c>
      <c r="C85" s="89" t="e">
        <f>'Average w-o bkg'!C85*$F$2/'Average w-o bkg'!C$5</f>
        <v>#DIV/0!</v>
      </c>
      <c r="D85" s="89" t="e">
        <f>'Average w-o bkg'!D85*$F$2/'Average w-o bkg'!D$5</f>
        <v>#DIV/0!</v>
      </c>
      <c r="E85" s="89" t="e">
        <f>'Average w-o bkg'!E85*$F$2/'Average w-o bkg'!E$5</f>
        <v>#DIV/0!</v>
      </c>
      <c r="F85" s="89"/>
      <c r="G85" s="89"/>
      <c r="H85" s="89"/>
      <c r="I85" s="89"/>
      <c r="J85" s="89"/>
      <c r="K85" s="89"/>
      <c r="L85" s="89"/>
      <c r="M85" s="89"/>
      <c r="N85" s="89"/>
      <c r="O85" s="89"/>
      <c r="P85" s="89"/>
      <c r="Q85" s="89"/>
    </row>
    <row r="86" spans="1:17" ht="17.399999999999999" customHeight="1">
      <c r="A86" s="118" t="str">
        <f>'Sorting 2'!A87</f>
        <v>S69</v>
      </c>
      <c r="B86" s="89" t="e">
        <f>'Average w-o bkg'!B86*$F$2/'Average w-o bkg'!B$5</f>
        <v>#DIV/0!</v>
      </c>
      <c r="C86" s="89" t="e">
        <f>'Average w-o bkg'!C86*$F$2/'Average w-o bkg'!C$5</f>
        <v>#DIV/0!</v>
      </c>
      <c r="D86" s="89" t="e">
        <f>'Average w-o bkg'!D86*$F$2/'Average w-o bkg'!D$5</f>
        <v>#DIV/0!</v>
      </c>
      <c r="E86" s="89" t="e">
        <f>'Average w-o bkg'!E86*$F$2/'Average w-o bkg'!E$5</f>
        <v>#DIV/0!</v>
      </c>
      <c r="F86" s="89"/>
      <c r="G86" s="89"/>
      <c r="H86" s="89"/>
      <c r="I86" s="89"/>
      <c r="J86" s="89"/>
      <c r="K86" s="89"/>
      <c r="L86" s="89"/>
      <c r="M86" s="89"/>
      <c r="N86" s="89"/>
      <c r="O86" s="89"/>
      <c r="P86" s="89"/>
      <c r="Q86" s="89"/>
    </row>
    <row r="87" spans="1:17" ht="17.399999999999999" customHeight="1">
      <c r="A87" s="118" t="str">
        <f>'Sorting 2'!A88</f>
        <v>S100</v>
      </c>
      <c r="B87" s="89" t="e">
        <f>'Average w-o bkg'!B87*$F$2/'Average w-o bkg'!B$5</f>
        <v>#DIV/0!</v>
      </c>
      <c r="C87" s="89" t="e">
        <f>'Average w-o bkg'!C87*$F$2/'Average w-o bkg'!C$5</f>
        <v>#DIV/0!</v>
      </c>
      <c r="D87" s="89" t="e">
        <f>'Average w-o bkg'!D87*$F$2/'Average w-o bkg'!D$5</f>
        <v>#DIV/0!</v>
      </c>
      <c r="E87" s="89" t="e">
        <f>'Average w-o bkg'!E87*$F$2/'Average w-o bkg'!E$5</f>
        <v>#DIV/0!</v>
      </c>
      <c r="F87" s="89"/>
      <c r="G87" s="89"/>
      <c r="H87" s="89"/>
      <c r="I87" s="89"/>
      <c r="J87" s="89"/>
      <c r="K87" s="89"/>
      <c r="L87" s="89"/>
      <c r="M87" s="89"/>
      <c r="N87" s="89"/>
      <c r="O87" s="89"/>
      <c r="P87" s="89"/>
      <c r="Q87" s="89"/>
    </row>
    <row r="88" spans="1:17" ht="17.399999999999999" customHeight="1">
      <c r="A88" s="118" t="str">
        <f>'Sorting 2'!A89</f>
        <v>S131</v>
      </c>
      <c r="B88" s="89" t="e">
        <f>'Average w-o bkg'!B88*$F$2/'Average w-o bkg'!B$5</f>
        <v>#DIV/0!</v>
      </c>
      <c r="C88" s="89" t="e">
        <f>'Average w-o bkg'!C88*$F$2/'Average w-o bkg'!C$5</f>
        <v>#DIV/0!</v>
      </c>
      <c r="D88" s="89" t="e">
        <f>'Average w-o bkg'!D88*$F$2/'Average w-o bkg'!D$5</f>
        <v>#DIV/0!</v>
      </c>
      <c r="E88" s="89" t="e">
        <f>'Average w-o bkg'!E88*$F$2/'Average w-o bkg'!E$5</f>
        <v>#DIV/0!</v>
      </c>
      <c r="F88" s="89"/>
      <c r="G88" s="89"/>
      <c r="H88" s="89"/>
      <c r="I88" s="89"/>
      <c r="J88" s="89"/>
      <c r="K88" s="89"/>
      <c r="L88" s="89"/>
      <c r="M88" s="89"/>
      <c r="N88" s="89"/>
      <c r="O88" s="89"/>
      <c r="P88" s="89"/>
      <c r="Q88" s="89"/>
    </row>
    <row r="89" spans="1:17" ht="17.399999999999999" customHeight="1">
      <c r="A89" s="118" t="str">
        <f>'Sorting 2'!A90</f>
        <v>S162</v>
      </c>
      <c r="B89" s="89" t="e">
        <f>'Average w-o bkg'!B89*$F$2/'Average w-o bkg'!B$5</f>
        <v>#DIV/0!</v>
      </c>
      <c r="C89" s="89" t="e">
        <f>'Average w-o bkg'!C89*$F$2/'Average w-o bkg'!C$5</f>
        <v>#DIV/0!</v>
      </c>
      <c r="D89" s="89" t="e">
        <f>'Average w-o bkg'!D89*$F$2/'Average w-o bkg'!D$5</f>
        <v>#DIV/0!</v>
      </c>
      <c r="E89" s="89" t="e">
        <f>'Average w-o bkg'!E89*$F$2/'Average w-o bkg'!E$5</f>
        <v>#DIV/0!</v>
      </c>
      <c r="F89" s="89"/>
      <c r="G89" s="89"/>
      <c r="H89" s="89"/>
      <c r="I89" s="89"/>
      <c r="J89" s="89"/>
      <c r="K89" s="89"/>
      <c r="L89" s="89"/>
      <c r="M89" s="89"/>
      <c r="N89" s="89"/>
      <c r="O89" s="89"/>
      <c r="P89" s="89"/>
      <c r="Q89" s="89"/>
    </row>
    <row r="90" spans="1:17" ht="17.399999999999999" customHeight="1">
      <c r="A90" s="118" t="str">
        <f>'Sorting 2'!A91</f>
        <v>S193</v>
      </c>
      <c r="B90" s="89" t="e">
        <f>'Average w-o bkg'!B90*$F$2/'Average w-o bkg'!B$5</f>
        <v>#DIV/0!</v>
      </c>
      <c r="C90" s="89" t="e">
        <f>'Average w-o bkg'!C90*$F$2/'Average w-o bkg'!C$5</f>
        <v>#DIV/0!</v>
      </c>
      <c r="D90" s="89" t="e">
        <f>'Average w-o bkg'!D90*$F$2/'Average w-o bkg'!D$5</f>
        <v>#DIV/0!</v>
      </c>
      <c r="E90" s="89" t="e">
        <f>'Average w-o bkg'!E90*$F$2/'Average w-o bkg'!E$5</f>
        <v>#DIV/0!</v>
      </c>
      <c r="F90" s="89"/>
      <c r="G90" s="89"/>
      <c r="H90" s="89"/>
      <c r="I90" s="89"/>
      <c r="J90" s="89"/>
      <c r="K90" s="89"/>
      <c r="L90" s="89"/>
      <c r="M90" s="89"/>
      <c r="N90" s="89"/>
      <c r="O90" s="89"/>
      <c r="P90" s="89"/>
      <c r="Q90" s="89"/>
    </row>
    <row r="91" spans="1:17" ht="17.399999999999999" customHeight="1">
      <c r="A91" s="118" t="str">
        <f>'Sorting 2'!A92</f>
        <v>S224</v>
      </c>
      <c r="B91" s="89" t="e">
        <f>'Average w-o bkg'!B91*$F$2/'Average w-o bkg'!B$5</f>
        <v>#DIV/0!</v>
      </c>
      <c r="C91" s="89" t="e">
        <f>'Average w-o bkg'!C91*$F$2/'Average w-o bkg'!C$5</f>
        <v>#DIV/0!</v>
      </c>
      <c r="D91" s="89" t="e">
        <f>'Average w-o bkg'!D91*$F$2/'Average w-o bkg'!D$5</f>
        <v>#DIV/0!</v>
      </c>
      <c r="E91" s="89" t="e">
        <f>'Average w-o bkg'!E91*$F$2/'Average w-o bkg'!E$5</f>
        <v>#DIV/0!</v>
      </c>
      <c r="F91" s="89"/>
      <c r="G91" s="89"/>
      <c r="H91" s="89"/>
      <c r="I91" s="89"/>
      <c r="J91" s="89"/>
      <c r="K91" s="89"/>
      <c r="L91" s="89"/>
      <c r="M91" s="89"/>
      <c r="N91" s="89"/>
      <c r="O91" s="89"/>
      <c r="P91" s="89"/>
      <c r="Q91" s="89"/>
    </row>
    <row r="92" spans="1:17" ht="17.399999999999999" customHeight="1">
      <c r="A92" s="118" t="str">
        <f>'Sorting 2'!A93</f>
        <v>S255</v>
      </c>
      <c r="B92" s="89" t="e">
        <f>'Average w-o bkg'!B92*$F$2/'Average w-o bkg'!B$5</f>
        <v>#DIV/0!</v>
      </c>
      <c r="C92" s="89" t="e">
        <f>'Average w-o bkg'!C92*$F$2/'Average w-o bkg'!C$5</f>
        <v>#DIV/0!</v>
      </c>
      <c r="D92" s="89" t="e">
        <f>'Average w-o bkg'!D92*$F$2/'Average w-o bkg'!D$5</f>
        <v>#DIV/0!</v>
      </c>
      <c r="E92" s="89" t="e">
        <f>'Average w-o bkg'!E92*$F$2/'Average w-o bkg'!E$5</f>
        <v>#DIV/0!</v>
      </c>
      <c r="F92" s="89"/>
      <c r="G92" s="89"/>
      <c r="H92" s="89"/>
      <c r="I92" s="89"/>
      <c r="J92" s="89"/>
      <c r="K92" s="89"/>
      <c r="L92" s="89"/>
      <c r="M92" s="89"/>
      <c r="N92" s="89"/>
      <c r="O92" s="89"/>
      <c r="P92" s="89"/>
      <c r="Q92" s="89"/>
    </row>
    <row r="93" spans="1:17" ht="17.399999999999999" customHeight="1">
      <c r="A93" s="118" t="str">
        <f>'Sorting 2'!A94</f>
        <v>S286</v>
      </c>
      <c r="B93" s="89" t="e">
        <f>'Average w-o bkg'!B93*$F$2/'Average w-o bkg'!B$5</f>
        <v>#DIV/0!</v>
      </c>
      <c r="C93" s="89" t="e">
        <f>'Average w-o bkg'!C93*$F$2/'Average w-o bkg'!C$5</f>
        <v>#DIV/0!</v>
      </c>
      <c r="D93" s="89" t="e">
        <f>'Average w-o bkg'!D93*$F$2/'Average w-o bkg'!D$5</f>
        <v>#DIV/0!</v>
      </c>
      <c r="E93" s="89" t="e">
        <f>'Average w-o bkg'!E93*$F$2/'Average w-o bkg'!E$5</f>
        <v>#DIV/0!</v>
      </c>
      <c r="F93" s="89"/>
      <c r="G93" s="89"/>
      <c r="H93" s="89"/>
      <c r="I93" s="89"/>
      <c r="J93" s="89"/>
      <c r="K93" s="89"/>
      <c r="L93" s="89"/>
      <c r="M93" s="89"/>
      <c r="N93" s="89"/>
      <c r="O93" s="89"/>
      <c r="P93" s="89"/>
      <c r="Q93" s="89"/>
    </row>
    <row r="94" spans="1:17" ht="17.399999999999999" customHeight="1">
      <c r="A94" s="118" t="str">
        <f>'Sorting 2'!A95</f>
        <v>Mouse IgG</v>
      </c>
      <c r="B94" s="89" t="e">
        <f>'Average w-o bkg'!B94*$F$2/'Average w-o bkg'!B$5</f>
        <v>#DIV/0!</v>
      </c>
      <c r="C94" s="89" t="e">
        <f>'Average w-o bkg'!C94*$F$2/'Average w-o bkg'!C$5</f>
        <v>#DIV/0!</v>
      </c>
      <c r="D94" s="89" t="e">
        <f>'Average w-o bkg'!D94*$F$2/'Average w-o bkg'!D$5</f>
        <v>#DIV/0!</v>
      </c>
      <c r="E94" s="89" t="e">
        <f>'Average w-o bkg'!E94*$F$2/'Average w-o bkg'!E$5</f>
        <v>#DIV/0!</v>
      </c>
      <c r="F94" s="89"/>
      <c r="G94" s="89"/>
      <c r="H94" s="89"/>
      <c r="I94" s="89"/>
      <c r="J94" s="89"/>
      <c r="K94" s="89"/>
      <c r="L94" s="89"/>
      <c r="M94" s="89"/>
      <c r="N94" s="89"/>
      <c r="O94" s="89"/>
      <c r="P94" s="89"/>
      <c r="Q94" s="89"/>
    </row>
    <row r="95" spans="1:17" ht="17.399999999999999" customHeight="1">
      <c r="A95" s="118" t="str">
        <f>'Sorting 2'!A96</f>
        <v>S39</v>
      </c>
      <c r="B95" s="89" t="e">
        <f>'Average w-o bkg'!B95*$F$2/'Average w-o bkg'!B$5</f>
        <v>#DIV/0!</v>
      </c>
      <c r="C95" s="89" t="e">
        <f>'Average w-o bkg'!C95*$F$2/'Average w-o bkg'!C$5</f>
        <v>#DIV/0!</v>
      </c>
      <c r="D95" s="89" t="e">
        <f>'Average w-o bkg'!D95*$F$2/'Average w-o bkg'!D$5</f>
        <v>#DIV/0!</v>
      </c>
      <c r="E95" s="89" t="e">
        <f>'Average w-o bkg'!E95*$F$2/'Average w-o bkg'!E$5</f>
        <v>#DIV/0!</v>
      </c>
      <c r="F95" s="89"/>
      <c r="G95" s="89"/>
      <c r="H95" s="89"/>
      <c r="I95" s="89"/>
      <c r="J95" s="89"/>
      <c r="K95" s="89"/>
      <c r="L95" s="89"/>
      <c r="M95" s="89"/>
      <c r="N95" s="89"/>
      <c r="O95" s="89"/>
      <c r="P95" s="89"/>
      <c r="Q95" s="89"/>
    </row>
    <row r="96" spans="1:17" ht="17.399999999999999" customHeight="1">
      <c r="A96" s="118" t="str">
        <f>'Sorting 2'!A97</f>
        <v>S101</v>
      </c>
      <c r="B96" s="89" t="e">
        <f>'Average w-o bkg'!B96*$F$2/'Average w-o bkg'!B$5</f>
        <v>#DIV/0!</v>
      </c>
      <c r="C96" s="89" t="e">
        <f>'Average w-o bkg'!C96*$F$2/'Average w-o bkg'!C$5</f>
        <v>#DIV/0!</v>
      </c>
      <c r="D96" s="89" t="e">
        <f>'Average w-o bkg'!D96*$F$2/'Average w-o bkg'!D$5</f>
        <v>#DIV/0!</v>
      </c>
      <c r="E96" s="89" t="e">
        <f>'Average w-o bkg'!E96*$F$2/'Average w-o bkg'!E$5</f>
        <v>#DIV/0!</v>
      </c>
      <c r="F96" s="89"/>
      <c r="G96" s="89"/>
      <c r="H96" s="89"/>
      <c r="I96" s="89"/>
      <c r="J96" s="89"/>
      <c r="K96" s="89"/>
      <c r="L96" s="89"/>
      <c r="M96" s="89"/>
      <c r="N96" s="89"/>
      <c r="O96" s="89"/>
      <c r="P96" s="89"/>
      <c r="Q96" s="89"/>
    </row>
    <row r="97" spans="1:17" ht="17.399999999999999" customHeight="1">
      <c r="A97" s="118" t="str">
        <f>'Sorting 2'!A98</f>
        <v>S163</v>
      </c>
      <c r="B97" s="89" t="e">
        <f>'Average w-o bkg'!B97*$F$2/'Average w-o bkg'!B$5</f>
        <v>#DIV/0!</v>
      </c>
      <c r="C97" s="89" t="e">
        <f>'Average w-o bkg'!C97*$F$2/'Average w-o bkg'!C$5</f>
        <v>#DIV/0!</v>
      </c>
      <c r="D97" s="89" t="e">
        <f>'Average w-o bkg'!D97*$F$2/'Average w-o bkg'!D$5</f>
        <v>#DIV/0!</v>
      </c>
      <c r="E97" s="89" t="e">
        <f>'Average w-o bkg'!E97*$F$2/'Average w-o bkg'!E$5</f>
        <v>#DIV/0!</v>
      </c>
      <c r="F97" s="89"/>
      <c r="G97" s="89"/>
      <c r="H97" s="89"/>
      <c r="I97" s="89"/>
      <c r="J97" s="89"/>
      <c r="K97" s="89"/>
      <c r="L97" s="89"/>
      <c r="M97" s="89"/>
      <c r="N97" s="89"/>
      <c r="O97" s="89"/>
      <c r="P97" s="89"/>
      <c r="Q97" s="89"/>
    </row>
    <row r="98" spans="1:17" ht="17.399999999999999" customHeight="1">
      <c r="A98" s="118" t="str">
        <f>'Sorting 2'!A99</f>
        <v>S225</v>
      </c>
      <c r="B98" s="89" t="e">
        <f>'Average w-o bkg'!B98*$F$2/'Average w-o bkg'!B$5</f>
        <v>#DIV/0!</v>
      </c>
      <c r="C98" s="89" t="e">
        <f>'Average w-o bkg'!C98*$F$2/'Average w-o bkg'!C$5</f>
        <v>#DIV/0!</v>
      </c>
      <c r="D98" s="89" t="e">
        <f>'Average w-o bkg'!D98*$F$2/'Average w-o bkg'!D$5</f>
        <v>#DIV/0!</v>
      </c>
      <c r="E98" s="89" t="e">
        <f>'Average w-o bkg'!E98*$F$2/'Average w-o bkg'!E$5</f>
        <v>#DIV/0!</v>
      </c>
      <c r="F98" s="89"/>
      <c r="G98" s="89"/>
      <c r="H98" s="89"/>
      <c r="I98" s="89"/>
      <c r="J98" s="89"/>
      <c r="K98" s="89"/>
      <c r="L98" s="89"/>
      <c r="M98" s="89"/>
      <c r="N98" s="89"/>
      <c r="O98" s="89"/>
      <c r="P98" s="89"/>
      <c r="Q98" s="89"/>
    </row>
    <row r="99" spans="1:17" ht="17.399999999999999" customHeight="1">
      <c r="A99" s="118" t="str">
        <f>'Sorting 2'!A100</f>
        <v>S287</v>
      </c>
      <c r="B99" s="89" t="e">
        <f>'Average w-o bkg'!B99*$F$2/'Average w-o bkg'!B$5</f>
        <v>#DIV/0!</v>
      </c>
      <c r="C99" s="89" t="e">
        <f>'Average w-o bkg'!C99*$F$2/'Average w-o bkg'!C$5</f>
        <v>#DIV/0!</v>
      </c>
      <c r="D99" s="89" t="e">
        <f>'Average w-o bkg'!D99*$F$2/'Average w-o bkg'!D$5</f>
        <v>#DIV/0!</v>
      </c>
      <c r="E99" s="89" t="e">
        <f>'Average w-o bkg'!E99*$F$2/'Average w-o bkg'!E$5</f>
        <v>#DIV/0!</v>
      </c>
      <c r="F99" s="89"/>
      <c r="G99" s="89"/>
      <c r="H99" s="89"/>
      <c r="I99" s="89"/>
      <c r="J99" s="89"/>
      <c r="K99" s="89"/>
      <c r="L99" s="89"/>
      <c r="M99" s="89"/>
      <c r="N99" s="89"/>
      <c r="O99" s="89"/>
      <c r="P99" s="89"/>
      <c r="Q99" s="89"/>
    </row>
    <row r="100" spans="1:17" ht="17.399999999999999" customHeight="1">
      <c r="A100" s="118" t="str">
        <f>'Sorting 2'!A101</f>
        <v>S8</v>
      </c>
      <c r="B100" s="89" t="e">
        <f>'Average w-o bkg'!B100*$F$2/'Average w-o bkg'!B$5</f>
        <v>#DIV/0!</v>
      </c>
      <c r="C100" s="89" t="e">
        <f>'Average w-o bkg'!C100*$F$2/'Average w-o bkg'!C$5</f>
        <v>#DIV/0!</v>
      </c>
      <c r="D100" s="89" t="e">
        <f>'Average w-o bkg'!D100*$F$2/'Average w-o bkg'!D$5</f>
        <v>#DIV/0!</v>
      </c>
      <c r="E100" s="89" t="e">
        <f>'Average w-o bkg'!E100*$F$2/'Average w-o bkg'!E$5</f>
        <v>#DIV/0!</v>
      </c>
      <c r="F100" s="89"/>
      <c r="G100" s="89"/>
      <c r="H100" s="89"/>
      <c r="I100" s="89"/>
      <c r="J100" s="89"/>
      <c r="K100" s="89"/>
      <c r="L100" s="89"/>
      <c r="M100" s="89"/>
      <c r="N100" s="89"/>
      <c r="O100" s="89"/>
      <c r="P100" s="89"/>
      <c r="Q100" s="89"/>
    </row>
    <row r="101" spans="1:17" ht="17.399999999999999" customHeight="1">
      <c r="A101" s="118" t="str">
        <f>'Sorting 2'!A102</f>
        <v>S40</v>
      </c>
      <c r="B101" s="89" t="e">
        <f>'Average w-o bkg'!B101*$F$2/'Average w-o bkg'!B$5</f>
        <v>#DIV/0!</v>
      </c>
      <c r="C101" s="89" t="e">
        <f>'Average w-o bkg'!C101*$F$2/'Average w-o bkg'!C$5</f>
        <v>#DIV/0!</v>
      </c>
      <c r="D101" s="89" t="e">
        <f>'Average w-o bkg'!D101*$F$2/'Average w-o bkg'!D$5</f>
        <v>#DIV/0!</v>
      </c>
      <c r="E101" s="89" t="e">
        <f>'Average w-o bkg'!E101*$F$2/'Average w-o bkg'!E$5</f>
        <v>#DIV/0!</v>
      </c>
      <c r="F101" s="89"/>
      <c r="G101" s="89"/>
      <c r="H101" s="89"/>
      <c r="I101" s="89"/>
      <c r="J101" s="89"/>
      <c r="K101" s="89"/>
      <c r="L101" s="89"/>
      <c r="M101" s="89"/>
      <c r="N101" s="89"/>
      <c r="O101" s="89"/>
      <c r="P101" s="89"/>
      <c r="Q101" s="89"/>
    </row>
    <row r="102" spans="1:17" ht="17.399999999999999" customHeight="1">
      <c r="A102" s="118" t="str">
        <f>'Sorting 2'!A103</f>
        <v>S70</v>
      </c>
      <c r="B102" s="89" t="e">
        <f>'Average w-o bkg'!B102*$F$2/'Average w-o bkg'!B$5</f>
        <v>#DIV/0!</v>
      </c>
      <c r="C102" s="89" t="e">
        <f>'Average w-o bkg'!C102*$F$2/'Average w-o bkg'!C$5</f>
        <v>#DIV/0!</v>
      </c>
      <c r="D102" s="89" t="e">
        <f>'Average w-o bkg'!D102*$F$2/'Average w-o bkg'!D$5</f>
        <v>#DIV/0!</v>
      </c>
      <c r="E102" s="89" t="e">
        <f>'Average w-o bkg'!E102*$F$2/'Average w-o bkg'!E$5</f>
        <v>#DIV/0!</v>
      </c>
      <c r="F102" s="89"/>
      <c r="G102" s="89"/>
      <c r="H102" s="89"/>
      <c r="I102" s="89"/>
      <c r="J102" s="89"/>
      <c r="K102" s="89"/>
      <c r="L102" s="89"/>
      <c r="M102" s="89"/>
      <c r="N102" s="89"/>
      <c r="O102" s="89"/>
      <c r="P102" s="89"/>
      <c r="Q102" s="89"/>
    </row>
    <row r="103" spans="1:17" ht="17.399999999999999" customHeight="1">
      <c r="A103" s="118" t="str">
        <f>'Sorting 2'!A104</f>
        <v>S102</v>
      </c>
      <c r="B103" s="89" t="e">
        <f>'Average w-o bkg'!B103*$F$2/'Average w-o bkg'!B$5</f>
        <v>#DIV/0!</v>
      </c>
      <c r="C103" s="89" t="e">
        <f>'Average w-o bkg'!C103*$F$2/'Average w-o bkg'!C$5</f>
        <v>#DIV/0!</v>
      </c>
      <c r="D103" s="89" t="e">
        <f>'Average w-o bkg'!D103*$F$2/'Average w-o bkg'!D$5</f>
        <v>#DIV/0!</v>
      </c>
      <c r="E103" s="89" t="e">
        <f>'Average w-o bkg'!E103*$F$2/'Average w-o bkg'!E$5</f>
        <v>#DIV/0!</v>
      </c>
      <c r="F103" s="89"/>
      <c r="G103" s="89"/>
      <c r="H103" s="89"/>
      <c r="I103" s="89"/>
      <c r="J103" s="89"/>
      <c r="K103" s="89"/>
      <c r="L103" s="89"/>
      <c r="M103" s="89"/>
      <c r="N103" s="89"/>
      <c r="O103" s="89"/>
      <c r="P103" s="89"/>
      <c r="Q103" s="89"/>
    </row>
    <row r="104" spans="1:17" ht="17.399999999999999" customHeight="1">
      <c r="A104" s="118" t="str">
        <f>'Sorting 2'!A105</f>
        <v>S132</v>
      </c>
      <c r="B104" s="89" t="e">
        <f>'Average w-o bkg'!B104*$F$2/'Average w-o bkg'!B$5</f>
        <v>#DIV/0!</v>
      </c>
      <c r="C104" s="89" t="e">
        <f>'Average w-o bkg'!C104*$F$2/'Average w-o bkg'!C$5</f>
        <v>#DIV/0!</v>
      </c>
      <c r="D104" s="89" t="e">
        <f>'Average w-o bkg'!D104*$F$2/'Average w-o bkg'!D$5</f>
        <v>#DIV/0!</v>
      </c>
      <c r="E104" s="89" t="e">
        <f>'Average w-o bkg'!E104*$F$2/'Average w-o bkg'!E$5</f>
        <v>#DIV/0!</v>
      </c>
      <c r="F104" s="89"/>
      <c r="G104" s="89"/>
      <c r="H104" s="89"/>
      <c r="I104" s="89"/>
      <c r="J104" s="89"/>
      <c r="K104" s="89"/>
      <c r="L104" s="89"/>
      <c r="M104" s="89"/>
      <c r="N104" s="89"/>
      <c r="O104" s="89"/>
      <c r="P104" s="89"/>
      <c r="Q104" s="89"/>
    </row>
    <row r="105" spans="1:17" ht="17.399999999999999" customHeight="1">
      <c r="A105" s="118" t="str">
        <f>'Sorting 2'!A106</f>
        <v>S164</v>
      </c>
      <c r="B105" s="89" t="e">
        <f>'Average w-o bkg'!B105*$F$2/'Average w-o bkg'!B$5</f>
        <v>#DIV/0!</v>
      </c>
      <c r="C105" s="89" t="e">
        <f>'Average w-o bkg'!C105*$F$2/'Average w-o bkg'!C$5</f>
        <v>#DIV/0!</v>
      </c>
      <c r="D105" s="89" t="e">
        <f>'Average w-o bkg'!D105*$F$2/'Average w-o bkg'!D$5</f>
        <v>#DIV/0!</v>
      </c>
      <c r="E105" s="89" t="e">
        <f>'Average w-o bkg'!E105*$F$2/'Average w-o bkg'!E$5</f>
        <v>#DIV/0!</v>
      </c>
      <c r="F105" s="89"/>
      <c r="G105" s="89"/>
      <c r="H105" s="89"/>
      <c r="I105" s="89"/>
      <c r="J105" s="89"/>
      <c r="K105" s="89"/>
      <c r="L105" s="89"/>
      <c r="M105" s="89"/>
      <c r="N105" s="89"/>
      <c r="O105" s="89"/>
      <c r="P105" s="89"/>
      <c r="Q105" s="89"/>
    </row>
    <row r="106" spans="1:17" ht="17.399999999999999" customHeight="1">
      <c r="A106" s="118" t="str">
        <f>'Sorting 2'!A107</f>
        <v>S194</v>
      </c>
      <c r="B106" s="89" t="e">
        <f>'Average w-o bkg'!B106*$F$2/'Average w-o bkg'!B$5</f>
        <v>#DIV/0!</v>
      </c>
      <c r="C106" s="89" t="e">
        <f>'Average w-o bkg'!C106*$F$2/'Average w-o bkg'!C$5</f>
        <v>#DIV/0!</v>
      </c>
      <c r="D106" s="89" t="e">
        <f>'Average w-o bkg'!D106*$F$2/'Average w-o bkg'!D$5</f>
        <v>#DIV/0!</v>
      </c>
      <c r="E106" s="89" t="e">
        <f>'Average w-o bkg'!E106*$F$2/'Average w-o bkg'!E$5</f>
        <v>#DIV/0!</v>
      </c>
      <c r="F106" s="89"/>
      <c r="G106" s="89"/>
      <c r="H106" s="89"/>
      <c r="I106" s="89"/>
      <c r="J106" s="89"/>
      <c r="K106" s="89"/>
      <c r="L106" s="89"/>
      <c r="M106" s="89"/>
      <c r="N106" s="89"/>
      <c r="O106" s="89"/>
      <c r="P106" s="89"/>
      <c r="Q106" s="89"/>
    </row>
    <row r="107" spans="1:17" ht="17.399999999999999" customHeight="1">
      <c r="A107" s="118" t="str">
        <f>'Sorting 2'!A108</f>
        <v>S226</v>
      </c>
      <c r="B107" s="89" t="e">
        <f>'Average w-o bkg'!B107*$F$2/'Average w-o bkg'!B$5</f>
        <v>#DIV/0!</v>
      </c>
      <c r="C107" s="89" t="e">
        <f>'Average w-o bkg'!C107*$F$2/'Average w-o bkg'!C$5</f>
        <v>#DIV/0!</v>
      </c>
      <c r="D107" s="89" t="e">
        <f>'Average w-o bkg'!D107*$F$2/'Average w-o bkg'!D$5</f>
        <v>#DIV/0!</v>
      </c>
      <c r="E107" s="89" t="e">
        <f>'Average w-o bkg'!E107*$F$2/'Average w-o bkg'!E$5</f>
        <v>#DIV/0!</v>
      </c>
      <c r="F107" s="89"/>
      <c r="G107" s="89"/>
      <c r="H107" s="89"/>
      <c r="I107" s="89"/>
      <c r="J107" s="89"/>
      <c r="K107" s="89"/>
      <c r="L107" s="89"/>
      <c r="M107" s="89"/>
      <c r="N107" s="89"/>
      <c r="O107" s="89"/>
      <c r="P107" s="89"/>
      <c r="Q107" s="89"/>
    </row>
    <row r="108" spans="1:17" ht="17.399999999999999" customHeight="1">
      <c r="A108" s="118" t="str">
        <f>'Sorting 2'!A109</f>
        <v>S256</v>
      </c>
      <c r="B108" s="89" t="e">
        <f>'Average w-o bkg'!B108*$F$2/'Average w-o bkg'!B$5</f>
        <v>#DIV/0!</v>
      </c>
      <c r="C108" s="89" t="e">
        <f>'Average w-o bkg'!C108*$F$2/'Average w-o bkg'!C$5</f>
        <v>#DIV/0!</v>
      </c>
      <c r="D108" s="89" t="e">
        <f>'Average w-o bkg'!D108*$F$2/'Average w-o bkg'!D$5</f>
        <v>#DIV/0!</v>
      </c>
      <c r="E108" s="89" t="e">
        <f>'Average w-o bkg'!E108*$F$2/'Average w-o bkg'!E$5</f>
        <v>#DIV/0!</v>
      </c>
      <c r="F108" s="89"/>
      <c r="G108" s="89"/>
      <c r="H108" s="89"/>
      <c r="I108" s="89"/>
      <c r="J108" s="89"/>
      <c r="K108" s="89"/>
      <c r="L108" s="89"/>
      <c r="M108" s="89"/>
      <c r="N108" s="89"/>
      <c r="O108" s="89"/>
      <c r="P108" s="89"/>
      <c r="Q108" s="89"/>
    </row>
    <row r="109" spans="1:17" ht="17.399999999999999" customHeight="1">
      <c r="A109" s="118" t="str">
        <f>'Sorting 2'!A110</f>
        <v>S288</v>
      </c>
      <c r="B109" s="89" t="e">
        <f>'Average w-o bkg'!B109*$F$2/'Average w-o bkg'!B$5</f>
        <v>#DIV/0!</v>
      </c>
      <c r="C109" s="89" t="e">
        <f>'Average w-o bkg'!C109*$F$2/'Average w-o bkg'!C$5</f>
        <v>#DIV/0!</v>
      </c>
      <c r="D109" s="89" t="e">
        <f>'Average w-o bkg'!D109*$F$2/'Average w-o bkg'!D$5</f>
        <v>#DIV/0!</v>
      </c>
      <c r="E109" s="89" t="e">
        <f>'Average w-o bkg'!E109*$F$2/'Average w-o bkg'!E$5</f>
        <v>#DIV/0!</v>
      </c>
      <c r="F109" s="89"/>
      <c r="G109" s="89"/>
      <c r="H109" s="89"/>
      <c r="I109" s="89"/>
      <c r="J109" s="89"/>
      <c r="K109" s="89"/>
      <c r="L109" s="89"/>
      <c r="M109" s="89"/>
      <c r="N109" s="89"/>
      <c r="O109" s="89"/>
      <c r="P109" s="89"/>
      <c r="Q109" s="89"/>
    </row>
    <row r="110" spans="1:17" ht="17.399999999999999" customHeight="1">
      <c r="A110" s="118" t="str">
        <f>'Sorting 2'!A111</f>
        <v>S9</v>
      </c>
      <c r="B110" s="89" t="e">
        <f>'Average w-o bkg'!B110*$F$2/'Average w-o bkg'!B$5</f>
        <v>#DIV/0!</v>
      </c>
      <c r="C110" s="89" t="e">
        <f>'Average w-o bkg'!C110*$F$2/'Average w-o bkg'!C$5</f>
        <v>#DIV/0!</v>
      </c>
      <c r="D110" s="89" t="e">
        <f>'Average w-o bkg'!D110*$F$2/'Average w-o bkg'!D$5</f>
        <v>#DIV/0!</v>
      </c>
      <c r="E110" s="89" t="e">
        <f>'Average w-o bkg'!E110*$F$2/'Average w-o bkg'!E$5</f>
        <v>#DIV/0!</v>
      </c>
      <c r="F110" s="89"/>
      <c r="G110" s="89"/>
      <c r="H110" s="89"/>
      <c r="I110" s="89"/>
      <c r="J110" s="89"/>
      <c r="K110" s="89"/>
      <c r="L110" s="89"/>
      <c r="M110" s="89"/>
      <c r="N110" s="89"/>
      <c r="O110" s="89"/>
      <c r="P110" s="89"/>
      <c r="Q110" s="89"/>
    </row>
    <row r="111" spans="1:17" ht="17.399999999999999" customHeight="1">
      <c r="A111" s="118" t="str">
        <f>'Sorting 2'!A112</f>
        <v>S41</v>
      </c>
      <c r="B111" s="89" t="e">
        <f>'Average w-o bkg'!B111*$F$2/'Average w-o bkg'!B$5</f>
        <v>#DIV/0!</v>
      </c>
      <c r="C111" s="89" t="e">
        <f>'Average w-o bkg'!C111*$F$2/'Average w-o bkg'!C$5</f>
        <v>#DIV/0!</v>
      </c>
      <c r="D111" s="89" t="e">
        <f>'Average w-o bkg'!D111*$F$2/'Average w-o bkg'!D$5</f>
        <v>#DIV/0!</v>
      </c>
      <c r="E111" s="89" t="e">
        <f>'Average w-o bkg'!E111*$F$2/'Average w-o bkg'!E$5</f>
        <v>#DIV/0!</v>
      </c>
      <c r="F111" s="89"/>
      <c r="G111" s="89"/>
      <c r="H111" s="89"/>
      <c r="I111" s="89"/>
      <c r="J111" s="89"/>
      <c r="K111" s="89"/>
      <c r="L111" s="89"/>
      <c r="M111" s="89"/>
      <c r="N111" s="89"/>
      <c r="O111" s="89"/>
      <c r="P111" s="89"/>
      <c r="Q111" s="89"/>
    </row>
    <row r="112" spans="1:17" ht="17.399999999999999" customHeight="1">
      <c r="A112" s="118" t="str">
        <f>'Sorting 2'!A113</f>
        <v>S71</v>
      </c>
      <c r="B112" s="89" t="e">
        <f>'Average w-o bkg'!B112*$F$2/'Average w-o bkg'!B$5</f>
        <v>#DIV/0!</v>
      </c>
      <c r="C112" s="89" t="e">
        <f>'Average w-o bkg'!C112*$F$2/'Average w-o bkg'!C$5</f>
        <v>#DIV/0!</v>
      </c>
      <c r="D112" s="89" t="e">
        <f>'Average w-o bkg'!D112*$F$2/'Average w-o bkg'!D$5</f>
        <v>#DIV/0!</v>
      </c>
      <c r="E112" s="89" t="e">
        <f>'Average w-o bkg'!E112*$F$2/'Average w-o bkg'!E$5</f>
        <v>#DIV/0!</v>
      </c>
      <c r="F112" s="89"/>
      <c r="G112" s="89"/>
      <c r="H112" s="89"/>
      <c r="I112" s="89"/>
      <c r="J112" s="89"/>
      <c r="K112" s="89"/>
      <c r="L112" s="89"/>
      <c r="M112" s="89"/>
      <c r="N112" s="89"/>
      <c r="O112" s="89"/>
      <c r="P112" s="89"/>
      <c r="Q112" s="89"/>
    </row>
    <row r="113" spans="1:17" ht="17.399999999999999" customHeight="1">
      <c r="A113" s="118" t="str">
        <f>'Sorting 2'!A114</f>
        <v>S103</v>
      </c>
      <c r="B113" s="89" t="e">
        <f>'Average w-o bkg'!B113*$F$2/'Average w-o bkg'!B$5</f>
        <v>#DIV/0!</v>
      </c>
      <c r="C113" s="89" t="e">
        <f>'Average w-o bkg'!C113*$F$2/'Average w-o bkg'!C$5</f>
        <v>#DIV/0!</v>
      </c>
      <c r="D113" s="89" t="e">
        <f>'Average w-o bkg'!D113*$F$2/'Average w-o bkg'!D$5</f>
        <v>#DIV/0!</v>
      </c>
      <c r="E113" s="89" t="e">
        <f>'Average w-o bkg'!E113*$F$2/'Average w-o bkg'!E$5</f>
        <v>#DIV/0!</v>
      </c>
      <c r="F113" s="89"/>
      <c r="G113" s="89"/>
      <c r="H113" s="89"/>
      <c r="I113" s="89"/>
      <c r="J113" s="89"/>
      <c r="K113" s="89"/>
      <c r="L113" s="89"/>
      <c r="M113" s="89"/>
      <c r="N113" s="89"/>
      <c r="O113" s="89"/>
      <c r="P113" s="89"/>
      <c r="Q113" s="89"/>
    </row>
    <row r="114" spans="1:17" ht="17.399999999999999" customHeight="1">
      <c r="A114" s="118" t="str">
        <f>'Sorting 2'!A115</f>
        <v>S133</v>
      </c>
      <c r="B114" s="89" t="e">
        <f>'Average w-o bkg'!B114*$F$2/'Average w-o bkg'!B$5</f>
        <v>#DIV/0!</v>
      </c>
      <c r="C114" s="89" t="e">
        <f>'Average w-o bkg'!C114*$F$2/'Average w-o bkg'!C$5</f>
        <v>#DIV/0!</v>
      </c>
      <c r="D114" s="89" t="e">
        <f>'Average w-o bkg'!D114*$F$2/'Average w-o bkg'!D$5</f>
        <v>#DIV/0!</v>
      </c>
      <c r="E114" s="89" t="e">
        <f>'Average w-o bkg'!E114*$F$2/'Average w-o bkg'!E$5</f>
        <v>#DIV/0!</v>
      </c>
      <c r="F114" s="89"/>
      <c r="G114" s="89"/>
      <c r="H114" s="89"/>
      <c r="I114" s="89"/>
      <c r="J114" s="89"/>
      <c r="K114" s="89"/>
      <c r="L114" s="89"/>
      <c r="M114" s="89"/>
      <c r="N114" s="89"/>
      <c r="O114" s="89"/>
      <c r="P114" s="89"/>
      <c r="Q114" s="89"/>
    </row>
    <row r="115" spans="1:17" ht="17.399999999999999" customHeight="1">
      <c r="A115" s="118" t="str">
        <f>'Sorting 2'!A116</f>
        <v>S165</v>
      </c>
      <c r="B115" s="89" t="e">
        <f>'Average w-o bkg'!B115*$F$2/'Average w-o bkg'!B$5</f>
        <v>#DIV/0!</v>
      </c>
      <c r="C115" s="89" t="e">
        <f>'Average w-o bkg'!C115*$F$2/'Average w-o bkg'!C$5</f>
        <v>#DIV/0!</v>
      </c>
      <c r="D115" s="89" t="e">
        <f>'Average w-o bkg'!D115*$F$2/'Average w-o bkg'!D$5</f>
        <v>#DIV/0!</v>
      </c>
      <c r="E115" s="89" t="e">
        <f>'Average w-o bkg'!E115*$F$2/'Average w-o bkg'!E$5</f>
        <v>#DIV/0!</v>
      </c>
      <c r="F115" s="89"/>
      <c r="G115" s="89"/>
      <c r="H115" s="89"/>
      <c r="I115" s="89"/>
      <c r="J115" s="89"/>
      <c r="K115" s="89"/>
      <c r="L115" s="89"/>
      <c r="M115" s="89"/>
      <c r="N115" s="89"/>
      <c r="O115" s="89"/>
      <c r="P115" s="89"/>
      <c r="Q115" s="89"/>
    </row>
    <row r="116" spans="1:17" ht="17.399999999999999" customHeight="1">
      <c r="A116" s="118" t="str">
        <f>'Sorting 2'!A117</f>
        <v>S195</v>
      </c>
      <c r="B116" s="89" t="e">
        <f>'Average w-o bkg'!B116*$F$2/'Average w-o bkg'!B$5</f>
        <v>#DIV/0!</v>
      </c>
      <c r="C116" s="89" t="e">
        <f>'Average w-o bkg'!C116*$F$2/'Average w-o bkg'!C$5</f>
        <v>#DIV/0!</v>
      </c>
      <c r="D116" s="89" t="e">
        <f>'Average w-o bkg'!D116*$F$2/'Average w-o bkg'!D$5</f>
        <v>#DIV/0!</v>
      </c>
      <c r="E116" s="89" t="e">
        <f>'Average w-o bkg'!E116*$F$2/'Average w-o bkg'!E$5</f>
        <v>#DIV/0!</v>
      </c>
      <c r="F116" s="89"/>
      <c r="G116" s="89"/>
      <c r="H116" s="89"/>
      <c r="I116" s="89"/>
      <c r="J116" s="89"/>
      <c r="K116" s="89"/>
      <c r="L116" s="89"/>
      <c r="M116" s="89"/>
      <c r="N116" s="89"/>
      <c r="O116" s="89"/>
      <c r="P116" s="89"/>
      <c r="Q116" s="89"/>
    </row>
    <row r="117" spans="1:17" ht="17.399999999999999" customHeight="1">
      <c r="A117" s="118" t="str">
        <f>'Sorting 2'!A118</f>
        <v>S227</v>
      </c>
      <c r="B117" s="89" t="e">
        <f>'Average w-o bkg'!B117*$F$2/'Average w-o bkg'!B$5</f>
        <v>#DIV/0!</v>
      </c>
      <c r="C117" s="89" t="e">
        <f>'Average w-o bkg'!C117*$F$2/'Average w-o bkg'!C$5</f>
        <v>#DIV/0!</v>
      </c>
      <c r="D117" s="89" t="e">
        <f>'Average w-o bkg'!D117*$F$2/'Average w-o bkg'!D$5</f>
        <v>#DIV/0!</v>
      </c>
      <c r="E117" s="89" t="e">
        <f>'Average w-o bkg'!E117*$F$2/'Average w-o bkg'!E$5</f>
        <v>#DIV/0!</v>
      </c>
      <c r="F117" s="89"/>
      <c r="G117" s="89"/>
      <c r="H117" s="89"/>
      <c r="I117" s="89"/>
      <c r="J117" s="89"/>
      <c r="K117" s="89"/>
      <c r="L117" s="89"/>
      <c r="M117" s="89"/>
      <c r="N117" s="89"/>
      <c r="O117" s="89"/>
      <c r="P117" s="89"/>
      <c r="Q117" s="89"/>
    </row>
    <row r="118" spans="1:17" ht="17.399999999999999" customHeight="1">
      <c r="A118" s="118" t="str">
        <f>'Sorting 2'!A119</f>
        <v>S257</v>
      </c>
      <c r="B118" s="89" t="e">
        <f>'Average w-o bkg'!B118*$F$2/'Average w-o bkg'!B$5</f>
        <v>#DIV/0!</v>
      </c>
      <c r="C118" s="89" t="e">
        <f>'Average w-o bkg'!C118*$F$2/'Average w-o bkg'!C$5</f>
        <v>#DIV/0!</v>
      </c>
      <c r="D118" s="89" t="e">
        <f>'Average w-o bkg'!D118*$F$2/'Average w-o bkg'!D$5</f>
        <v>#DIV/0!</v>
      </c>
      <c r="E118" s="89" t="e">
        <f>'Average w-o bkg'!E118*$F$2/'Average w-o bkg'!E$5</f>
        <v>#DIV/0!</v>
      </c>
      <c r="F118" s="89"/>
      <c r="G118" s="89"/>
      <c r="H118" s="89"/>
      <c r="I118" s="89"/>
      <c r="J118" s="89"/>
      <c r="K118" s="89"/>
      <c r="L118" s="89"/>
      <c r="M118" s="89"/>
      <c r="N118" s="89"/>
      <c r="O118" s="89"/>
      <c r="P118" s="89"/>
      <c r="Q118" s="89"/>
    </row>
    <row r="119" spans="1:17" ht="17.399999999999999" customHeight="1">
      <c r="A119" s="118" t="str">
        <f>'Sorting 2'!A120</f>
        <v>S289</v>
      </c>
      <c r="B119" s="89" t="e">
        <f>'Average w-o bkg'!B119*$F$2/'Average w-o bkg'!B$5</f>
        <v>#DIV/0!</v>
      </c>
      <c r="C119" s="89" t="e">
        <f>'Average w-o bkg'!C119*$F$2/'Average w-o bkg'!C$5</f>
        <v>#DIV/0!</v>
      </c>
      <c r="D119" s="89" t="e">
        <f>'Average w-o bkg'!D119*$F$2/'Average w-o bkg'!D$5</f>
        <v>#DIV/0!</v>
      </c>
      <c r="E119" s="89" t="e">
        <f>'Average w-o bkg'!E119*$F$2/'Average w-o bkg'!E$5</f>
        <v>#DIV/0!</v>
      </c>
      <c r="F119" s="89"/>
      <c r="G119" s="89"/>
      <c r="H119" s="89"/>
      <c r="I119" s="89"/>
      <c r="J119" s="89"/>
      <c r="K119" s="89"/>
      <c r="L119" s="89"/>
      <c r="M119" s="89"/>
      <c r="N119" s="89"/>
      <c r="O119" s="89"/>
      <c r="P119" s="89"/>
      <c r="Q119" s="89"/>
    </row>
    <row r="120" spans="1:17" ht="17.399999999999999" customHeight="1">
      <c r="A120" s="118" t="str">
        <f>'Sorting 2'!A121</f>
        <v>Rabbit IgG</v>
      </c>
      <c r="B120" s="89" t="e">
        <f>'Average w-o bkg'!B120*$F$2/'Average w-o bkg'!B$5</f>
        <v>#DIV/0!</v>
      </c>
      <c r="C120" s="89" t="e">
        <f>'Average w-o bkg'!C120*$F$2/'Average w-o bkg'!C$5</f>
        <v>#DIV/0!</v>
      </c>
      <c r="D120" s="89" t="e">
        <f>'Average w-o bkg'!D120*$F$2/'Average w-o bkg'!D$5</f>
        <v>#DIV/0!</v>
      </c>
      <c r="E120" s="89" t="e">
        <f>'Average w-o bkg'!E120*$F$2/'Average w-o bkg'!E$5</f>
        <v>#DIV/0!</v>
      </c>
      <c r="F120" s="89"/>
      <c r="G120" s="89"/>
      <c r="H120" s="89"/>
      <c r="I120" s="89"/>
      <c r="J120" s="89"/>
      <c r="K120" s="89"/>
      <c r="L120" s="89"/>
      <c r="M120" s="89"/>
      <c r="N120" s="89"/>
      <c r="O120" s="89"/>
      <c r="P120" s="89"/>
      <c r="Q120" s="89"/>
    </row>
    <row r="121" spans="1:17" ht="17.399999999999999" customHeight="1">
      <c r="A121" s="118" t="str">
        <f>'Sorting 2'!A122</f>
        <v>S10</v>
      </c>
      <c r="B121" s="89" t="e">
        <f>'Average w-o bkg'!B121*$F$2/'Average w-o bkg'!B$5</f>
        <v>#DIV/0!</v>
      </c>
      <c r="C121" s="89" t="e">
        <f>'Average w-o bkg'!C121*$F$2/'Average w-o bkg'!C$5</f>
        <v>#DIV/0!</v>
      </c>
      <c r="D121" s="89" t="e">
        <f>'Average w-o bkg'!D121*$F$2/'Average w-o bkg'!D$5</f>
        <v>#DIV/0!</v>
      </c>
      <c r="E121" s="89" t="e">
        <f>'Average w-o bkg'!E121*$F$2/'Average w-o bkg'!E$5</f>
        <v>#DIV/0!</v>
      </c>
      <c r="F121" s="89"/>
      <c r="G121" s="89"/>
      <c r="H121" s="89"/>
      <c r="I121" s="89"/>
      <c r="J121" s="89"/>
      <c r="K121" s="89"/>
      <c r="L121" s="89"/>
      <c r="M121" s="89"/>
      <c r="N121" s="89"/>
      <c r="O121" s="89"/>
      <c r="P121" s="89"/>
      <c r="Q121" s="89"/>
    </row>
    <row r="122" spans="1:17" ht="17.399999999999999" customHeight="1">
      <c r="A122" s="118" t="str">
        <f>'Sorting 2'!A123</f>
        <v>S42</v>
      </c>
      <c r="B122" s="89" t="e">
        <f>'Average w-o bkg'!B122*$F$2/'Average w-o bkg'!B$5</f>
        <v>#DIV/0!</v>
      </c>
      <c r="C122" s="89" t="e">
        <f>'Average w-o bkg'!C122*$F$2/'Average w-o bkg'!C$5</f>
        <v>#DIV/0!</v>
      </c>
      <c r="D122" s="89" t="e">
        <f>'Average w-o bkg'!D122*$F$2/'Average w-o bkg'!D$5</f>
        <v>#DIV/0!</v>
      </c>
      <c r="E122" s="89" t="e">
        <f>'Average w-o bkg'!E122*$F$2/'Average w-o bkg'!E$5</f>
        <v>#DIV/0!</v>
      </c>
      <c r="F122" s="89"/>
      <c r="G122" s="89"/>
      <c r="H122" s="89"/>
      <c r="I122" s="89"/>
      <c r="J122" s="89"/>
      <c r="K122" s="89"/>
      <c r="L122" s="89"/>
      <c r="M122" s="89"/>
      <c r="N122" s="89"/>
      <c r="O122" s="89"/>
      <c r="P122" s="89"/>
      <c r="Q122" s="89"/>
    </row>
    <row r="123" spans="1:17" ht="17.399999999999999" customHeight="1">
      <c r="A123" s="118" t="str">
        <f>'Sorting 2'!A124</f>
        <v>S72</v>
      </c>
      <c r="B123" s="89" t="e">
        <f>'Average w-o bkg'!B123*$F$2/'Average w-o bkg'!B$5</f>
        <v>#DIV/0!</v>
      </c>
      <c r="C123" s="89" t="e">
        <f>'Average w-o bkg'!C123*$F$2/'Average w-o bkg'!C$5</f>
        <v>#DIV/0!</v>
      </c>
      <c r="D123" s="89" t="e">
        <f>'Average w-o bkg'!D123*$F$2/'Average w-o bkg'!D$5</f>
        <v>#DIV/0!</v>
      </c>
      <c r="E123" s="89" t="e">
        <f>'Average w-o bkg'!E123*$F$2/'Average w-o bkg'!E$5</f>
        <v>#DIV/0!</v>
      </c>
      <c r="F123" s="89"/>
      <c r="G123" s="89"/>
      <c r="H123" s="89"/>
      <c r="I123" s="89"/>
      <c r="J123" s="89"/>
      <c r="K123" s="89"/>
      <c r="L123" s="89"/>
      <c r="M123" s="89"/>
      <c r="N123" s="89"/>
      <c r="O123" s="89"/>
      <c r="P123" s="89"/>
      <c r="Q123" s="89"/>
    </row>
    <row r="124" spans="1:17" ht="17.399999999999999" customHeight="1">
      <c r="A124" s="118" t="str">
        <f>'Sorting 2'!A125</f>
        <v>S104</v>
      </c>
      <c r="B124" s="89" t="e">
        <f>'Average w-o bkg'!B124*$F$2/'Average w-o bkg'!B$5</f>
        <v>#DIV/0!</v>
      </c>
      <c r="C124" s="89" t="e">
        <f>'Average w-o bkg'!C124*$F$2/'Average w-o bkg'!C$5</f>
        <v>#DIV/0!</v>
      </c>
      <c r="D124" s="89" t="e">
        <f>'Average w-o bkg'!D124*$F$2/'Average w-o bkg'!D$5</f>
        <v>#DIV/0!</v>
      </c>
      <c r="E124" s="89" t="e">
        <f>'Average w-o bkg'!E124*$F$2/'Average w-o bkg'!E$5</f>
        <v>#DIV/0!</v>
      </c>
      <c r="F124" s="89"/>
      <c r="G124" s="89"/>
      <c r="H124" s="89"/>
      <c r="I124" s="89"/>
      <c r="J124" s="89"/>
      <c r="K124" s="89"/>
      <c r="L124" s="89"/>
      <c r="M124" s="89"/>
      <c r="N124" s="89"/>
      <c r="O124" s="89"/>
      <c r="P124" s="89"/>
      <c r="Q124" s="89"/>
    </row>
    <row r="125" spans="1:17" ht="17.399999999999999" customHeight="1">
      <c r="A125" s="118" t="str">
        <f>'Sorting 2'!A126</f>
        <v>S134</v>
      </c>
      <c r="B125" s="89" t="e">
        <f>'Average w-o bkg'!B125*$F$2/'Average w-o bkg'!B$5</f>
        <v>#DIV/0!</v>
      </c>
      <c r="C125" s="89" t="e">
        <f>'Average w-o bkg'!C125*$F$2/'Average w-o bkg'!C$5</f>
        <v>#DIV/0!</v>
      </c>
      <c r="D125" s="89" t="e">
        <f>'Average w-o bkg'!D125*$F$2/'Average w-o bkg'!D$5</f>
        <v>#DIV/0!</v>
      </c>
      <c r="E125" s="89" t="e">
        <f>'Average w-o bkg'!E125*$F$2/'Average w-o bkg'!E$5</f>
        <v>#DIV/0!</v>
      </c>
      <c r="F125" s="89"/>
      <c r="G125" s="89"/>
      <c r="H125" s="89"/>
      <c r="I125" s="89"/>
      <c r="J125" s="89"/>
      <c r="K125" s="89"/>
      <c r="L125" s="89"/>
      <c r="M125" s="89"/>
      <c r="N125" s="89"/>
      <c r="O125" s="89"/>
      <c r="P125" s="89"/>
      <c r="Q125" s="89"/>
    </row>
    <row r="126" spans="1:17" ht="17.399999999999999" customHeight="1">
      <c r="A126" s="118" t="str">
        <f>'Sorting 2'!A127</f>
        <v>S166</v>
      </c>
      <c r="B126" s="89" t="e">
        <f>'Average w-o bkg'!B126*$F$2/'Average w-o bkg'!B$5</f>
        <v>#DIV/0!</v>
      </c>
      <c r="C126" s="89" t="e">
        <f>'Average w-o bkg'!C126*$F$2/'Average w-o bkg'!C$5</f>
        <v>#DIV/0!</v>
      </c>
      <c r="D126" s="89" t="e">
        <f>'Average w-o bkg'!D126*$F$2/'Average w-o bkg'!D$5</f>
        <v>#DIV/0!</v>
      </c>
      <c r="E126" s="89" t="e">
        <f>'Average w-o bkg'!E126*$F$2/'Average w-o bkg'!E$5</f>
        <v>#DIV/0!</v>
      </c>
      <c r="F126" s="89"/>
      <c r="G126" s="89"/>
      <c r="H126" s="89"/>
      <c r="I126" s="89"/>
      <c r="J126" s="89"/>
      <c r="K126" s="89"/>
      <c r="L126" s="89"/>
      <c r="M126" s="89"/>
      <c r="N126" s="89"/>
      <c r="O126" s="89"/>
      <c r="P126" s="89"/>
      <c r="Q126" s="89"/>
    </row>
    <row r="127" spans="1:17" ht="17.399999999999999" customHeight="1">
      <c r="A127" s="118" t="str">
        <f>'Sorting 2'!A128</f>
        <v>S196</v>
      </c>
      <c r="B127" s="89" t="e">
        <f>'Average w-o bkg'!B127*$F$2/'Average w-o bkg'!B$5</f>
        <v>#DIV/0!</v>
      </c>
      <c r="C127" s="89" t="e">
        <f>'Average w-o bkg'!C127*$F$2/'Average w-o bkg'!C$5</f>
        <v>#DIV/0!</v>
      </c>
      <c r="D127" s="89" t="e">
        <f>'Average w-o bkg'!D127*$F$2/'Average w-o bkg'!D$5</f>
        <v>#DIV/0!</v>
      </c>
      <c r="E127" s="89" t="e">
        <f>'Average w-o bkg'!E127*$F$2/'Average w-o bkg'!E$5</f>
        <v>#DIV/0!</v>
      </c>
      <c r="F127" s="89"/>
      <c r="G127" s="89"/>
      <c r="H127" s="89"/>
      <c r="I127" s="89"/>
      <c r="J127" s="89"/>
      <c r="K127" s="89"/>
      <c r="L127" s="89"/>
      <c r="M127" s="89"/>
      <c r="N127" s="89"/>
      <c r="O127" s="89"/>
      <c r="P127" s="89"/>
      <c r="Q127" s="89"/>
    </row>
    <row r="128" spans="1:17" ht="17.399999999999999" customHeight="1">
      <c r="A128" s="118" t="str">
        <f>'Sorting 2'!A129</f>
        <v>S228</v>
      </c>
      <c r="B128" s="89" t="e">
        <f>'Average w-o bkg'!B128*$F$2/'Average w-o bkg'!B$5</f>
        <v>#DIV/0!</v>
      </c>
      <c r="C128" s="89" t="e">
        <f>'Average w-o bkg'!C128*$F$2/'Average w-o bkg'!C$5</f>
        <v>#DIV/0!</v>
      </c>
      <c r="D128" s="89" t="e">
        <f>'Average w-o bkg'!D128*$F$2/'Average w-o bkg'!D$5</f>
        <v>#DIV/0!</v>
      </c>
      <c r="E128" s="89" t="e">
        <f>'Average w-o bkg'!E128*$F$2/'Average w-o bkg'!E$5</f>
        <v>#DIV/0!</v>
      </c>
      <c r="F128" s="89"/>
      <c r="G128" s="89"/>
      <c r="H128" s="89"/>
      <c r="I128" s="89"/>
      <c r="J128" s="89"/>
      <c r="K128" s="89"/>
      <c r="L128" s="89"/>
      <c r="M128" s="89"/>
      <c r="N128" s="89"/>
      <c r="O128" s="89"/>
      <c r="P128" s="89"/>
      <c r="Q128" s="89"/>
    </row>
    <row r="129" spans="1:17" ht="17.399999999999999" customHeight="1">
      <c r="A129" s="118" t="str">
        <f>'Sorting 2'!A130</f>
        <v>S258</v>
      </c>
      <c r="B129" s="89" t="e">
        <f>'Average w-o bkg'!B129*$F$2/'Average w-o bkg'!B$5</f>
        <v>#DIV/0!</v>
      </c>
      <c r="C129" s="89" t="e">
        <f>'Average w-o bkg'!C129*$F$2/'Average w-o bkg'!C$5</f>
        <v>#DIV/0!</v>
      </c>
      <c r="D129" s="89" t="e">
        <f>'Average w-o bkg'!D129*$F$2/'Average w-o bkg'!D$5</f>
        <v>#DIV/0!</v>
      </c>
      <c r="E129" s="89" t="e">
        <f>'Average w-o bkg'!E129*$F$2/'Average w-o bkg'!E$5</f>
        <v>#DIV/0!</v>
      </c>
      <c r="F129" s="89"/>
      <c r="G129" s="89"/>
      <c r="H129" s="89"/>
      <c r="I129" s="89"/>
      <c r="J129" s="89"/>
      <c r="K129" s="89"/>
      <c r="L129" s="89"/>
      <c r="M129" s="89"/>
      <c r="N129" s="89"/>
      <c r="O129" s="89"/>
      <c r="P129" s="89"/>
      <c r="Q129" s="89"/>
    </row>
    <row r="130" spans="1:17" ht="17.399999999999999" customHeight="1">
      <c r="A130" s="118" t="str">
        <f>'Sorting 2'!A131</f>
        <v>S290</v>
      </c>
      <c r="B130" s="89" t="e">
        <f>'Average w-o bkg'!B130*$F$2/'Average w-o bkg'!B$5</f>
        <v>#DIV/0!</v>
      </c>
      <c r="C130" s="89" t="e">
        <f>'Average w-o bkg'!C130*$F$2/'Average w-o bkg'!C$5</f>
        <v>#DIV/0!</v>
      </c>
      <c r="D130" s="89" t="e">
        <f>'Average w-o bkg'!D130*$F$2/'Average w-o bkg'!D$5</f>
        <v>#DIV/0!</v>
      </c>
      <c r="E130" s="89" t="e">
        <f>'Average w-o bkg'!E130*$F$2/'Average w-o bkg'!E$5</f>
        <v>#DIV/0!</v>
      </c>
      <c r="F130" s="89"/>
      <c r="G130" s="89"/>
      <c r="H130" s="89"/>
      <c r="I130" s="89"/>
      <c r="J130" s="89"/>
      <c r="K130" s="89"/>
      <c r="L130" s="89"/>
      <c r="M130" s="89"/>
      <c r="N130" s="89"/>
      <c r="O130" s="89"/>
      <c r="P130" s="89"/>
      <c r="Q130" s="89"/>
    </row>
    <row r="131" spans="1:17" ht="17.399999999999999" customHeight="1">
      <c r="A131" s="118" t="str">
        <f>'Sorting 2'!A132</f>
        <v>S11</v>
      </c>
      <c r="B131" s="89" t="e">
        <f>'Average w-o bkg'!B131*$F$2/'Average w-o bkg'!B$5</f>
        <v>#DIV/0!</v>
      </c>
      <c r="C131" s="89" t="e">
        <f>'Average w-o bkg'!C131*$F$2/'Average w-o bkg'!C$5</f>
        <v>#DIV/0!</v>
      </c>
      <c r="D131" s="89" t="e">
        <f>'Average w-o bkg'!D131*$F$2/'Average w-o bkg'!D$5</f>
        <v>#DIV/0!</v>
      </c>
      <c r="E131" s="89" t="e">
        <f>'Average w-o bkg'!E131*$F$2/'Average w-o bkg'!E$5</f>
        <v>#DIV/0!</v>
      </c>
      <c r="F131" s="89"/>
      <c r="G131" s="89"/>
      <c r="H131" s="89"/>
      <c r="I131" s="89"/>
      <c r="J131" s="89"/>
      <c r="K131" s="89"/>
      <c r="L131" s="89"/>
      <c r="M131" s="89"/>
      <c r="N131" s="89"/>
      <c r="O131" s="89"/>
      <c r="P131" s="89"/>
      <c r="Q131" s="89"/>
    </row>
    <row r="132" spans="1:17" ht="17.399999999999999" customHeight="1">
      <c r="A132" s="118" t="str">
        <f>'Sorting 2'!A133</f>
        <v>S43</v>
      </c>
      <c r="B132" s="89" t="e">
        <f>'Average w-o bkg'!B132*$F$2/'Average w-o bkg'!B$5</f>
        <v>#DIV/0!</v>
      </c>
      <c r="C132" s="89" t="e">
        <f>'Average w-o bkg'!C132*$F$2/'Average w-o bkg'!C$5</f>
        <v>#DIV/0!</v>
      </c>
      <c r="D132" s="89" t="e">
        <f>'Average w-o bkg'!D132*$F$2/'Average w-o bkg'!D$5</f>
        <v>#DIV/0!</v>
      </c>
      <c r="E132" s="89" t="e">
        <f>'Average w-o bkg'!E132*$F$2/'Average w-o bkg'!E$5</f>
        <v>#DIV/0!</v>
      </c>
      <c r="F132" s="89"/>
      <c r="G132" s="89"/>
      <c r="H132" s="89"/>
      <c r="I132" s="89"/>
      <c r="J132" s="89"/>
      <c r="K132" s="89"/>
      <c r="L132" s="89"/>
      <c r="M132" s="89"/>
      <c r="N132" s="89"/>
      <c r="O132" s="89"/>
      <c r="P132" s="89"/>
      <c r="Q132" s="89"/>
    </row>
    <row r="133" spans="1:17" ht="17.399999999999999" customHeight="1">
      <c r="A133" s="118" t="str">
        <f>'Sorting 2'!A134</f>
        <v>S73</v>
      </c>
      <c r="B133" s="89" t="e">
        <f>'Average w-o bkg'!B133*$F$2/'Average w-o bkg'!B$5</f>
        <v>#DIV/0!</v>
      </c>
      <c r="C133" s="89" t="e">
        <f>'Average w-o bkg'!C133*$F$2/'Average w-o bkg'!C$5</f>
        <v>#DIV/0!</v>
      </c>
      <c r="D133" s="89" t="e">
        <f>'Average w-o bkg'!D133*$F$2/'Average w-o bkg'!D$5</f>
        <v>#DIV/0!</v>
      </c>
      <c r="E133" s="89" t="e">
        <f>'Average w-o bkg'!E133*$F$2/'Average w-o bkg'!E$5</f>
        <v>#DIV/0!</v>
      </c>
      <c r="F133" s="89"/>
      <c r="G133" s="89"/>
      <c r="H133" s="89"/>
      <c r="I133" s="89"/>
      <c r="J133" s="89"/>
      <c r="K133" s="89"/>
      <c r="L133" s="89"/>
      <c r="M133" s="89"/>
      <c r="N133" s="89"/>
      <c r="O133" s="89"/>
      <c r="P133" s="89"/>
      <c r="Q133" s="89"/>
    </row>
    <row r="134" spans="1:17" ht="17.399999999999999" customHeight="1">
      <c r="A134" s="118" t="str">
        <f>'Sorting 2'!A135</f>
        <v>S105</v>
      </c>
      <c r="B134" s="89" t="e">
        <f>'Average w-o bkg'!B134*$F$2/'Average w-o bkg'!B$5</f>
        <v>#DIV/0!</v>
      </c>
      <c r="C134" s="89" t="e">
        <f>'Average w-o bkg'!C134*$F$2/'Average w-o bkg'!C$5</f>
        <v>#DIV/0!</v>
      </c>
      <c r="D134" s="89" t="e">
        <f>'Average w-o bkg'!D134*$F$2/'Average w-o bkg'!D$5</f>
        <v>#DIV/0!</v>
      </c>
      <c r="E134" s="89" t="e">
        <f>'Average w-o bkg'!E134*$F$2/'Average w-o bkg'!E$5</f>
        <v>#DIV/0!</v>
      </c>
      <c r="F134" s="89"/>
      <c r="G134" s="89"/>
      <c r="H134" s="89"/>
      <c r="I134" s="89"/>
      <c r="J134" s="89"/>
      <c r="K134" s="89"/>
      <c r="L134" s="89"/>
      <c r="M134" s="89"/>
      <c r="N134" s="89"/>
      <c r="O134" s="89"/>
      <c r="P134" s="89"/>
      <c r="Q134" s="89"/>
    </row>
    <row r="135" spans="1:17" ht="17.399999999999999" customHeight="1">
      <c r="A135" s="118" t="str">
        <f>'Sorting 2'!A136</f>
        <v>S135</v>
      </c>
      <c r="B135" s="89" t="e">
        <f>'Average w-o bkg'!B135*$F$2/'Average w-o bkg'!B$5</f>
        <v>#DIV/0!</v>
      </c>
      <c r="C135" s="89" t="e">
        <f>'Average w-o bkg'!C135*$F$2/'Average w-o bkg'!C$5</f>
        <v>#DIV/0!</v>
      </c>
      <c r="D135" s="89" t="e">
        <f>'Average w-o bkg'!D135*$F$2/'Average w-o bkg'!D$5</f>
        <v>#DIV/0!</v>
      </c>
      <c r="E135" s="89" t="e">
        <f>'Average w-o bkg'!E135*$F$2/'Average w-o bkg'!E$5</f>
        <v>#DIV/0!</v>
      </c>
      <c r="F135" s="89"/>
      <c r="G135" s="89"/>
      <c r="H135" s="89"/>
      <c r="I135" s="89"/>
      <c r="J135" s="89"/>
      <c r="K135" s="89"/>
      <c r="L135" s="89"/>
      <c r="M135" s="89"/>
      <c r="N135" s="89"/>
      <c r="O135" s="89"/>
      <c r="P135" s="89"/>
      <c r="Q135" s="89"/>
    </row>
    <row r="136" spans="1:17" ht="17.399999999999999" customHeight="1">
      <c r="A136" s="118" t="str">
        <f>'Sorting 2'!A137</f>
        <v>S167</v>
      </c>
      <c r="B136" s="89" t="e">
        <f>'Average w-o bkg'!B136*$F$2/'Average w-o bkg'!B$5</f>
        <v>#DIV/0!</v>
      </c>
      <c r="C136" s="89" t="e">
        <f>'Average w-o bkg'!C136*$F$2/'Average w-o bkg'!C$5</f>
        <v>#DIV/0!</v>
      </c>
      <c r="D136" s="89" t="e">
        <f>'Average w-o bkg'!D136*$F$2/'Average w-o bkg'!D$5</f>
        <v>#DIV/0!</v>
      </c>
      <c r="E136" s="89" t="e">
        <f>'Average w-o bkg'!E136*$F$2/'Average w-o bkg'!E$5</f>
        <v>#DIV/0!</v>
      </c>
      <c r="F136" s="89"/>
      <c r="G136" s="89"/>
      <c r="H136" s="89"/>
      <c r="I136" s="89"/>
      <c r="J136" s="89"/>
      <c r="K136" s="89"/>
      <c r="L136" s="89"/>
      <c r="M136" s="89"/>
      <c r="N136" s="89"/>
      <c r="O136" s="89"/>
      <c r="P136" s="89"/>
      <c r="Q136" s="89"/>
    </row>
    <row r="137" spans="1:17" ht="17.399999999999999" customHeight="1">
      <c r="A137" s="118" t="str">
        <f>'Sorting 2'!A138</f>
        <v>S197</v>
      </c>
      <c r="B137" s="89" t="e">
        <f>'Average w-o bkg'!B137*$F$2/'Average w-o bkg'!B$5</f>
        <v>#DIV/0!</v>
      </c>
      <c r="C137" s="89" t="e">
        <f>'Average w-o bkg'!C137*$F$2/'Average w-o bkg'!C$5</f>
        <v>#DIV/0!</v>
      </c>
      <c r="D137" s="89" t="e">
        <f>'Average w-o bkg'!D137*$F$2/'Average w-o bkg'!D$5</f>
        <v>#DIV/0!</v>
      </c>
      <c r="E137" s="89" t="e">
        <f>'Average w-o bkg'!E137*$F$2/'Average w-o bkg'!E$5</f>
        <v>#DIV/0!</v>
      </c>
      <c r="F137" s="89"/>
      <c r="G137" s="89"/>
      <c r="H137" s="89"/>
      <c r="I137" s="89"/>
      <c r="J137" s="89"/>
      <c r="K137" s="89"/>
      <c r="L137" s="89"/>
      <c r="M137" s="89"/>
      <c r="N137" s="89"/>
      <c r="O137" s="89"/>
      <c r="P137" s="89"/>
      <c r="Q137" s="89"/>
    </row>
    <row r="138" spans="1:17" ht="17.399999999999999" customHeight="1">
      <c r="A138" s="118" t="str">
        <f>'Sorting 2'!A139</f>
        <v>S229</v>
      </c>
      <c r="B138" s="89" t="e">
        <f>'Average w-o bkg'!B138*$F$2/'Average w-o bkg'!B$5</f>
        <v>#DIV/0!</v>
      </c>
      <c r="C138" s="89" t="e">
        <f>'Average w-o bkg'!C138*$F$2/'Average w-o bkg'!C$5</f>
        <v>#DIV/0!</v>
      </c>
      <c r="D138" s="89" t="e">
        <f>'Average w-o bkg'!D138*$F$2/'Average w-o bkg'!D$5</f>
        <v>#DIV/0!</v>
      </c>
      <c r="E138" s="89" t="e">
        <f>'Average w-o bkg'!E138*$F$2/'Average w-o bkg'!E$5</f>
        <v>#DIV/0!</v>
      </c>
      <c r="F138" s="89"/>
      <c r="G138" s="89"/>
      <c r="H138" s="89"/>
      <c r="I138" s="89"/>
      <c r="J138" s="89"/>
      <c r="K138" s="89"/>
      <c r="L138" s="89"/>
      <c r="M138" s="89"/>
      <c r="N138" s="89"/>
      <c r="O138" s="89"/>
      <c r="P138" s="89"/>
      <c r="Q138" s="89"/>
    </row>
    <row r="139" spans="1:17" ht="17.399999999999999" customHeight="1">
      <c r="A139" s="118" t="str">
        <f>'Sorting 2'!A140</f>
        <v>S259</v>
      </c>
      <c r="B139" s="89" t="e">
        <f>'Average w-o bkg'!B139*$F$2/'Average w-o bkg'!B$5</f>
        <v>#DIV/0!</v>
      </c>
      <c r="C139" s="89" t="e">
        <f>'Average w-o bkg'!C139*$F$2/'Average w-o bkg'!C$5</f>
        <v>#DIV/0!</v>
      </c>
      <c r="D139" s="89" t="e">
        <f>'Average w-o bkg'!D139*$F$2/'Average w-o bkg'!D$5</f>
        <v>#DIV/0!</v>
      </c>
      <c r="E139" s="89" t="e">
        <f>'Average w-o bkg'!E139*$F$2/'Average w-o bkg'!E$5</f>
        <v>#DIV/0!</v>
      </c>
      <c r="F139" s="89"/>
      <c r="G139" s="89"/>
      <c r="H139" s="89"/>
      <c r="I139" s="89"/>
      <c r="J139" s="89"/>
      <c r="K139" s="89"/>
      <c r="L139" s="89"/>
      <c r="M139" s="89"/>
      <c r="N139" s="89"/>
      <c r="O139" s="89"/>
      <c r="P139" s="89"/>
      <c r="Q139" s="89"/>
    </row>
    <row r="140" spans="1:17" ht="17.399999999999999" customHeight="1">
      <c r="A140" s="118" t="str">
        <f>'Sorting 2'!A141</f>
        <v>S291</v>
      </c>
      <c r="B140" s="89" t="e">
        <f>'Average w-o bkg'!B140*$F$2/'Average w-o bkg'!B$5</f>
        <v>#DIV/0!</v>
      </c>
      <c r="C140" s="89" t="e">
        <f>'Average w-o bkg'!C140*$F$2/'Average w-o bkg'!C$5</f>
        <v>#DIV/0!</v>
      </c>
      <c r="D140" s="89" t="e">
        <f>'Average w-o bkg'!D140*$F$2/'Average w-o bkg'!D$5</f>
        <v>#DIV/0!</v>
      </c>
      <c r="E140" s="89" t="e">
        <f>'Average w-o bkg'!E140*$F$2/'Average w-o bkg'!E$5</f>
        <v>#DIV/0!</v>
      </c>
      <c r="F140" s="89"/>
      <c r="G140" s="89"/>
      <c r="H140" s="89"/>
      <c r="I140" s="89"/>
      <c r="J140" s="89"/>
      <c r="K140" s="89"/>
      <c r="L140" s="89"/>
      <c r="M140" s="89"/>
      <c r="N140" s="89"/>
      <c r="O140" s="89"/>
      <c r="P140" s="89"/>
      <c r="Q140" s="89"/>
    </row>
    <row r="141" spans="1:17" ht="17.399999999999999" customHeight="1">
      <c r="A141" s="118" t="str">
        <f>'Sorting 2'!A142</f>
        <v>S12</v>
      </c>
      <c r="B141" s="89" t="e">
        <f>'Average w-o bkg'!B141*$F$2/'Average w-o bkg'!B$5</f>
        <v>#DIV/0!</v>
      </c>
      <c r="C141" s="89" t="e">
        <f>'Average w-o bkg'!C141*$F$2/'Average w-o bkg'!C$5</f>
        <v>#DIV/0!</v>
      </c>
      <c r="D141" s="89" t="e">
        <f>'Average w-o bkg'!D141*$F$2/'Average w-o bkg'!D$5</f>
        <v>#DIV/0!</v>
      </c>
      <c r="E141" s="89" t="e">
        <f>'Average w-o bkg'!E141*$F$2/'Average w-o bkg'!E$5</f>
        <v>#DIV/0!</v>
      </c>
      <c r="F141" s="89"/>
      <c r="G141" s="89"/>
      <c r="H141" s="89"/>
      <c r="I141" s="89"/>
      <c r="J141" s="89"/>
      <c r="K141" s="89"/>
      <c r="L141" s="89"/>
      <c r="M141" s="89"/>
      <c r="N141" s="89"/>
      <c r="O141" s="89"/>
      <c r="P141" s="89"/>
      <c r="Q141" s="89"/>
    </row>
    <row r="142" spans="1:17" ht="17.399999999999999" customHeight="1">
      <c r="A142" s="118" t="str">
        <f>'Sorting 2'!A143</f>
        <v>S74</v>
      </c>
      <c r="B142" s="89" t="e">
        <f>'Average w-o bkg'!B142*$F$2/'Average w-o bkg'!B$5</f>
        <v>#DIV/0!</v>
      </c>
      <c r="C142" s="89" t="e">
        <f>'Average w-o bkg'!C142*$F$2/'Average w-o bkg'!C$5</f>
        <v>#DIV/0!</v>
      </c>
      <c r="D142" s="89" t="e">
        <f>'Average w-o bkg'!D142*$F$2/'Average w-o bkg'!D$5</f>
        <v>#DIV/0!</v>
      </c>
      <c r="E142" s="89" t="e">
        <f>'Average w-o bkg'!E142*$F$2/'Average w-o bkg'!E$5</f>
        <v>#DIV/0!</v>
      </c>
      <c r="F142" s="89"/>
      <c r="G142" s="89"/>
      <c r="H142" s="89"/>
      <c r="I142" s="89"/>
      <c r="J142" s="89"/>
      <c r="K142" s="89"/>
      <c r="L142" s="89"/>
      <c r="M142" s="89"/>
      <c r="N142" s="89"/>
      <c r="O142" s="89"/>
      <c r="P142" s="89"/>
      <c r="Q142" s="89"/>
    </row>
    <row r="143" spans="1:17" ht="17.399999999999999" customHeight="1">
      <c r="A143" s="118" t="str">
        <f>'Sorting 2'!A144</f>
        <v>S136</v>
      </c>
      <c r="B143" s="89" t="e">
        <f>'Average w-o bkg'!B143*$F$2/'Average w-o bkg'!B$5</f>
        <v>#DIV/0!</v>
      </c>
      <c r="C143" s="89" t="e">
        <f>'Average w-o bkg'!C143*$F$2/'Average w-o bkg'!C$5</f>
        <v>#DIV/0!</v>
      </c>
      <c r="D143" s="89" t="e">
        <f>'Average w-o bkg'!D143*$F$2/'Average w-o bkg'!D$5</f>
        <v>#DIV/0!</v>
      </c>
      <c r="E143" s="89" t="e">
        <f>'Average w-o bkg'!E143*$F$2/'Average w-o bkg'!E$5</f>
        <v>#DIV/0!</v>
      </c>
      <c r="F143" s="89"/>
      <c r="G143" s="89"/>
      <c r="H143" s="89"/>
      <c r="I143" s="89"/>
      <c r="J143" s="89"/>
      <c r="K143" s="89"/>
      <c r="L143" s="89"/>
      <c r="M143" s="89"/>
      <c r="N143" s="89"/>
      <c r="O143" s="89"/>
      <c r="P143" s="89"/>
      <c r="Q143" s="89"/>
    </row>
    <row r="144" spans="1:17" ht="17.399999999999999" customHeight="1">
      <c r="A144" s="118" t="str">
        <f>'Sorting 2'!A145</f>
        <v>S198</v>
      </c>
      <c r="B144" s="89" t="e">
        <f>'Average w-o bkg'!B144*$F$2/'Average w-o bkg'!B$5</f>
        <v>#DIV/0!</v>
      </c>
      <c r="C144" s="89" t="e">
        <f>'Average w-o bkg'!C144*$F$2/'Average w-o bkg'!C$5</f>
        <v>#DIV/0!</v>
      </c>
      <c r="D144" s="89" t="e">
        <f>'Average w-o bkg'!D144*$F$2/'Average w-o bkg'!D$5</f>
        <v>#DIV/0!</v>
      </c>
      <c r="E144" s="89" t="e">
        <f>'Average w-o bkg'!E144*$F$2/'Average w-o bkg'!E$5</f>
        <v>#DIV/0!</v>
      </c>
      <c r="F144" s="89"/>
      <c r="G144" s="89"/>
      <c r="H144" s="89"/>
      <c r="I144" s="89"/>
      <c r="J144" s="89"/>
      <c r="K144" s="89"/>
      <c r="L144" s="89"/>
      <c r="M144" s="89"/>
      <c r="N144" s="89"/>
      <c r="O144" s="89"/>
      <c r="P144" s="89"/>
      <c r="Q144" s="89"/>
    </row>
    <row r="145" spans="1:17" ht="17.399999999999999" customHeight="1">
      <c r="A145" s="118" t="str">
        <f>'Sorting 2'!A146</f>
        <v>S260</v>
      </c>
      <c r="B145" s="89" t="e">
        <f>'Average w-o bkg'!B145*$F$2/'Average w-o bkg'!B$5</f>
        <v>#DIV/0!</v>
      </c>
      <c r="C145" s="89" t="e">
        <f>'Average w-o bkg'!C145*$F$2/'Average w-o bkg'!C$5</f>
        <v>#DIV/0!</v>
      </c>
      <c r="D145" s="89" t="e">
        <f>'Average w-o bkg'!D145*$F$2/'Average w-o bkg'!D$5</f>
        <v>#DIV/0!</v>
      </c>
      <c r="E145" s="89" t="e">
        <f>'Average w-o bkg'!E145*$F$2/'Average w-o bkg'!E$5</f>
        <v>#DIV/0!</v>
      </c>
      <c r="F145" s="89"/>
      <c r="G145" s="89"/>
      <c r="H145" s="89"/>
      <c r="I145" s="89"/>
      <c r="J145" s="89"/>
      <c r="K145" s="89"/>
      <c r="L145" s="89"/>
      <c r="M145" s="89"/>
      <c r="N145" s="89"/>
      <c r="O145" s="89"/>
      <c r="P145" s="89"/>
      <c r="Q145" s="89"/>
    </row>
    <row r="146" spans="1:17" ht="17.399999999999999" customHeight="1">
      <c r="A146" s="118" t="str">
        <f>'Sorting 2'!A147</f>
        <v>Human IgG</v>
      </c>
      <c r="B146" s="89" t="e">
        <f>'Average w-o bkg'!B146*$F$2/'Average w-o bkg'!B$5</f>
        <v>#DIV/0!</v>
      </c>
      <c r="C146" s="89" t="e">
        <f>'Average w-o bkg'!C146*$F$2/'Average w-o bkg'!C$5</f>
        <v>#DIV/0!</v>
      </c>
      <c r="D146" s="89" t="e">
        <f>'Average w-o bkg'!D146*$F$2/'Average w-o bkg'!D$5</f>
        <v>#DIV/0!</v>
      </c>
      <c r="E146" s="89" t="e">
        <f>'Average w-o bkg'!E146*$F$2/'Average w-o bkg'!E$5</f>
        <v>#DIV/0!</v>
      </c>
      <c r="F146" s="89"/>
      <c r="G146" s="89"/>
      <c r="H146" s="89"/>
      <c r="I146" s="89"/>
      <c r="J146" s="89"/>
      <c r="K146" s="89"/>
      <c r="L146" s="89"/>
      <c r="M146" s="89"/>
      <c r="N146" s="89"/>
      <c r="O146" s="89"/>
      <c r="P146" s="89"/>
      <c r="Q146" s="89"/>
    </row>
    <row r="147" spans="1:17" ht="17.399999999999999" customHeight="1">
      <c r="A147" s="118" t="str">
        <f>'Sorting 2'!A148</f>
        <v>S13</v>
      </c>
      <c r="B147" s="89" t="e">
        <f>'Average w-o bkg'!B147*$F$2/'Average w-o bkg'!B$5</f>
        <v>#DIV/0!</v>
      </c>
      <c r="C147" s="89" t="e">
        <f>'Average w-o bkg'!C147*$F$2/'Average w-o bkg'!C$5</f>
        <v>#DIV/0!</v>
      </c>
      <c r="D147" s="89" t="e">
        <f>'Average w-o bkg'!D147*$F$2/'Average w-o bkg'!D$5</f>
        <v>#DIV/0!</v>
      </c>
      <c r="E147" s="89" t="e">
        <f>'Average w-o bkg'!E147*$F$2/'Average w-o bkg'!E$5</f>
        <v>#DIV/0!</v>
      </c>
      <c r="F147" s="89"/>
      <c r="G147" s="89"/>
      <c r="H147" s="89"/>
      <c r="I147" s="89"/>
      <c r="J147" s="89"/>
      <c r="K147" s="89"/>
      <c r="L147" s="89"/>
      <c r="M147" s="89"/>
      <c r="N147" s="89"/>
      <c r="O147" s="89"/>
      <c r="P147" s="89"/>
      <c r="Q147" s="89"/>
    </row>
    <row r="148" spans="1:17" ht="17.399999999999999" customHeight="1">
      <c r="A148" s="118" t="str">
        <f>'Sorting 2'!A149</f>
        <v>S44</v>
      </c>
      <c r="B148" s="89" t="e">
        <f>'Average w-o bkg'!B148*$F$2/'Average w-o bkg'!B$5</f>
        <v>#DIV/0!</v>
      </c>
      <c r="C148" s="89" t="e">
        <f>'Average w-o bkg'!C148*$F$2/'Average w-o bkg'!C$5</f>
        <v>#DIV/0!</v>
      </c>
      <c r="D148" s="89" t="e">
        <f>'Average w-o bkg'!D148*$F$2/'Average w-o bkg'!D$5</f>
        <v>#DIV/0!</v>
      </c>
      <c r="E148" s="89" t="e">
        <f>'Average w-o bkg'!E148*$F$2/'Average w-o bkg'!E$5</f>
        <v>#DIV/0!</v>
      </c>
      <c r="F148" s="89"/>
      <c r="G148" s="89"/>
      <c r="H148" s="89"/>
      <c r="I148" s="89"/>
      <c r="J148" s="89"/>
      <c r="K148" s="89"/>
      <c r="L148" s="89"/>
      <c r="M148" s="89"/>
      <c r="N148" s="89"/>
      <c r="O148" s="89"/>
      <c r="P148" s="89"/>
      <c r="Q148" s="89"/>
    </row>
    <row r="149" spans="1:17" ht="17.399999999999999" customHeight="1">
      <c r="A149" s="118" t="str">
        <f>'Sorting 2'!A150</f>
        <v>S75</v>
      </c>
      <c r="B149" s="89" t="e">
        <f>'Average w-o bkg'!B149*$F$2/'Average w-o bkg'!B$5</f>
        <v>#DIV/0!</v>
      </c>
      <c r="C149" s="89" t="e">
        <f>'Average w-o bkg'!C149*$F$2/'Average w-o bkg'!C$5</f>
        <v>#DIV/0!</v>
      </c>
      <c r="D149" s="89" t="e">
        <f>'Average w-o bkg'!D149*$F$2/'Average w-o bkg'!D$5</f>
        <v>#DIV/0!</v>
      </c>
      <c r="E149" s="89" t="e">
        <f>'Average w-o bkg'!E149*$F$2/'Average w-o bkg'!E$5</f>
        <v>#DIV/0!</v>
      </c>
      <c r="F149" s="89"/>
      <c r="G149" s="89"/>
      <c r="H149" s="89"/>
      <c r="I149" s="89"/>
      <c r="J149" s="89"/>
      <c r="K149" s="89"/>
      <c r="L149" s="89"/>
      <c r="M149" s="89"/>
      <c r="N149" s="89"/>
      <c r="O149" s="89"/>
      <c r="P149" s="89"/>
      <c r="Q149" s="89"/>
    </row>
    <row r="150" spans="1:17" ht="17.399999999999999" customHeight="1">
      <c r="A150" s="118" t="str">
        <f>'Sorting 2'!A151</f>
        <v>S106</v>
      </c>
      <c r="B150" s="89" t="e">
        <f>'Average w-o bkg'!B150*$F$2/'Average w-o bkg'!B$5</f>
        <v>#DIV/0!</v>
      </c>
      <c r="C150" s="89" t="e">
        <f>'Average w-o bkg'!C150*$F$2/'Average w-o bkg'!C$5</f>
        <v>#DIV/0!</v>
      </c>
      <c r="D150" s="89" t="e">
        <f>'Average w-o bkg'!D150*$F$2/'Average w-o bkg'!D$5</f>
        <v>#DIV/0!</v>
      </c>
      <c r="E150" s="89" t="e">
        <f>'Average w-o bkg'!E150*$F$2/'Average w-o bkg'!E$5</f>
        <v>#DIV/0!</v>
      </c>
      <c r="F150" s="89"/>
      <c r="G150" s="89"/>
      <c r="H150" s="89"/>
      <c r="I150" s="89"/>
      <c r="J150" s="89"/>
      <c r="K150" s="89"/>
      <c r="L150" s="89"/>
      <c r="M150" s="89"/>
      <c r="N150" s="89"/>
      <c r="O150" s="89"/>
      <c r="P150" s="89"/>
      <c r="Q150" s="89"/>
    </row>
    <row r="151" spans="1:17" ht="17.399999999999999" customHeight="1">
      <c r="A151" s="118" t="str">
        <f>'Sorting 2'!A152</f>
        <v>S137</v>
      </c>
      <c r="B151" s="89" t="e">
        <f>'Average w-o bkg'!B151*$F$2/'Average w-o bkg'!B$5</f>
        <v>#DIV/0!</v>
      </c>
      <c r="C151" s="89" t="e">
        <f>'Average w-o bkg'!C151*$F$2/'Average w-o bkg'!C$5</f>
        <v>#DIV/0!</v>
      </c>
      <c r="D151" s="89" t="e">
        <f>'Average w-o bkg'!D151*$F$2/'Average w-o bkg'!D$5</f>
        <v>#DIV/0!</v>
      </c>
      <c r="E151" s="89" t="e">
        <f>'Average w-o bkg'!E151*$F$2/'Average w-o bkg'!E$5</f>
        <v>#DIV/0!</v>
      </c>
      <c r="F151" s="89"/>
      <c r="G151" s="89"/>
      <c r="H151" s="89"/>
      <c r="I151" s="89"/>
      <c r="J151" s="89"/>
      <c r="K151" s="89"/>
      <c r="L151" s="89"/>
      <c r="M151" s="89"/>
      <c r="N151" s="89"/>
      <c r="O151" s="89"/>
      <c r="P151" s="89"/>
      <c r="Q151" s="89"/>
    </row>
    <row r="152" spans="1:17" ht="17.399999999999999" customHeight="1">
      <c r="A152" s="118" t="str">
        <f>'Sorting 2'!A153</f>
        <v>S168</v>
      </c>
      <c r="B152" s="89" t="e">
        <f>'Average w-o bkg'!B152*$F$2/'Average w-o bkg'!B$5</f>
        <v>#DIV/0!</v>
      </c>
      <c r="C152" s="89" t="e">
        <f>'Average w-o bkg'!C152*$F$2/'Average w-o bkg'!C$5</f>
        <v>#DIV/0!</v>
      </c>
      <c r="D152" s="89" t="e">
        <f>'Average w-o bkg'!D152*$F$2/'Average w-o bkg'!D$5</f>
        <v>#DIV/0!</v>
      </c>
      <c r="E152" s="89" t="e">
        <f>'Average w-o bkg'!E152*$F$2/'Average w-o bkg'!E$5</f>
        <v>#DIV/0!</v>
      </c>
      <c r="F152" s="89"/>
      <c r="G152" s="89"/>
      <c r="H152" s="89"/>
      <c r="I152" s="89"/>
      <c r="J152" s="89"/>
      <c r="K152" s="89"/>
      <c r="L152" s="89"/>
      <c r="M152" s="89"/>
      <c r="N152" s="89"/>
      <c r="O152" s="89"/>
      <c r="P152" s="89"/>
      <c r="Q152" s="89"/>
    </row>
    <row r="153" spans="1:17" ht="17.399999999999999" customHeight="1">
      <c r="A153" s="118" t="str">
        <f>'Sorting 2'!A154</f>
        <v>S199</v>
      </c>
      <c r="B153" s="89" t="e">
        <f>'Average w-o bkg'!B153*$F$2/'Average w-o bkg'!B$5</f>
        <v>#DIV/0!</v>
      </c>
      <c r="C153" s="89" t="e">
        <f>'Average w-o bkg'!C153*$F$2/'Average w-o bkg'!C$5</f>
        <v>#DIV/0!</v>
      </c>
      <c r="D153" s="89" t="e">
        <f>'Average w-o bkg'!D153*$F$2/'Average w-o bkg'!D$5</f>
        <v>#DIV/0!</v>
      </c>
      <c r="E153" s="89" t="e">
        <f>'Average w-o bkg'!E153*$F$2/'Average w-o bkg'!E$5</f>
        <v>#DIV/0!</v>
      </c>
      <c r="F153" s="89"/>
      <c r="G153" s="89"/>
      <c r="H153" s="89"/>
      <c r="I153" s="89"/>
      <c r="J153" s="89"/>
      <c r="K153" s="89"/>
      <c r="L153" s="89"/>
      <c r="M153" s="89"/>
      <c r="N153" s="89"/>
      <c r="O153" s="89"/>
      <c r="P153" s="89"/>
      <c r="Q153" s="89"/>
    </row>
    <row r="154" spans="1:17" ht="17.399999999999999" customHeight="1">
      <c r="A154" s="118" t="str">
        <f>'Sorting 2'!A155</f>
        <v>S230</v>
      </c>
      <c r="B154" s="89" t="e">
        <f>'Average w-o bkg'!B154*$F$2/'Average w-o bkg'!B$5</f>
        <v>#DIV/0!</v>
      </c>
      <c r="C154" s="89" t="e">
        <f>'Average w-o bkg'!C154*$F$2/'Average w-o bkg'!C$5</f>
        <v>#DIV/0!</v>
      </c>
      <c r="D154" s="89" t="e">
        <f>'Average w-o bkg'!D154*$F$2/'Average w-o bkg'!D$5</f>
        <v>#DIV/0!</v>
      </c>
      <c r="E154" s="89" t="e">
        <f>'Average w-o bkg'!E154*$F$2/'Average w-o bkg'!E$5</f>
        <v>#DIV/0!</v>
      </c>
      <c r="F154" s="89"/>
      <c r="G154" s="89"/>
      <c r="H154" s="89"/>
      <c r="I154" s="89"/>
      <c r="J154" s="89"/>
      <c r="K154" s="89"/>
      <c r="L154" s="89"/>
      <c r="M154" s="89"/>
      <c r="N154" s="89"/>
      <c r="O154" s="89"/>
      <c r="P154" s="89"/>
      <c r="Q154" s="89"/>
    </row>
    <row r="155" spans="1:17" ht="17.399999999999999" customHeight="1">
      <c r="A155" s="118" t="str">
        <f>'Sorting 2'!A156</f>
        <v>S261</v>
      </c>
      <c r="B155" s="89" t="e">
        <f>'Average w-o bkg'!B155*$F$2/'Average w-o bkg'!B$5</f>
        <v>#DIV/0!</v>
      </c>
      <c r="C155" s="89" t="e">
        <f>'Average w-o bkg'!C155*$F$2/'Average w-o bkg'!C$5</f>
        <v>#DIV/0!</v>
      </c>
      <c r="D155" s="89" t="e">
        <f>'Average w-o bkg'!D155*$F$2/'Average w-o bkg'!D$5</f>
        <v>#DIV/0!</v>
      </c>
      <c r="E155" s="89" t="e">
        <f>'Average w-o bkg'!E155*$F$2/'Average w-o bkg'!E$5</f>
        <v>#DIV/0!</v>
      </c>
      <c r="F155" s="89"/>
      <c r="G155" s="89"/>
      <c r="H155" s="89"/>
      <c r="I155" s="89"/>
      <c r="J155" s="89"/>
      <c r="K155" s="89"/>
      <c r="L155" s="89"/>
      <c r="M155" s="89"/>
      <c r="N155" s="89"/>
      <c r="O155" s="89"/>
      <c r="P155" s="89"/>
      <c r="Q155" s="89"/>
    </row>
    <row r="156" spans="1:17" ht="17.399999999999999" customHeight="1">
      <c r="A156" s="118" t="str">
        <f>'Sorting 2'!A157</f>
        <v>S292</v>
      </c>
      <c r="B156" s="89" t="e">
        <f>'Average w-o bkg'!B156*$F$2/'Average w-o bkg'!B$5</f>
        <v>#DIV/0!</v>
      </c>
      <c r="C156" s="89" t="e">
        <f>'Average w-o bkg'!C156*$F$2/'Average w-o bkg'!C$5</f>
        <v>#DIV/0!</v>
      </c>
      <c r="D156" s="89" t="e">
        <f>'Average w-o bkg'!D156*$F$2/'Average w-o bkg'!D$5</f>
        <v>#DIV/0!</v>
      </c>
      <c r="E156" s="89" t="e">
        <f>'Average w-o bkg'!E156*$F$2/'Average w-o bkg'!E$5</f>
        <v>#DIV/0!</v>
      </c>
      <c r="F156" s="89"/>
      <c r="G156" s="89"/>
      <c r="H156" s="89"/>
      <c r="I156" s="89"/>
      <c r="J156" s="89"/>
      <c r="K156" s="89"/>
      <c r="L156" s="89"/>
      <c r="M156" s="89"/>
      <c r="N156" s="89"/>
      <c r="O156" s="89"/>
      <c r="P156" s="89"/>
      <c r="Q156" s="89"/>
    </row>
    <row r="157" spans="1:17" ht="17.399999999999999" customHeight="1">
      <c r="A157" s="118" t="str">
        <f>'Sorting 2'!A158</f>
        <v>S14</v>
      </c>
      <c r="B157" s="89" t="e">
        <f>'Average w-o bkg'!B157*$F$2/'Average w-o bkg'!B$5</f>
        <v>#DIV/0!</v>
      </c>
      <c r="C157" s="89" t="e">
        <f>'Average w-o bkg'!C157*$F$2/'Average w-o bkg'!C$5</f>
        <v>#DIV/0!</v>
      </c>
      <c r="D157" s="89" t="e">
        <f>'Average w-o bkg'!D157*$F$2/'Average w-o bkg'!D$5</f>
        <v>#DIV/0!</v>
      </c>
      <c r="E157" s="89" t="e">
        <f>'Average w-o bkg'!E157*$F$2/'Average w-o bkg'!E$5</f>
        <v>#DIV/0!</v>
      </c>
      <c r="F157" s="89"/>
      <c r="G157" s="89"/>
      <c r="H157" s="89"/>
      <c r="I157" s="89"/>
      <c r="J157" s="89"/>
      <c r="K157" s="89"/>
      <c r="L157" s="89"/>
      <c r="M157" s="89"/>
      <c r="N157" s="89"/>
      <c r="O157" s="89"/>
      <c r="P157" s="89"/>
      <c r="Q157" s="89"/>
    </row>
    <row r="158" spans="1:17" ht="17.399999999999999" customHeight="1">
      <c r="A158" s="118" t="str">
        <f>'Sorting 2'!A159</f>
        <v>S45</v>
      </c>
      <c r="B158" s="89" t="e">
        <f>'Average w-o bkg'!B158*$F$2/'Average w-o bkg'!B$5</f>
        <v>#DIV/0!</v>
      </c>
      <c r="C158" s="89" t="e">
        <f>'Average w-o bkg'!C158*$F$2/'Average w-o bkg'!C$5</f>
        <v>#DIV/0!</v>
      </c>
      <c r="D158" s="89" t="e">
        <f>'Average w-o bkg'!D158*$F$2/'Average w-o bkg'!D$5</f>
        <v>#DIV/0!</v>
      </c>
      <c r="E158" s="89" t="e">
        <f>'Average w-o bkg'!E158*$F$2/'Average w-o bkg'!E$5</f>
        <v>#DIV/0!</v>
      </c>
      <c r="F158" s="89"/>
      <c r="G158" s="89"/>
      <c r="H158" s="89"/>
      <c r="I158" s="89"/>
      <c r="J158" s="89"/>
      <c r="K158" s="89"/>
      <c r="L158" s="89"/>
      <c r="M158" s="89"/>
      <c r="N158" s="89"/>
      <c r="O158" s="89"/>
      <c r="P158" s="89"/>
      <c r="Q158" s="89"/>
    </row>
    <row r="159" spans="1:17" ht="17.399999999999999" customHeight="1">
      <c r="A159" s="118" t="str">
        <f>'Sorting 2'!A160</f>
        <v>S76</v>
      </c>
      <c r="B159" s="89" t="e">
        <f>'Average w-o bkg'!B159*$F$2/'Average w-o bkg'!B$5</f>
        <v>#DIV/0!</v>
      </c>
      <c r="C159" s="89" t="e">
        <f>'Average w-o bkg'!C159*$F$2/'Average w-o bkg'!C$5</f>
        <v>#DIV/0!</v>
      </c>
      <c r="D159" s="89" t="e">
        <f>'Average w-o bkg'!D159*$F$2/'Average w-o bkg'!D$5</f>
        <v>#DIV/0!</v>
      </c>
      <c r="E159" s="89" t="e">
        <f>'Average w-o bkg'!E159*$F$2/'Average w-o bkg'!E$5</f>
        <v>#DIV/0!</v>
      </c>
      <c r="F159" s="89"/>
      <c r="G159" s="89"/>
      <c r="H159" s="89"/>
      <c r="I159" s="89"/>
      <c r="J159" s="89"/>
      <c r="K159" s="89"/>
      <c r="L159" s="89"/>
      <c r="M159" s="89"/>
      <c r="N159" s="89"/>
      <c r="O159" s="89"/>
      <c r="P159" s="89"/>
      <c r="Q159" s="89"/>
    </row>
    <row r="160" spans="1:17" ht="17.399999999999999" customHeight="1">
      <c r="A160" s="118" t="str">
        <f>'Sorting 2'!A161</f>
        <v>S107</v>
      </c>
      <c r="B160" s="89" t="e">
        <f>'Average w-o bkg'!B160*$F$2/'Average w-o bkg'!B$5</f>
        <v>#DIV/0!</v>
      </c>
      <c r="C160" s="89" t="e">
        <f>'Average w-o bkg'!C160*$F$2/'Average w-o bkg'!C$5</f>
        <v>#DIV/0!</v>
      </c>
      <c r="D160" s="89" t="e">
        <f>'Average w-o bkg'!D160*$F$2/'Average w-o bkg'!D$5</f>
        <v>#DIV/0!</v>
      </c>
      <c r="E160" s="89" t="e">
        <f>'Average w-o bkg'!E160*$F$2/'Average w-o bkg'!E$5</f>
        <v>#DIV/0!</v>
      </c>
      <c r="F160" s="89"/>
      <c r="G160" s="89"/>
      <c r="H160" s="89"/>
      <c r="I160" s="89"/>
      <c r="J160" s="89"/>
      <c r="K160" s="89"/>
      <c r="L160" s="89"/>
      <c r="M160" s="89"/>
      <c r="N160" s="89"/>
      <c r="O160" s="89"/>
      <c r="P160" s="89"/>
      <c r="Q160" s="89"/>
    </row>
    <row r="161" spans="1:17" ht="17.399999999999999" customHeight="1">
      <c r="A161" s="118" t="str">
        <f>'Sorting 2'!A162</f>
        <v>S138</v>
      </c>
      <c r="B161" s="89" t="e">
        <f>'Average w-o bkg'!B161*$F$2/'Average w-o bkg'!B$5</f>
        <v>#DIV/0!</v>
      </c>
      <c r="C161" s="89" t="e">
        <f>'Average w-o bkg'!C161*$F$2/'Average w-o bkg'!C$5</f>
        <v>#DIV/0!</v>
      </c>
      <c r="D161" s="89" t="e">
        <f>'Average w-o bkg'!D161*$F$2/'Average w-o bkg'!D$5</f>
        <v>#DIV/0!</v>
      </c>
      <c r="E161" s="89" t="e">
        <f>'Average w-o bkg'!E161*$F$2/'Average w-o bkg'!E$5</f>
        <v>#DIV/0!</v>
      </c>
      <c r="F161" s="89"/>
      <c r="G161" s="89"/>
      <c r="H161" s="89"/>
      <c r="I161" s="89"/>
      <c r="J161" s="89"/>
      <c r="K161" s="89"/>
      <c r="L161" s="89"/>
      <c r="M161" s="89"/>
      <c r="N161" s="89"/>
      <c r="O161" s="89"/>
      <c r="P161" s="89"/>
      <c r="Q161" s="89"/>
    </row>
    <row r="162" spans="1:17" ht="17.399999999999999" customHeight="1">
      <c r="A162" s="118" t="str">
        <f>'Sorting 2'!A163</f>
        <v>S169</v>
      </c>
      <c r="B162" s="89" t="e">
        <f>'Average w-o bkg'!B162*$F$2/'Average w-o bkg'!B$5</f>
        <v>#DIV/0!</v>
      </c>
      <c r="C162" s="89" t="e">
        <f>'Average w-o bkg'!C162*$F$2/'Average w-o bkg'!C$5</f>
        <v>#DIV/0!</v>
      </c>
      <c r="D162" s="89" t="e">
        <f>'Average w-o bkg'!D162*$F$2/'Average w-o bkg'!D$5</f>
        <v>#DIV/0!</v>
      </c>
      <c r="E162" s="89" t="e">
        <f>'Average w-o bkg'!E162*$F$2/'Average w-o bkg'!E$5</f>
        <v>#DIV/0!</v>
      </c>
      <c r="F162" s="89"/>
      <c r="G162" s="89"/>
      <c r="H162" s="89"/>
      <c r="I162" s="89"/>
      <c r="J162" s="89"/>
      <c r="K162" s="89"/>
      <c r="L162" s="89"/>
      <c r="M162" s="89"/>
      <c r="N162" s="89"/>
      <c r="O162" s="89"/>
      <c r="P162" s="89"/>
      <c r="Q162" s="89"/>
    </row>
    <row r="163" spans="1:17" ht="17.399999999999999" customHeight="1">
      <c r="A163" s="118" t="str">
        <f>'Sorting 2'!A164</f>
        <v>S200</v>
      </c>
      <c r="B163" s="89" t="e">
        <f>'Average w-o bkg'!B163*$F$2/'Average w-o bkg'!B$5</f>
        <v>#DIV/0!</v>
      </c>
      <c r="C163" s="89" t="e">
        <f>'Average w-o bkg'!C163*$F$2/'Average w-o bkg'!C$5</f>
        <v>#DIV/0!</v>
      </c>
      <c r="D163" s="89" t="e">
        <f>'Average w-o bkg'!D163*$F$2/'Average w-o bkg'!D$5</f>
        <v>#DIV/0!</v>
      </c>
      <c r="E163" s="89" t="e">
        <f>'Average w-o bkg'!E163*$F$2/'Average w-o bkg'!E$5</f>
        <v>#DIV/0!</v>
      </c>
      <c r="F163" s="89"/>
      <c r="G163" s="89"/>
      <c r="H163" s="89"/>
      <c r="I163" s="89"/>
      <c r="J163" s="89"/>
      <c r="K163" s="89"/>
      <c r="L163" s="89"/>
      <c r="M163" s="89"/>
      <c r="N163" s="89"/>
      <c r="O163" s="89"/>
      <c r="P163" s="89"/>
      <c r="Q163" s="89"/>
    </row>
    <row r="164" spans="1:17" ht="17.399999999999999" customHeight="1">
      <c r="A164" s="118" t="str">
        <f>'Sorting 2'!A165</f>
        <v>S231</v>
      </c>
      <c r="B164" s="89" t="e">
        <f>'Average w-o bkg'!B164*$F$2/'Average w-o bkg'!B$5</f>
        <v>#DIV/0!</v>
      </c>
      <c r="C164" s="89" t="e">
        <f>'Average w-o bkg'!C164*$F$2/'Average w-o bkg'!C$5</f>
        <v>#DIV/0!</v>
      </c>
      <c r="D164" s="89" t="e">
        <f>'Average w-o bkg'!D164*$F$2/'Average w-o bkg'!D$5</f>
        <v>#DIV/0!</v>
      </c>
      <c r="E164" s="89" t="e">
        <f>'Average w-o bkg'!E164*$F$2/'Average w-o bkg'!E$5</f>
        <v>#DIV/0!</v>
      </c>
      <c r="F164" s="89"/>
      <c r="G164" s="89"/>
      <c r="H164" s="89"/>
      <c r="I164" s="89"/>
      <c r="J164" s="89"/>
      <c r="K164" s="89"/>
      <c r="L164" s="89"/>
      <c r="M164" s="89"/>
      <c r="N164" s="89"/>
      <c r="O164" s="89"/>
      <c r="P164" s="89"/>
      <c r="Q164" s="89"/>
    </row>
    <row r="165" spans="1:17" ht="17.399999999999999" customHeight="1">
      <c r="A165" s="118" t="str">
        <f>'Sorting 2'!A166</f>
        <v>S262</v>
      </c>
      <c r="B165" s="89" t="e">
        <f>'Average w-o bkg'!B165*$F$2/'Average w-o bkg'!B$5</f>
        <v>#DIV/0!</v>
      </c>
      <c r="C165" s="89" t="e">
        <f>'Average w-o bkg'!C165*$F$2/'Average w-o bkg'!C$5</f>
        <v>#DIV/0!</v>
      </c>
      <c r="D165" s="89" t="e">
        <f>'Average w-o bkg'!D165*$F$2/'Average w-o bkg'!D$5</f>
        <v>#DIV/0!</v>
      </c>
      <c r="E165" s="89" t="e">
        <f>'Average w-o bkg'!E165*$F$2/'Average w-o bkg'!E$5</f>
        <v>#DIV/0!</v>
      </c>
      <c r="F165" s="89"/>
      <c r="G165" s="89"/>
      <c r="H165" s="89"/>
      <c r="I165" s="89"/>
      <c r="J165" s="89"/>
      <c r="K165" s="89"/>
      <c r="L165" s="89"/>
      <c r="M165" s="89"/>
      <c r="N165" s="89"/>
      <c r="O165" s="89"/>
      <c r="P165" s="89"/>
      <c r="Q165" s="89"/>
    </row>
    <row r="166" spans="1:17" ht="17.399999999999999" customHeight="1">
      <c r="A166" s="118" t="str">
        <f>'Sorting 2'!A167</f>
        <v>S293</v>
      </c>
      <c r="B166" s="89" t="e">
        <f>'Average w-o bkg'!B166*$F$2/'Average w-o bkg'!B$5</f>
        <v>#DIV/0!</v>
      </c>
      <c r="C166" s="89" t="e">
        <f>'Average w-o bkg'!C166*$F$2/'Average w-o bkg'!C$5</f>
        <v>#DIV/0!</v>
      </c>
      <c r="D166" s="89" t="e">
        <f>'Average w-o bkg'!D166*$F$2/'Average w-o bkg'!D$5</f>
        <v>#DIV/0!</v>
      </c>
      <c r="E166" s="89" t="e">
        <f>'Average w-o bkg'!E166*$F$2/'Average w-o bkg'!E$5</f>
        <v>#DIV/0!</v>
      </c>
      <c r="F166" s="89"/>
      <c r="G166" s="89"/>
      <c r="H166" s="89"/>
      <c r="I166" s="89"/>
      <c r="J166" s="89"/>
      <c r="K166" s="89"/>
      <c r="L166" s="89"/>
      <c r="M166" s="89"/>
      <c r="N166" s="89"/>
      <c r="O166" s="89"/>
      <c r="P166" s="89"/>
      <c r="Q166" s="89"/>
    </row>
    <row r="167" spans="1:17" ht="17.399999999999999" customHeight="1">
      <c r="A167" s="118" t="str">
        <f>'Sorting 2'!A168</f>
        <v>S15</v>
      </c>
      <c r="B167" s="89" t="e">
        <f>'Average w-o bkg'!B167*$F$2/'Average w-o bkg'!B$5</f>
        <v>#DIV/0!</v>
      </c>
      <c r="C167" s="89" t="e">
        <f>'Average w-o bkg'!C167*$F$2/'Average w-o bkg'!C$5</f>
        <v>#DIV/0!</v>
      </c>
      <c r="D167" s="89" t="e">
        <f>'Average w-o bkg'!D167*$F$2/'Average w-o bkg'!D$5</f>
        <v>#DIV/0!</v>
      </c>
      <c r="E167" s="89" t="e">
        <f>'Average w-o bkg'!E167*$F$2/'Average w-o bkg'!E$5</f>
        <v>#DIV/0!</v>
      </c>
      <c r="F167" s="89"/>
      <c r="G167" s="89"/>
      <c r="H167" s="89"/>
      <c r="I167" s="89"/>
      <c r="J167" s="89"/>
      <c r="K167" s="89"/>
      <c r="L167" s="89"/>
      <c r="M167" s="89"/>
      <c r="N167" s="89"/>
      <c r="O167" s="89"/>
      <c r="P167" s="89"/>
      <c r="Q167" s="89"/>
    </row>
    <row r="168" spans="1:17" ht="17.399999999999999" customHeight="1">
      <c r="A168" s="118" t="str">
        <f>'Sorting 2'!A169</f>
        <v>S46</v>
      </c>
      <c r="B168" s="89" t="e">
        <f>'Average w-o bkg'!B168*$F$2/'Average w-o bkg'!B$5</f>
        <v>#DIV/0!</v>
      </c>
      <c r="C168" s="89" t="e">
        <f>'Average w-o bkg'!C168*$F$2/'Average w-o bkg'!C$5</f>
        <v>#DIV/0!</v>
      </c>
      <c r="D168" s="89" t="e">
        <f>'Average w-o bkg'!D168*$F$2/'Average w-o bkg'!D$5</f>
        <v>#DIV/0!</v>
      </c>
      <c r="E168" s="89" t="e">
        <f>'Average w-o bkg'!E168*$F$2/'Average w-o bkg'!E$5</f>
        <v>#DIV/0!</v>
      </c>
      <c r="F168" s="89"/>
      <c r="G168" s="89"/>
      <c r="H168" s="89"/>
      <c r="I168" s="89"/>
      <c r="J168" s="89"/>
      <c r="K168" s="89"/>
      <c r="L168" s="89"/>
      <c r="M168" s="89"/>
      <c r="N168" s="89"/>
      <c r="O168" s="89"/>
      <c r="P168" s="89"/>
      <c r="Q168" s="89"/>
    </row>
    <row r="169" spans="1:17" ht="17.399999999999999" customHeight="1">
      <c r="A169" s="118" t="str">
        <f>'Sorting 2'!A170</f>
        <v>S77</v>
      </c>
      <c r="B169" s="89" t="e">
        <f>'Average w-o bkg'!B169*$F$2/'Average w-o bkg'!B$5</f>
        <v>#DIV/0!</v>
      </c>
      <c r="C169" s="89" t="e">
        <f>'Average w-o bkg'!C169*$F$2/'Average w-o bkg'!C$5</f>
        <v>#DIV/0!</v>
      </c>
      <c r="D169" s="89" t="e">
        <f>'Average w-o bkg'!D169*$F$2/'Average w-o bkg'!D$5</f>
        <v>#DIV/0!</v>
      </c>
      <c r="E169" s="89" t="e">
        <f>'Average w-o bkg'!E169*$F$2/'Average w-o bkg'!E$5</f>
        <v>#DIV/0!</v>
      </c>
      <c r="F169" s="89"/>
      <c r="G169" s="89"/>
      <c r="H169" s="89"/>
      <c r="I169" s="89"/>
      <c r="J169" s="89"/>
      <c r="K169" s="89"/>
      <c r="L169" s="89"/>
      <c r="M169" s="89"/>
      <c r="N169" s="89"/>
      <c r="O169" s="89"/>
      <c r="P169" s="89"/>
      <c r="Q169" s="89"/>
    </row>
    <row r="170" spans="1:17" ht="17.399999999999999" customHeight="1">
      <c r="A170" s="118" t="str">
        <f>'Sorting 2'!A171</f>
        <v>S108</v>
      </c>
      <c r="B170" s="89" t="e">
        <f>'Average w-o bkg'!B170*$F$2/'Average w-o bkg'!B$5</f>
        <v>#DIV/0!</v>
      </c>
      <c r="C170" s="89" t="e">
        <f>'Average w-o bkg'!C170*$F$2/'Average w-o bkg'!C$5</f>
        <v>#DIV/0!</v>
      </c>
      <c r="D170" s="89" t="e">
        <f>'Average w-o bkg'!D170*$F$2/'Average w-o bkg'!D$5</f>
        <v>#DIV/0!</v>
      </c>
      <c r="E170" s="89" t="e">
        <f>'Average w-o bkg'!E170*$F$2/'Average w-o bkg'!E$5</f>
        <v>#DIV/0!</v>
      </c>
      <c r="F170" s="89"/>
      <c r="G170" s="89"/>
      <c r="H170" s="89"/>
      <c r="I170" s="89"/>
      <c r="J170" s="89"/>
      <c r="K170" s="89"/>
      <c r="L170" s="89"/>
      <c r="M170" s="89"/>
      <c r="N170" s="89"/>
      <c r="O170" s="89"/>
      <c r="P170" s="89"/>
      <c r="Q170" s="89"/>
    </row>
    <row r="171" spans="1:17" ht="17.399999999999999" customHeight="1">
      <c r="A171" s="118" t="str">
        <f>'Sorting 2'!A172</f>
        <v>S139</v>
      </c>
      <c r="B171" s="89" t="e">
        <f>'Average w-o bkg'!B171*$F$2/'Average w-o bkg'!B$5</f>
        <v>#DIV/0!</v>
      </c>
      <c r="C171" s="89" t="e">
        <f>'Average w-o bkg'!C171*$F$2/'Average w-o bkg'!C$5</f>
        <v>#DIV/0!</v>
      </c>
      <c r="D171" s="89" t="e">
        <f>'Average w-o bkg'!D171*$F$2/'Average w-o bkg'!D$5</f>
        <v>#DIV/0!</v>
      </c>
      <c r="E171" s="89" t="e">
        <f>'Average w-o bkg'!E171*$F$2/'Average w-o bkg'!E$5</f>
        <v>#DIV/0!</v>
      </c>
      <c r="F171" s="89"/>
      <c r="G171" s="89"/>
      <c r="H171" s="89"/>
      <c r="I171" s="89"/>
      <c r="J171" s="89"/>
      <c r="K171" s="89"/>
      <c r="L171" s="89"/>
      <c r="M171" s="89"/>
      <c r="N171" s="89"/>
      <c r="O171" s="89"/>
      <c r="P171" s="89"/>
      <c r="Q171" s="89"/>
    </row>
    <row r="172" spans="1:17" ht="17.399999999999999" customHeight="1">
      <c r="A172" s="118" t="str">
        <f>'Sorting 2'!A173</f>
        <v>S170</v>
      </c>
      <c r="B172" s="89" t="e">
        <f>'Average w-o bkg'!B172*$F$2/'Average w-o bkg'!B$5</f>
        <v>#DIV/0!</v>
      </c>
      <c r="C172" s="89" t="e">
        <f>'Average w-o bkg'!C172*$F$2/'Average w-o bkg'!C$5</f>
        <v>#DIV/0!</v>
      </c>
      <c r="D172" s="89" t="e">
        <f>'Average w-o bkg'!D172*$F$2/'Average w-o bkg'!D$5</f>
        <v>#DIV/0!</v>
      </c>
      <c r="E172" s="89" t="e">
        <f>'Average w-o bkg'!E172*$F$2/'Average w-o bkg'!E$5</f>
        <v>#DIV/0!</v>
      </c>
      <c r="F172" s="89"/>
      <c r="G172" s="89"/>
      <c r="H172" s="89"/>
      <c r="I172" s="89"/>
      <c r="J172" s="89"/>
      <c r="K172" s="89"/>
      <c r="L172" s="89"/>
      <c r="M172" s="89"/>
      <c r="N172" s="89"/>
      <c r="O172" s="89"/>
      <c r="P172" s="89"/>
      <c r="Q172" s="89"/>
    </row>
    <row r="173" spans="1:17" ht="17.399999999999999" customHeight="1">
      <c r="A173" s="118" t="str">
        <f>'Sorting 2'!A174</f>
        <v>S201</v>
      </c>
      <c r="B173" s="89" t="e">
        <f>'Average w-o bkg'!B173*$F$2/'Average w-o bkg'!B$5</f>
        <v>#DIV/0!</v>
      </c>
      <c r="C173" s="89" t="e">
        <f>'Average w-o bkg'!C173*$F$2/'Average w-o bkg'!C$5</f>
        <v>#DIV/0!</v>
      </c>
      <c r="D173" s="89" t="e">
        <f>'Average w-o bkg'!D173*$F$2/'Average w-o bkg'!D$5</f>
        <v>#DIV/0!</v>
      </c>
      <c r="E173" s="89" t="e">
        <f>'Average w-o bkg'!E173*$F$2/'Average w-o bkg'!E$5</f>
        <v>#DIV/0!</v>
      </c>
      <c r="F173" s="89"/>
      <c r="G173" s="89"/>
      <c r="H173" s="89"/>
      <c r="I173" s="89"/>
      <c r="J173" s="89"/>
      <c r="K173" s="89"/>
      <c r="L173" s="89"/>
      <c r="M173" s="89"/>
      <c r="N173" s="89"/>
      <c r="O173" s="89"/>
      <c r="P173" s="89"/>
      <c r="Q173" s="89"/>
    </row>
    <row r="174" spans="1:17" ht="17.399999999999999" customHeight="1">
      <c r="A174" s="118" t="str">
        <f>'Sorting 2'!A175</f>
        <v>S232</v>
      </c>
      <c r="B174" s="89" t="e">
        <f>'Average w-o bkg'!B174*$F$2/'Average w-o bkg'!B$5</f>
        <v>#DIV/0!</v>
      </c>
      <c r="C174" s="89" t="e">
        <f>'Average w-o bkg'!C174*$F$2/'Average w-o bkg'!C$5</f>
        <v>#DIV/0!</v>
      </c>
      <c r="D174" s="89" t="e">
        <f>'Average w-o bkg'!D174*$F$2/'Average w-o bkg'!D$5</f>
        <v>#DIV/0!</v>
      </c>
      <c r="E174" s="89" t="e">
        <f>'Average w-o bkg'!E174*$F$2/'Average w-o bkg'!E$5</f>
        <v>#DIV/0!</v>
      </c>
      <c r="F174" s="89"/>
      <c r="G174" s="89"/>
      <c r="H174" s="89"/>
      <c r="I174" s="89"/>
      <c r="J174" s="89"/>
      <c r="K174" s="89"/>
      <c r="L174" s="89"/>
      <c r="M174" s="89"/>
      <c r="N174" s="89"/>
      <c r="O174" s="89"/>
      <c r="P174" s="89"/>
      <c r="Q174" s="89"/>
    </row>
    <row r="175" spans="1:17" ht="17.399999999999999" customHeight="1">
      <c r="A175" s="118" t="str">
        <f>'Sorting 2'!A176</f>
        <v>S263</v>
      </c>
      <c r="B175" s="89" t="e">
        <f>'Average w-o bkg'!B175*$F$2/'Average w-o bkg'!B$5</f>
        <v>#DIV/0!</v>
      </c>
      <c r="C175" s="89" t="e">
        <f>'Average w-o bkg'!C175*$F$2/'Average w-o bkg'!C$5</f>
        <v>#DIV/0!</v>
      </c>
      <c r="D175" s="89" t="e">
        <f>'Average w-o bkg'!D175*$F$2/'Average w-o bkg'!D$5</f>
        <v>#DIV/0!</v>
      </c>
      <c r="E175" s="89" t="e">
        <f>'Average w-o bkg'!E175*$F$2/'Average w-o bkg'!E$5</f>
        <v>#DIV/0!</v>
      </c>
      <c r="F175" s="89"/>
      <c r="G175" s="89"/>
      <c r="H175" s="89"/>
      <c r="I175" s="89"/>
      <c r="J175" s="89"/>
      <c r="K175" s="89"/>
      <c r="L175" s="89"/>
      <c r="M175" s="89"/>
      <c r="N175" s="89"/>
      <c r="O175" s="89"/>
      <c r="P175" s="89"/>
      <c r="Q175" s="89"/>
    </row>
    <row r="176" spans="1:17" ht="17.399999999999999" customHeight="1">
      <c r="A176" s="118" t="str">
        <f>'Sorting 2'!A177</f>
        <v>S294</v>
      </c>
      <c r="B176" s="89" t="e">
        <f>'Average w-o bkg'!B176*$F$2/'Average w-o bkg'!B$5</f>
        <v>#DIV/0!</v>
      </c>
      <c r="C176" s="89" t="e">
        <f>'Average w-o bkg'!C176*$F$2/'Average w-o bkg'!C$5</f>
        <v>#DIV/0!</v>
      </c>
      <c r="D176" s="89" t="e">
        <f>'Average w-o bkg'!D176*$F$2/'Average w-o bkg'!D$5</f>
        <v>#DIV/0!</v>
      </c>
      <c r="E176" s="89" t="e">
        <f>'Average w-o bkg'!E176*$F$2/'Average w-o bkg'!E$5</f>
        <v>#DIV/0!</v>
      </c>
      <c r="F176" s="89"/>
      <c r="G176" s="89"/>
      <c r="H176" s="89"/>
      <c r="I176" s="89"/>
      <c r="J176" s="89"/>
      <c r="K176" s="89"/>
      <c r="L176" s="89"/>
      <c r="M176" s="89"/>
      <c r="N176" s="89"/>
      <c r="O176" s="89"/>
      <c r="P176" s="89"/>
      <c r="Q176" s="89"/>
    </row>
    <row r="177" spans="1:17" ht="17.399999999999999" customHeight="1">
      <c r="A177" s="118" t="str">
        <f>'Sorting 2'!A178</f>
        <v>Human IgA</v>
      </c>
      <c r="B177" s="89" t="e">
        <f>'Average w-o bkg'!B177*$F$2/'Average w-o bkg'!B$5</f>
        <v>#DIV/0!</v>
      </c>
      <c r="C177" s="89" t="e">
        <f>'Average w-o bkg'!C177*$F$2/'Average w-o bkg'!C$5</f>
        <v>#DIV/0!</v>
      </c>
      <c r="D177" s="89" t="e">
        <f>'Average w-o bkg'!D177*$F$2/'Average w-o bkg'!D$5</f>
        <v>#DIV/0!</v>
      </c>
      <c r="E177" s="89" t="e">
        <f>'Average w-o bkg'!E177*$F$2/'Average w-o bkg'!E$5</f>
        <v>#DIV/0!</v>
      </c>
      <c r="F177" s="89"/>
      <c r="G177" s="89"/>
      <c r="H177" s="89"/>
      <c r="I177" s="89"/>
      <c r="J177" s="89"/>
      <c r="K177" s="89"/>
      <c r="L177" s="89"/>
      <c r="M177" s="89"/>
      <c r="N177" s="89"/>
      <c r="O177" s="89"/>
      <c r="P177" s="89"/>
      <c r="Q177" s="89"/>
    </row>
    <row r="178" spans="1:17" ht="17.399999999999999" customHeight="1">
      <c r="A178" s="118" t="str">
        <f>'Sorting 2'!A179</f>
        <v>S16</v>
      </c>
      <c r="B178" s="89" t="e">
        <f>'Average w-o bkg'!B178*$F$2/'Average w-o bkg'!B$5</f>
        <v>#DIV/0!</v>
      </c>
      <c r="C178" s="89" t="e">
        <f>'Average w-o bkg'!C178*$F$2/'Average w-o bkg'!C$5</f>
        <v>#DIV/0!</v>
      </c>
      <c r="D178" s="89" t="e">
        <f>'Average w-o bkg'!D178*$F$2/'Average w-o bkg'!D$5</f>
        <v>#DIV/0!</v>
      </c>
      <c r="E178" s="89" t="e">
        <f>'Average w-o bkg'!E178*$F$2/'Average w-o bkg'!E$5</f>
        <v>#DIV/0!</v>
      </c>
      <c r="F178" s="89"/>
      <c r="G178" s="89"/>
      <c r="H178" s="89"/>
      <c r="I178" s="89"/>
      <c r="J178" s="89"/>
      <c r="K178" s="89"/>
      <c r="L178" s="89"/>
      <c r="M178" s="89"/>
      <c r="N178" s="89"/>
      <c r="O178" s="89"/>
      <c r="P178" s="89"/>
      <c r="Q178" s="89"/>
    </row>
    <row r="179" spans="1:17" ht="17.399999999999999" customHeight="1">
      <c r="A179" s="118" t="str">
        <f>'Sorting 2'!A180</f>
        <v>S47</v>
      </c>
      <c r="B179" s="89" t="e">
        <f>'Average w-o bkg'!B179*$F$2/'Average w-o bkg'!B$5</f>
        <v>#DIV/0!</v>
      </c>
      <c r="C179" s="89" t="e">
        <f>'Average w-o bkg'!C179*$F$2/'Average w-o bkg'!C$5</f>
        <v>#DIV/0!</v>
      </c>
      <c r="D179" s="89" t="e">
        <f>'Average w-o bkg'!D179*$F$2/'Average w-o bkg'!D$5</f>
        <v>#DIV/0!</v>
      </c>
      <c r="E179" s="89" t="e">
        <f>'Average w-o bkg'!E179*$F$2/'Average w-o bkg'!E$5</f>
        <v>#DIV/0!</v>
      </c>
      <c r="F179" s="89"/>
      <c r="G179" s="89"/>
      <c r="H179" s="89"/>
      <c r="I179" s="89"/>
      <c r="J179" s="89"/>
      <c r="K179" s="89"/>
      <c r="L179" s="89"/>
      <c r="M179" s="89"/>
      <c r="N179" s="89"/>
      <c r="O179" s="89"/>
      <c r="P179" s="89"/>
      <c r="Q179" s="89"/>
    </row>
    <row r="180" spans="1:17" ht="17.399999999999999" customHeight="1">
      <c r="A180" s="118" t="str">
        <f>'Sorting 2'!A181</f>
        <v>S78</v>
      </c>
      <c r="B180" s="89" t="e">
        <f>'Average w-o bkg'!B180*$F$2/'Average w-o bkg'!B$5</f>
        <v>#DIV/0!</v>
      </c>
      <c r="C180" s="89" t="e">
        <f>'Average w-o bkg'!C180*$F$2/'Average w-o bkg'!C$5</f>
        <v>#DIV/0!</v>
      </c>
      <c r="D180" s="89" t="e">
        <f>'Average w-o bkg'!D180*$F$2/'Average w-o bkg'!D$5</f>
        <v>#DIV/0!</v>
      </c>
      <c r="E180" s="89" t="e">
        <f>'Average w-o bkg'!E180*$F$2/'Average w-o bkg'!E$5</f>
        <v>#DIV/0!</v>
      </c>
      <c r="F180" s="89"/>
      <c r="G180" s="89"/>
      <c r="H180" s="89"/>
      <c r="I180" s="89"/>
      <c r="J180" s="89"/>
      <c r="K180" s="89"/>
      <c r="L180" s="89"/>
      <c r="M180" s="89"/>
      <c r="N180" s="89"/>
      <c r="O180" s="89"/>
      <c r="P180" s="89"/>
      <c r="Q180" s="89"/>
    </row>
    <row r="181" spans="1:17" ht="17.399999999999999" customHeight="1">
      <c r="A181" s="118" t="str">
        <f>'Sorting 2'!A182</f>
        <v>S109</v>
      </c>
      <c r="B181" s="89" t="e">
        <f>'Average w-o bkg'!B181*$F$2/'Average w-o bkg'!B$5</f>
        <v>#DIV/0!</v>
      </c>
      <c r="C181" s="89" t="e">
        <f>'Average w-o bkg'!C181*$F$2/'Average w-o bkg'!C$5</f>
        <v>#DIV/0!</v>
      </c>
      <c r="D181" s="89" t="e">
        <f>'Average w-o bkg'!D181*$F$2/'Average w-o bkg'!D$5</f>
        <v>#DIV/0!</v>
      </c>
      <c r="E181" s="89" t="e">
        <f>'Average w-o bkg'!E181*$F$2/'Average w-o bkg'!E$5</f>
        <v>#DIV/0!</v>
      </c>
      <c r="F181" s="89"/>
      <c r="G181" s="89"/>
      <c r="H181" s="89"/>
      <c r="I181" s="89"/>
      <c r="J181" s="89"/>
      <c r="K181" s="89"/>
      <c r="L181" s="89"/>
      <c r="M181" s="89"/>
      <c r="N181" s="89"/>
      <c r="O181" s="89"/>
      <c r="P181" s="89"/>
      <c r="Q181" s="89"/>
    </row>
    <row r="182" spans="1:17" ht="17.399999999999999" customHeight="1">
      <c r="A182" s="118" t="str">
        <f>'Sorting 2'!A183</f>
        <v>S140</v>
      </c>
      <c r="B182" s="89" t="e">
        <f>'Average w-o bkg'!B182*$F$2/'Average w-o bkg'!B$5</f>
        <v>#DIV/0!</v>
      </c>
      <c r="C182" s="89" t="e">
        <f>'Average w-o bkg'!C182*$F$2/'Average w-o bkg'!C$5</f>
        <v>#DIV/0!</v>
      </c>
      <c r="D182" s="89" t="e">
        <f>'Average w-o bkg'!D182*$F$2/'Average w-o bkg'!D$5</f>
        <v>#DIV/0!</v>
      </c>
      <c r="E182" s="89" t="e">
        <f>'Average w-o bkg'!E182*$F$2/'Average w-o bkg'!E$5</f>
        <v>#DIV/0!</v>
      </c>
      <c r="F182" s="89"/>
      <c r="G182" s="89"/>
      <c r="H182" s="89"/>
      <c r="I182" s="89"/>
      <c r="J182" s="89"/>
      <c r="K182" s="89"/>
      <c r="L182" s="89"/>
      <c r="M182" s="89"/>
      <c r="N182" s="89"/>
      <c r="O182" s="89"/>
      <c r="P182" s="89"/>
      <c r="Q182" s="89"/>
    </row>
    <row r="183" spans="1:17" ht="17.399999999999999" customHeight="1">
      <c r="A183" s="118" t="str">
        <f>'Sorting 2'!A184</f>
        <v>S171</v>
      </c>
      <c r="B183" s="89" t="e">
        <f>'Average w-o bkg'!B183*$F$2/'Average w-o bkg'!B$5</f>
        <v>#DIV/0!</v>
      </c>
      <c r="C183" s="89" t="e">
        <f>'Average w-o bkg'!C183*$F$2/'Average w-o bkg'!C$5</f>
        <v>#DIV/0!</v>
      </c>
      <c r="D183" s="89" t="e">
        <f>'Average w-o bkg'!D183*$F$2/'Average w-o bkg'!D$5</f>
        <v>#DIV/0!</v>
      </c>
      <c r="E183" s="89" t="e">
        <f>'Average w-o bkg'!E183*$F$2/'Average w-o bkg'!E$5</f>
        <v>#DIV/0!</v>
      </c>
      <c r="F183" s="89"/>
      <c r="G183" s="89"/>
      <c r="H183" s="89"/>
      <c r="I183" s="89"/>
      <c r="J183" s="89"/>
      <c r="K183" s="89"/>
      <c r="L183" s="89"/>
      <c r="M183" s="89"/>
      <c r="N183" s="89"/>
      <c r="O183" s="89"/>
      <c r="P183" s="89"/>
      <c r="Q183" s="89"/>
    </row>
    <row r="184" spans="1:17" ht="17.399999999999999" customHeight="1">
      <c r="A184" s="118" t="str">
        <f>'Sorting 2'!A185</f>
        <v>S202</v>
      </c>
      <c r="B184" s="89" t="e">
        <f>'Average w-o bkg'!B184*$F$2/'Average w-o bkg'!B$5</f>
        <v>#DIV/0!</v>
      </c>
      <c r="C184" s="89" t="e">
        <f>'Average w-o bkg'!C184*$F$2/'Average w-o bkg'!C$5</f>
        <v>#DIV/0!</v>
      </c>
      <c r="D184" s="89" t="e">
        <f>'Average w-o bkg'!D184*$F$2/'Average w-o bkg'!D$5</f>
        <v>#DIV/0!</v>
      </c>
      <c r="E184" s="89" t="e">
        <f>'Average w-o bkg'!E184*$F$2/'Average w-o bkg'!E$5</f>
        <v>#DIV/0!</v>
      </c>
      <c r="F184" s="89"/>
      <c r="G184" s="89"/>
      <c r="H184" s="89"/>
      <c r="I184" s="89"/>
      <c r="J184" s="89"/>
      <c r="K184" s="89"/>
      <c r="L184" s="89"/>
      <c r="M184" s="89"/>
      <c r="N184" s="89"/>
      <c r="O184" s="89"/>
      <c r="P184" s="89"/>
      <c r="Q184" s="89"/>
    </row>
    <row r="185" spans="1:17" ht="17.399999999999999" customHeight="1">
      <c r="A185" s="118" t="str">
        <f>'Sorting 2'!A186</f>
        <v>S233</v>
      </c>
      <c r="B185" s="89" t="e">
        <f>'Average w-o bkg'!B185*$F$2/'Average w-o bkg'!B$5</f>
        <v>#DIV/0!</v>
      </c>
      <c r="C185" s="89" t="e">
        <f>'Average w-o bkg'!C185*$F$2/'Average w-o bkg'!C$5</f>
        <v>#DIV/0!</v>
      </c>
      <c r="D185" s="89" t="e">
        <f>'Average w-o bkg'!D185*$F$2/'Average w-o bkg'!D$5</f>
        <v>#DIV/0!</v>
      </c>
      <c r="E185" s="89" t="e">
        <f>'Average w-o bkg'!E185*$F$2/'Average w-o bkg'!E$5</f>
        <v>#DIV/0!</v>
      </c>
      <c r="F185" s="89"/>
      <c r="G185" s="89"/>
      <c r="H185" s="89"/>
      <c r="I185" s="89"/>
      <c r="J185" s="89"/>
      <c r="K185" s="89"/>
      <c r="L185" s="89"/>
      <c r="M185" s="89"/>
      <c r="N185" s="89"/>
      <c r="O185" s="89"/>
      <c r="P185" s="89"/>
      <c r="Q185" s="89"/>
    </row>
    <row r="186" spans="1:17" ht="17.399999999999999" customHeight="1">
      <c r="A186" s="118" t="str">
        <f>'Sorting 2'!A187</f>
        <v>S264</v>
      </c>
      <c r="B186" s="89" t="e">
        <f>'Average w-o bkg'!B186*$F$2/'Average w-o bkg'!B$5</f>
        <v>#DIV/0!</v>
      </c>
      <c r="C186" s="89" t="e">
        <f>'Average w-o bkg'!C186*$F$2/'Average w-o bkg'!C$5</f>
        <v>#DIV/0!</v>
      </c>
      <c r="D186" s="89" t="e">
        <f>'Average w-o bkg'!D186*$F$2/'Average w-o bkg'!D$5</f>
        <v>#DIV/0!</v>
      </c>
      <c r="E186" s="89" t="e">
        <f>'Average w-o bkg'!E186*$F$2/'Average w-o bkg'!E$5</f>
        <v>#DIV/0!</v>
      </c>
      <c r="F186" s="89"/>
      <c r="G186" s="89"/>
      <c r="H186" s="89"/>
      <c r="I186" s="89"/>
      <c r="J186" s="89"/>
      <c r="K186" s="89"/>
      <c r="L186" s="89"/>
      <c r="M186" s="89"/>
      <c r="N186" s="89"/>
      <c r="O186" s="89"/>
      <c r="P186" s="89"/>
      <c r="Q186" s="89"/>
    </row>
    <row r="187" spans="1:17" ht="17.399999999999999" customHeight="1">
      <c r="A187" s="118" t="str">
        <f>'Sorting 2'!A188</f>
        <v>S295</v>
      </c>
      <c r="B187" s="89" t="e">
        <f>'Average w-o bkg'!B187*$F$2/'Average w-o bkg'!B$5</f>
        <v>#DIV/0!</v>
      </c>
      <c r="C187" s="89" t="e">
        <f>'Average w-o bkg'!C187*$F$2/'Average w-o bkg'!C$5</f>
        <v>#DIV/0!</v>
      </c>
      <c r="D187" s="89" t="e">
        <f>'Average w-o bkg'!D187*$F$2/'Average w-o bkg'!D$5</f>
        <v>#DIV/0!</v>
      </c>
      <c r="E187" s="89" t="e">
        <f>'Average w-o bkg'!E187*$F$2/'Average w-o bkg'!E$5</f>
        <v>#DIV/0!</v>
      </c>
      <c r="F187" s="89"/>
      <c r="G187" s="89"/>
      <c r="H187" s="89"/>
      <c r="I187" s="89"/>
      <c r="J187" s="89"/>
      <c r="K187" s="89"/>
      <c r="L187" s="89"/>
      <c r="M187" s="89"/>
      <c r="N187" s="89"/>
      <c r="O187" s="89"/>
      <c r="P187" s="89"/>
      <c r="Q187" s="89"/>
    </row>
    <row r="188" spans="1:17" ht="17.399999999999999" customHeight="1">
      <c r="A188" s="118" t="str">
        <f>'Sorting 2'!A189</f>
        <v>S48</v>
      </c>
      <c r="B188" s="89" t="e">
        <f>'Average w-o bkg'!B188*$F$2/'Average w-o bkg'!B$5</f>
        <v>#DIV/0!</v>
      </c>
      <c r="C188" s="89" t="e">
        <f>'Average w-o bkg'!C188*$F$2/'Average w-o bkg'!C$5</f>
        <v>#DIV/0!</v>
      </c>
      <c r="D188" s="89" t="e">
        <f>'Average w-o bkg'!D188*$F$2/'Average w-o bkg'!D$5</f>
        <v>#DIV/0!</v>
      </c>
      <c r="E188" s="89" t="e">
        <f>'Average w-o bkg'!E188*$F$2/'Average w-o bkg'!E$5</f>
        <v>#DIV/0!</v>
      </c>
      <c r="F188" s="89"/>
      <c r="G188" s="89"/>
      <c r="H188" s="89"/>
      <c r="I188" s="89"/>
      <c r="J188" s="89"/>
      <c r="K188" s="89"/>
      <c r="L188" s="89"/>
      <c r="M188" s="89"/>
      <c r="N188" s="89"/>
      <c r="O188" s="89"/>
      <c r="P188" s="89"/>
      <c r="Q188" s="89"/>
    </row>
    <row r="189" spans="1:17" ht="17.399999999999999" customHeight="1">
      <c r="A189" s="118" t="str">
        <f>'Sorting 2'!A190</f>
        <v>S110</v>
      </c>
      <c r="B189" s="89" t="e">
        <f>'Average w-o bkg'!B189*$F$2/'Average w-o bkg'!B$5</f>
        <v>#DIV/0!</v>
      </c>
      <c r="C189" s="89" t="e">
        <f>'Average w-o bkg'!C189*$F$2/'Average w-o bkg'!C$5</f>
        <v>#DIV/0!</v>
      </c>
      <c r="D189" s="89" t="e">
        <f>'Average w-o bkg'!D189*$F$2/'Average w-o bkg'!D$5</f>
        <v>#DIV/0!</v>
      </c>
      <c r="E189" s="89" t="e">
        <f>'Average w-o bkg'!E189*$F$2/'Average w-o bkg'!E$5</f>
        <v>#DIV/0!</v>
      </c>
      <c r="F189" s="89"/>
      <c r="G189" s="89"/>
      <c r="H189" s="89"/>
      <c r="I189" s="89"/>
      <c r="J189" s="89"/>
      <c r="K189" s="89"/>
      <c r="L189" s="89"/>
      <c r="M189" s="89"/>
      <c r="N189" s="89"/>
      <c r="O189" s="89"/>
      <c r="P189" s="89"/>
      <c r="Q189" s="89"/>
    </row>
    <row r="190" spans="1:17" ht="17.399999999999999" customHeight="1">
      <c r="A190" s="118" t="str">
        <f>'Sorting 2'!A191</f>
        <v>S172</v>
      </c>
      <c r="B190" s="89" t="e">
        <f>'Average w-o bkg'!B190*$F$2/'Average w-o bkg'!B$5</f>
        <v>#DIV/0!</v>
      </c>
      <c r="C190" s="89" t="e">
        <f>'Average w-o bkg'!C190*$F$2/'Average w-o bkg'!C$5</f>
        <v>#DIV/0!</v>
      </c>
      <c r="D190" s="89" t="e">
        <f>'Average w-o bkg'!D190*$F$2/'Average w-o bkg'!D$5</f>
        <v>#DIV/0!</v>
      </c>
      <c r="E190" s="89" t="e">
        <f>'Average w-o bkg'!E190*$F$2/'Average w-o bkg'!E$5</f>
        <v>#DIV/0!</v>
      </c>
      <c r="F190" s="89"/>
      <c r="G190" s="89"/>
      <c r="H190" s="89"/>
      <c r="I190" s="89"/>
      <c r="J190" s="89"/>
      <c r="K190" s="89"/>
      <c r="L190" s="89"/>
      <c r="M190" s="89"/>
      <c r="N190" s="89"/>
      <c r="O190" s="89"/>
      <c r="P190" s="89"/>
      <c r="Q190" s="89"/>
    </row>
    <row r="191" spans="1:17" ht="17.399999999999999" customHeight="1">
      <c r="A191" s="118" t="str">
        <f>'Sorting 2'!A192</f>
        <v>S234</v>
      </c>
      <c r="B191" s="89" t="e">
        <f>'Average w-o bkg'!B191*$F$2/'Average w-o bkg'!B$5</f>
        <v>#DIV/0!</v>
      </c>
      <c r="C191" s="89" t="e">
        <f>'Average w-o bkg'!C191*$F$2/'Average w-o bkg'!C$5</f>
        <v>#DIV/0!</v>
      </c>
      <c r="D191" s="89" t="e">
        <f>'Average w-o bkg'!D191*$F$2/'Average w-o bkg'!D$5</f>
        <v>#DIV/0!</v>
      </c>
      <c r="E191" s="89" t="e">
        <f>'Average w-o bkg'!E191*$F$2/'Average w-o bkg'!E$5</f>
        <v>#DIV/0!</v>
      </c>
      <c r="F191" s="89"/>
      <c r="G191" s="89"/>
      <c r="H191" s="89"/>
      <c r="I191" s="89"/>
      <c r="J191" s="89"/>
      <c r="K191" s="89"/>
      <c r="L191" s="89"/>
      <c r="M191" s="89"/>
      <c r="N191" s="89"/>
      <c r="O191" s="89"/>
      <c r="P191" s="89"/>
      <c r="Q191" s="89"/>
    </row>
    <row r="192" spans="1:17" ht="17.399999999999999" customHeight="1">
      <c r="A192" s="118" t="str">
        <f>'Sorting 2'!A193</f>
        <v>S296</v>
      </c>
      <c r="B192" s="89" t="e">
        <f>'Average w-o bkg'!B192*$F$2/'Average w-o bkg'!B$5</f>
        <v>#DIV/0!</v>
      </c>
      <c r="C192" s="89" t="e">
        <f>'Average w-o bkg'!C192*$F$2/'Average w-o bkg'!C$5</f>
        <v>#DIV/0!</v>
      </c>
      <c r="D192" s="89" t="e">
        <f>'Average w-o bkg'!D192*$F$2/'Average w-o bkg'!D$5</f>
        <v>#DIV/0!</v>
      </c>
      <c r="E192" s="89" t="e">
        <f>'Average w-o bkg'!E192*$F$2/'Average w-o bkg'!E$5</f>
        <v>#DIV/0!</v>
      </c>
      <c r="F192" s="89"/>
      <c r="G192" s="89"/>
      <c r="H192" s="89"/>
      <c r="I192" s="89"/>
      <c r="J192" s="89"/>
      <c r="K192" s="89"/>
      <c r="L192" s="89"/>
      <c r="M192" s="89"/>
      <c r="N192" s="89"/>
      <c r="O192" s="89"/>
      <c r="P192" s="89"/>
      <c r="Q192" s="89"/>
    </row>
    <row r="193" spans="1:17" ht="17.399999999999999" customHeight="1">
      <c r="A193" s="118" t="str">
        <f>'Sorting 2'!A194</f>
        <v>S17</v>
      </c>
      <c r="B193" s="89" t="e">
        <f>'Average w-o bkg'!B193*$F$2/'Average w-o bkg'!B$5</f>
        <v>#DIV/0!</v>
      </c>
      <c r="C193" s="89" t="e">
        <f>'Average w-o bkg'!C193*$F$2/'Average w-o bkg'!C$5</f>
        <v>#DIV/0!</v>
      </c>
      <c r="D193" s="89" t="e">
        <f>'Average w-o bkg'!D193*$F$2/'Average w-o bkg'!D$5</f>
        <v>#DIV/0!</v>
      </c>
      <c r="E193" s="89" t="e">
        <f>'Average w-o bkg'!E193*$F$2/'Average w-o bkg'!E$5</f>
        <v>#DIV/0!</v>
      </c>
      <c r="F193" s="89"/>
      <c r="G193" s="89"/>
      <c r="H193" s="89"/>
      <c r="I193" s="89"/>
      <c r="J193" s="89"/>
      <c r="K193" s="89"/>
      <c r="L193" s="89"/>
      <c r="M193" s="89"/>
      <c r="N193" s="89"/>
      <c r="O193" s="89"/>
      <c r="P193" s="89"/>
      <c r="Q193" s="89"/>
    </row>
    <row r="194" spans="1:17" ht="17.399999999999999" customHeight="1">
      <c r="A194" s="118" t="str">
        <f>'Sorting 2'!A195</f>
        <v>S49</v>
      </c>
      <c r="B194" s="89" t="e">
        <f>'Average w-o bkg'!B194*$F$2/'Average w-o bkg'!B$5</f>
        <v>#DIV/0!</v>
      </c>
      <c r="C194" s="89" t="e">
        <f>'Average w-o bkg'!C194*$F$2/'Average w-o bkg'!C$5</f>
        <v>#DIV/0!</v>
      </c>
      <c r="D194" s="89" t="e">
        <f>'Average w-o bkg'!D194*$F$2/'Average w-o bkg'!D$5</f>
        <v>#DIV/0!</v>
      </c>
      <c r="E194" s="89" t="e">
        <f>'Average w-o bkg'!E194*$F$2/'Average w-o bkg'!E$5</f>
        <v>#DIV/0!</v>
      </c>
      <c r="F194" s="89"/>
      <c r="G194" s="89"/>
      <c r="H194" s="89"/>
      <c r="I194" s="89"/>
      <c r="J194" s="89"/>
      <c r="K194" s="89"/>
      <c r="L194" s="89"/>
      <c r="M194" s="89"/>
      <c r="N194" s="89"/>
      <c r="O194" s="89"/>
      <c r="P194" s="89"/>
      <c r="Q194" s="89"/>
    </row>
    <row r="195" spans="1:17" ht="17.399999999999999" customHeight="1">
      <c r="A195" s="118" t="str">
        <f>'Sorting 2'!A196</f>
        <v>S79</v>
      </c>
      <c r="B195" s="89" t="e">
        <f>'Average w-o bkg'!B195*$F$2/'Average w-o bkg'!B$5</f>
        <v>#DIV/0!</v>
      </c>
      <c r="C195" s="89" t="e">
        <f>'Average w-o bkg'!C195*$F$2/'Average w-o bkg'!C$5</f>
        <v>#DIV/0!</v>
      </c>
      <c r="D195" s="89" t="e">
        <f>'Average w-o bkg'!D195*$F$2/'Average w-o bkg'!D$5</f>
        <v>#DIV/0!</v>
      </c>
      <c r="E195" s="89" t="e">
        <f>'Average w-o bkg'!E195*$F$2/'Average w-o bkg'!E$5</f>
        <v>#DIV/0!</v>
      </c>
      <c r="F195" s="89"/>
      <c r="G195" s="89"/>
      <c r="H195" s="89"/>
      <c r="I195" s="89"/>
      <c r="J195" s="89"/>
      <c r="K195" s="89"/>
      <c r="L195" s="89"/>
      <c r="M195" s="89"/>
      <c r="N195" s="89"/>
      <c r="O195" s="89"/>
      <c r="P195" s="89"/>
      <c r="Q195" s="89"/>
    </row>
    <row r="196" spans="1:17" ht="17.399999999999999" customHeight="1">
      <c r="A196" s="118" t="str">
        <f>'Sorting 2'!A197</f>
        <v>S111</v>
      </c>
      <c r="B196" s="89" t="e">
        <f>'Average w-o bkg'!B196*$F$2/'Average w-o bkg'!B$5</f>
        <v>#DIV/0!</v>
      </c>
      <c r="C196" s="89" t="e">
        <f>'Average w-o bkg'!C196*$F$2/'Average w-o bkg'!C$5</f>
        <v>#DIV/0!</v>
      </c>
      <c r="D196" s="89" t="e">
        <f>'Average w-o bkg'!D196*$F$2/'Average w-o bkg'!D$5</f>
        <v>#DIV/0!</v>
      </c>
      <c r="E196" s="89" t="e">
        <f>'Average w-o bkg'!E196*$F$2/'Average w-o bkg'!E$5</f>
        <v>#DIV/0!</v>
      </c>
      <c r="F196" s="89"/>
      <c r="G196" s="89"/>
      <c r="H196" s="89"/>
      <c r="I196" s="89"/>
      <c r="J196" s="89"/>
      <c r="K196" s="89"/>
      <c r="L196" s="89"/>
      <c r="M196" s="89"/>
      <c r="N196" s="89"/>
      <c r="O196" s="89"/>
      <c r="P196" s="89"/>
      <c r="Q196" s="89"/>
    </row>
    <row r="197" spans="1:17" ht="17.399999999999999" customHeight="1">
      <c r="A197" s="118" t="str">
        <f>'Sorting 2'!A198</f>
        <v>S141</v>
      </c>
      <c r="B197" s="89" t="e">
        <f>'Average w-o bkg'!B197*$F$2/'Average w-o bkg'!B$5</f>
        <v>#DIV/0!</v>
      </c>
      <c r="C197" s="89" t="e">
        <f>'Average w-o bkg'!C197*$F$2/'Average w-o bkg'!C$5</f>
        <v>#DIV/0!</v>
      </c>
      <c r="D197" s="89" t="e">
        <f>'Average w-o bkg'!D197*$F$2/'Average w-o bkg'!D$5</f>
        <v>#DIV/0!</v>
      </c>
      <c r="E197" s="89" t="e">
        <f>'Average w-o bkg'!E197*$F$2/'Average w-o bkg'!E$5</f>
        <v>#DIV/0!</v>
      </c>
      <c r="F197" s="89"/>
      <c r="G197" s="89"/>
      <c r="H197" s="89"/>
      <c r="I197" s="89"/>
      <c r="J197" s="89"/>
      <c r="K197" s="89"/>
      <c r="L197" s="89"/>
      <c r="M197" s="89"/>
      <c r="N197" s="89"/>
      <c r="O197" s="89"/>
      <c r="P197" s="89"/>
      <c r="Q197" s="89"/>
    </row>
    <row r="198" spans="1:17" ht="17.399999999999999" customHeight="1">
      <c r="A198" s="118" t="str">
        <f>'Sorting 2'!A199</f>
        <v>S173</v>
      </c>
      <c r="B198" s="89" t="e">
        <f>'Average w-o bkg'!B198*$F$2/'Average w-o bkg'!B$5</f>
        <v>#DIV/0!</v>
      </c>
      <c r="C198" s="89" t="e">
        <f>'Average w-o bkg'!C198*$F$2/'Average w-o bkg'!C$5</f>
        <v>#DIV/0!</v>
      </c>
      <c r="D198" s="89" t="e">
        <f>'Average w-o bkg'!D198*$F$2/'Average w-o bkg'!D$5</f>
        <v>#DIV/0!</v>
      </c>
      <c r="E198" s="89" t="e">
        <f>'Average w-o bkg'!E198*$F$2/'Average w-o bkg'!E$5</f>
        <v>#DIV/0!</v>
      </c>
      <c r="F198" s="89"/>
      <c r="G198" s="89"/>
      <c r="H198" s="89"/>
      <c r="I198" s="89"/>
      <c r="J198" s="89"/>
      <c r="K198" s="89"/>
      <c r="L198" s="89"/>
      <c r="M198" s="89"/>
      <c r="N198" s="89"/>
      <c r="O198" s="89"/>
      <c r="P198" s="89"/>
      <c r="Q198" s="89"/>
    </row>
    <row r="199" spans="1:17" ht="17.399999999999999" customHeight="1">
      <c r="A199" s="118" t="str">
        <f>'Sorting 2'!A200</f>
        <v>S203</v>
      </c>
      <c r="B199" s="89" t="e">
        <f>'Average w-o bkg'!B199*$F$2/'Average w-o bkg'!B$5</f>
        <v>#DIV/0!</v>
      </c>
      <c r="C199" s="89" t="e">
        <f>'Average w-o bkg'!C199*$F$2/'Average w-o bkg'!C$5</f>
        <v>#DIV/0!</v>
      </c>
      <c r="D199" s="89" t="e">
        <f>'Average w-o bkg'!D199*$F$2/'Average w-o bkg'!D$5</f>
        <v>#DIV/0!</v>
      </c>
      <c r="E199" s="89" t="e">
        <f>'Average w-o bkg'!E199*$F$2/'Average w-o bkg'!E$5</f>
        <v>#DIV/0!</v>
      </c>
      <c r="F199" s="89"/>
      <c r="G199" s="89"/>
      <c r="H199" s="89"/>
      <c r="I199" s="89"/>
      <c r="J199" s="89"/>
      <c r="K199" s="89"/>
      <c r="L199" s="89"/>
      <c r="M199" s="89"/>
      <c r="N199" s="89"/>
      <c r="O199" s="89"/>
      <c r="P199" s="89"/>
      <c r="Q199" s="89"/>
    </row>
    <row r="200" spans="1:17" ht="17.399999999999999" customHeight="1">
      <c r="A200" s="118" t="str">
        <f>'Sorting 2'!A201</f>
        <v>S235</v>
      </c>
      <c r="B200" s="89" t="e">
        <f>'Average w-o bkg'!B200*$F$2/'Average w-o bkg'!B$5</f>
        <v>#DIV/0!</v>
      </c>
      <c r="C200" s="89" t="e">
        <f>'Average w-o bkg'!C200*$F$2/'Average w-o bkg'!C$5</f>
        <v>#DIV/0!</v>
      </c>
      <c r="D200" s="89" t="e">
        <f>'Average w-o bkg'!D200*$F$2/'Average w-o bkg'!D$5</f>
        <v>#DIV/0!</v>
      </c>
      <c r="E200" s="89" t="e">
        <f>'Average w-o bkg'!E200*$F$2/'Average w-o bkg'!E$5</f>
        <v>#DIV/0!</v>
      </c>
      <c r="F200" s="89"/>
      <c r="G200" s="89"/>
      <c r="H200" s="89"/>
      <c r="I200" s="89"/>
      <c r="J200" s="89"/>
      <c r="K200" s="89"/>
      <c r="L200" s="89"/>
      <c r="M200" s="89"/>
      <c r="N200" s="89"/>
      <c r="O200" s="89"/>
      <c r="P200" s="89"/>
      <c r="Q200" s="89"/>
    </row>
    <row r="201" spans="1:17" ht="17.399999999999999" customHeight="1">
      <c r="A201" s="118" t="str">
        <f>'Sorting 2'!A202</f>
        <v>S265</v>
      </c>
      <c r="B201" s="89" t="e">
        <f>'Average w-o bkg'!B201*$F$2/'Average w-o bkg'!B$5</f>
        <v>#DIV/0!</v>
      </c>
      <c r="C201" s="89" t="e">
        <f>'Average w-o bkg'!C201*$F$2/'Average w-o bkg'!C$5</f>
        <v>#DIV/0!</v>
      </c>
      <c r="D201" s="89" t="e">
        <f>'Average w-o bkg'!D201*$F$2/'Average w-o bkg'!D$5</f>
        <v>#DIV/0!</v>
      </c>
      <c r="E201" s="89" t="e">
        <f>'Average w-o bkg'!E201*$F$2/'Average w-o bkg'!E$5</f>
        <v>#DIV/0!</v>
      </c>
      <c r="F201" s="89"/>
      <c r="G201" s="89"/>
      <c r="H201" s="89"/>
      <c r="I201" s="89"/>
      <c r="J201" s="89"/>
      <c r="K201" s="89"/>
      <c r="L201" s="89"/>
      <c r="M201" s="89"/>
      <c r="N201" s="89"/>
      <c r="O201" s="89"/>
      <c r="P201" s="89"/>
      <c r="Q201" s="89"/>
    </row>
    <row r="202" spans="1:17" ht="17.399999999999999" customHeight="1">
      <c r="A202" s="118" t="str">
        <f>'Sorting 2'!A203</f>
        <v>S297</v>
      </c>
      <c r="B202" s="89" t="e">
        <f>'Average w-o bkg'!B202*$F$2/'Average w-o bkg'!B$5</f>
        <v>#DIV/0!</v>
      </c>
      <c r="C202" s="89" t="e">
        <f>'Average w-o bkg'!C202*$F$2/'Average w-o bkg'!C$5</f>
        <v>#DIV/0!</v>
      </c>
      <c r="D202" s="89" t="e">
        <f>'Average w-o bkg'!D202*$F$2/'Average w-o bkg'!D$5</f>
        <v>#DIV/0!</v>
      </c>
      <c r="E202" s="89" t="e">
        <f>'Average w-o bkg'!E202*$F$2/'Average w-o bkg'!E$5</f>
        <v>#DIV/0!</v>
      </c>
      <c r="F202" s="89"/>
      <c r="G202" s="89"/>
      <c r="H202" s="89"/>
      <c r="I202" s="89"/>
      <c r="J202" s="89"/>
      <c r="K202" s="89"/>
      <c r="L202" s="89"/>
      <c r="M202" s="89"/>
      <c r="N202" s="89"/>
      <c r="O202" s="89"/>
      <c r="P202" s="89"/>
      <c r="Q202" s="89"/>
    </row>
    <row r="203" spans="1:17" ht="17.399999999999999" customHeight="1">
      <c r="A203" s="118" t="str">
        <f>'Sorting 2'!A204</f>
        <v>Human IgM</v>
      </c>
      <c r="B203" s="89" t="e">
        <f>'Average w-o bkg'!B203*$F$2/'Average w-o bkg'!B$5</f>
        <v>#DIV/0!</v>
      </c>
      <c r="C203" s="89" t="e">
        <f>'Average w-o bkg'!C203*$F$2/'Average w-o bkg'!C$5</f>
        <v>#DIV/0!</v>
      </c>
      <c r="D203" s="89" t="e">
        <f>'Average w-o bkg'!D203*$F$2/'Average w-o bkg'!D$5</f>
        <v>#DIV/0!</v>
      </c>
      <c r="E203" s="89" t="e">
        <f>'Average w-o bkg'!E203*$F$2/'Average w-o bkg'!E$5</f>
        <v>#DIV/0!</v>
      </c>
      <c r="F203" s="89"/>
      <c r="G203" s="89"/>
      <c r="H203" s="89"/>
      <c r="I203" s="89"/>
      <c r="J203" s="89"/>
      <c r="K203" s="89"/>
      <c r="L203" s="89"/>
      <c r="M203" s="89"/>
      <c r="N203" s="89"/>
      <c r="O203" s="89"/>
      <c r="P203" s="89"/>
      <c r="Q203" s="89"/>
    </row>
    <row r="204" spans="1:17" ht="17.399999999999999" customHeight="1">
      <c r="A204" s="118" t="str">
        <f>'Sorting 2'!A205</f>
        <v>S18</v>
      </c>
      <c r="B204" s="89" t="e">
        <f>'Average w-o bkg'!B204*$F$2/'Average w-o bkg'!B$5</f>
        <v>#DIV/0!</v>
      </c>
      <c r="C204" s="89" t="e">
        <f>'Average w-o bkg'!C204*$F$2/'Average w-o bkg'!C$5</f>
        <v>#DIV/0!</v>
      </c>
      <c r="D204" s="89" t="e">
        <f>'Average w-o bkg'!D204*$F$2/'Average w-o bkg'!D$5</f>
        <v>#DIV/0!</v>
      </c>
      <c r="E204" s="89" t="e">
        <f>'Average w-o bkg'!E204*$F$2/'Average w-o bkg'!E$5</f>
        <v>#DIV/0!</v>
      </c>
      <c r="F204" s="89"/>
      <c r="G204" s="89"/>
      <c r="H204" s="89"/>
      <c r="I204" s="89"/>
      <c r="J204" s="89"/>
      <c r="K204" s="89"/>
      <c r="L204" s="89"/>
      <c r="M204" s="89"/>
      <c r="N204" s="89"/>
      <c r="O204" s="89"/>
      <c r="P204" s="89"/>
      <c r="Q204" s="89"/>
    </row>
    <row r="205" spans="1:17" ht="17.399999999999999" customHeight="1">
      <c r="A205" s="118" t="str">
        <f>'Sorting 2'!A206</f>
        <v>S50</v>
      </c>
      <c r="B205" s="89" t="e">
        <f>'Average w-o bkg'!B205*$F$2/'Average w-o bkg'!B$5</f>
        <v>#DIV/0!</v>
      </c>
      <c r="C205" s="89" t="e">
        <f>'Average w-o bkg'!C205*$F$2/'Average w-o bkg'!C$5</f>
        <v>#DIV/0!</v>
      </c>
      <c r="D205" s="89" t="e">
        <f>'Average w-o bkg'!D205*$F$2/'Average w-o bkg'!D$5</f>
        <v>#DIV/0!</v>
      </c>
      <c r="E205" s="89" t="e">
        <f>'Average w-o bkg'!E205*$F$2/'Average w-o bkg'!E$5</f>
        <v>#DIV/0!</v>
      </c>
      <c r="F205" s="89"/>
      <c r="G205" s="89"/>
      <c r="H205" s="89"/>
      <c r="I205" s="89"/>
      <c r="J205" s="89"/>
      <c r="K205" s="89"/>
      <c r="L205" s="89"/>
      <c r="M205" s="89"/>
      <c r="N205" s="89"/>
      <c r="O205" s="89"/>
      <c r="P205" s="89"/>
      <c r="Q205" s="89"/>
    </row>
    <row r="206" spans="1:17" ht="17.399999999999999" customHeight="1">
      <c r="A206" s="118" t="str">
        <f>'Sorting 2'!A207</f>
        <v>S80</v>
      </c>
      <c r="B206" s="89" t="e">
        <f>'Average w-o bkg'!B206*$F$2/'Average w-o bkg'!B$5</f>
        <v>#DIV/0!</v>
      </c>
      <c r="C206" s="89" t="e">
        <f>'Average w-o bkg'!C206*$F$2/'Average w-o bkg'!C$5</f>
        <v>#DIV/0!</v>
      </c>
      <c r="D206" s="89" t="e">
        <f>'Average w-o bkg'!D206*$F$2/'Average w-o bkg'!D$5</f>
        <v>#DIV/0!</v>
      </c>
      <c r="E206" s="89" t="e">
        <f>'Average w-o bkg'!E206*$F$2/'Average w-o bkg'!E$5</f>
        <v>#DIV/0!</v>
      </c>
      <c r="F206" s="89"/>
      <c r="G206" s="89"/>
      <c r="H206" s="89"/>
      <c r="I206" s="89"/>
      <c r="J206" s="89"/>
      <c r="K206" s="89"/>
      <c r="L206" s="89"/>
      <c r="M206" s="89"/>
      <c r="N206" s="89"/>
      <c r="O206" s="89"/>
      <c r="P206" s="89"/>
      <c r="Q206" s="89"/>
    </row>
    <row r="207" spans="1:17" ht="17.399999999999999" customHeight="1">
      <c r="A207" s="118" t="str">
        <f>'Sorting 2'!A208</f>
        <v>S112</v>
      </c>
      <c r="B207" s="89" t="e">
        <f>'Average w-o bkg'!B207*$F$2/'Average w-o bkg'!B$5</f>
        <v>#DIV/0!</v>
      </c>
      <c r="C207" s="89" t="e">
        <f>'Average w-o bkg'!C207*$F$2/'Average w-o bkg'!C$5</f>
        <v>#DIV/0!</v>
      </c>
      <c r="D207" s="89" t="e">
        <f>'Average w-o bkg'!D207*$F$2/'Average w-o bkg'!D$5</f>
        <v>#DIV/0!</v>
      </c>
      <c r="E207" s="89" t="e">
        <f>'Average w-o bkg'!E207*$F$2/'Average w-o bkg'!E$5</f>
        <v>#DIV/0!</v>
      </c>
      <c r="F207" s="89"/>
      <c r="G207" s="89"/>
      <c r="H207" s="89"/>
      <c r="I207" s="89"/>
      <c r="J207" s="89"/>
      <c r="K207" s="89"/>
      <c r="L207" s="89"/>
      <c r="M207" s="89"/>
      <c r="N207" s="89"/>
      <c r="O207" s="89"/>
      <c r="P207" s="89"/>
      <c r="Q207" s="89"/>
    </row>
    <row r="208" spans="1:17" ht="17.399999999999999" customHeight="1">
      <c r="A208" s="118" t="str">
        <f>'Sorting 2'!A209</f>
        <v>S142</v>
      </c>
      <c r="B208" s="89" t="e">
        <f>'Average w-o bkg'!B208*$F$2/'Average w-o bkg'!B$5</f>
        <v>#DIV/0!</v>
      </c>
      <c r="C208" s="89" t="e">
        <f>'Average w-o bkg'!C208*$F$2/'Average w-o bkg'!C$5</f>
        <v>#DIV/0!</v>
      </c>
      <c r="D208" s="89" t="e">
        <f>'Average w-o bkg'!D208*$F$2/'Average w-o bkg'!D$5</f>
        <v>#DIV/0!</v>
      </c>
      <c r="E208" s="89" t="e">
        <f>'Average w-o bkg'!E208*$F$2/'Average w-o bkg'!E$5</f>
        <v>#DIV/0!</v>
      </c>
      <c r="F208" s="89"/>
      <c r="G208" s="89"/>
      <c r="H208" s="89"/>
      <c r="I208" s="89"/>
      <c r="J208" s="89"/>
      <c r="K208" s="89"/>
      <c r="L208" s="89"/>
      <c r="M208" s="89"/>
      <c r="N208" s="89"/>
      <c r="O208" s="89"/>
      <c r="P208" s="89"/>
      <c r="Q208" s="89"/>
    </row>
    <row r="209" spans="1:17" ht="17.399999999999999" customHeight="1">
      <c r="A209" s="118" t="str">
        <f>'Sorting 2'!A210</f>
        <v>S174</v>
      </c>
      <c r="B209" s="89" t="e">
        <f>'Average w-o bkg'!B209*$F$2/'Average w-o bkg'!B$5</f>
        <v>#DIV/0!</v>
      </c>
      <c r="C209" s="89" t="e">
        <f>'Average w-o bkg'!C209*$F$2/'Average w-o bkg'!C$5</f>
        <v>#DIV/0!</v>
      </c>
      <c r="D209" s="89" t="e">
        <f>'Average w-o bkg'!D209*$F$2/'Average w-o bkg'!D$5</f>
        <v>#DIV/0!</v>
      </c>
      <c r="E209" s="89" t="e">
        <f>'Average w-o bkg'!E209*$F$2/'Average w-o bkg'!E$5</f>
        <v>#DIV/0!</v>
      </c>
      <c r="F209" s="89"/>
      <c r="G209" s="89"/>
      <c r="H209" s="89"/>
      <c r="I209" s="89"/>
      <c r="J209" s="89"/>
      <c r="K209" s="89"/>
      <c r="L209" s="89"/>
      <c r="M209" s="89"/>
      <c r="N209" s="89"/>
      <c r="O209" s="89"/>
      <c r="P209" s="89"/>
      <c r="Q209" s="89"/>
    </row>
    <row r="210" spans="1:17" ht="17.399999999999999" customHeight="1">
      <c r="A210" s="118" t="str">
        <f>'Sorting 2'!A211</f>
        <v>S204</v>
      </c>
      <c r="B210" s="89" t="e">
        <f>'Average w-o bkg'!B210*$F$2/'Average w-o bkg'!B$5</f>
        <v>#DIV/0!</v>
      </c>
      <c r="C210" s="89" t="e">
        <f>'Average w-o bkg'!C210*$F$2/'Average w-o bkg'!C$5</f>
        <v>#DIV/0!</v>
      </c>
      <c r="D210" s="89" t="e">
        <f>'Average w-o bkg'!D210*$F$2/'Average w-o bkg'!D$5</f>
        <v>#DIV/0!</v>
      </c>
      <c r="E210" s="89" t="e">
        <f>'Average w-o bkg'!E210*$F$2/'Average w-o bkg'!E$5</f>
        <v>#DIV/0!</v>
      </c>
      <c r="F210" s="89"/>
      <c r="G210" s="89"/>
      <c r="H210" s="89"/>
      <c r="I210" s="89"/>
      <c r="J210" s="89"/>
      <c r="K210" s="89"/>
      <c r="L210" s="89"/>
      <c r="M210" s="89"/>
      <c r="N210" s="89"/>
      <c r="O210" s="89"/>
      <c r="P210" s="89"/>
      <c r="Q210" s="89"/>
    </row>
    <row r="211" spans="1:17" ht="17.399999999999999" customHeight="1">
      <c r="A211" s="118" t="str">
        <f>'Sorting 2'!A212</f>
        <v>S236</v>
      </c>
      <c r="B211" s="89" t="e">
        <f>'Average w-o bkg'!B211*$F$2/'Average w-o bkg'!B$5</f>
        <v>#DIV/0!</v>
      </c>
      <c r="C211" s="89" t="e">
        <f>'Average w-o bkg'!C211*$F$2/'Average w-o bkg'!C$5</f>
        <v>#DIV/0!</v>
      </c>
      <c r="D211" s="89" t="e">
        <f>'Average w-o bkg'!D211*$F$2/'Average w-o bkg'!D$5</f>
        <v>#DIV/0!</v>
      </c>
      <c r="E211" s="89" t="e">
        <f>'Average w-o bkg'!E211*$F$2/'Average w-o bkg'!E$5</f>
        <v>#DIV/0!</v>
      </c>
      <c r="F211" s="89"/>
      <c r="G211" s="89"/>
      <c r="H211" s="89"/>
      <c r="I211" s="89"/>
      <c r="J211" s="89"/>
      <c r="K211" s="89"/>
      <c r="L211" s="89"/>
      <c r="M211" s="89"/>
      <c r="N211" s="89"/>
      <c r="O211" s="89"/>
      <c r="P211" s="89"/>
      <c r="Q211" s="89"/>
    </row>
    <row r="212" spans="1:17" ht="17.399999999999999" customHeight="1">
      <c r="A212" s="118" t="str">
        <f>'Sorting 2'!A213</f>
        <v>S266</v>
      </c>
      <c r="B212" s="89" t="e">
        <f>'Average w-o bkg'!B212*$F$2/'Average w-o bkg'!B$5</f>
        <v>#DIV/0!</v>
      </c>
      <c r="C212" s="89" t="e">
        <f>'Average w-o bkg'!C212*$F$2/'Average w-o bkg'!C$5</f>
        <v>#DIV/0!</v>
      </c>
      <c r="D212" s="89" t="e">
        <f>'Average w-o bkg'!D212*$F$2/'Average w-o bkg'!D$5</f>
        <v>#DIV/0!</v>
      </c>
      <c r="E212" s="89" t="e">
        <f>'Average w-o bkg'!E212*$F$2/'Average w-o bkg'!E$5</f>
        <v>#DIV/0!</v>
      </c>
      <c r="F212" s="89"/>
      <c r="G212" s="89"/>
      <c r="H212" s="89"/>
      <c r="I212" s="89"/>
      <c r="J212" s="89"/>
      <c r="K212" s="89"/>
      <c r="L212" s="89"/>
      <c r="M212" s="89"/>
      <c r="N212" s="89"/>
      <c r="O212" s="89"/>
      <c r="P212" s="89"/>
      <c r="Q212" s="89"/>
    </row>
    <row r="213" spans="1:17" ht="17.399999999999999" customHeight="1">
      <c r="A213" s="118" t="str">
        <f>'Sorting 2'!A214</f>
        <v>S298</v>
      </c>
      <c r="B213" s="89" t="e">
        <f>'Average w-o bkg'!B213*$F$2/'Average w-o bkg'!B$5</f>
        <v>#DIV/0!</v>
      </c>
      <c r="C213" s="89" t="e">
        <f>'Average w-o bkg'!C213*$F$2/'Average w-o bkg'!C$5</f>
        <v>#DIV/0!</v>
      </c>
      <c r="D213" s="89" t="e">
        <f>'Average w-o bkg'!D213*$F$2/'Average w-o bkg'!D$5</f>
        <v>#DIV/0!</v>
      </c>
      <c r="E213" s="89" t="e">
        <f>'Average w-o bkg'!E213*$F$2/'Average w-o bkg'!E$5</f>
        <v>#DIV/0!</v>
      </c>
      <c r="F213" s="89"/>
      <c r="G213" s="89"/>
      <c r="H213" s="89"/>
      <c r="I213" s="89"/>
      <c r="J213" s="89"/>
      <c r="K213" s="89"/>
      <c r="L213" s="89"/>
      <c r="M213" s="89"/>
      <c r="N213" s="89"/>
      <c r="O213" s="89"/>
      <c r="P213" s="89"/>
      <c r="Q213" s="89"/>
    </row>
    <row r="214" spans="1:17" ht="17.399999999999999" customHeight="1">
      <c r="A214" s="118" t="str">
        <f>'Sorting 2'!A215</f>
        <v>S19</v>
      </c>
      <c r="B214" s="89" t="e">
        <f>'Average w-o bkg'!B214*$F$2/'Average w-o bkg'!B$5</f>
        <v>#DIV/0!</v>
      </c>
      <c r="C214" s="89" t="e">
        <f>'Average w-o bkg'!C214*$F$2/'Average w-o bkg'!C$5</f>
        <v>#DIV/0!</v>
      </c>
      <c r="D214" s="89" t="e">
        <f>'Average w-o bkg'!D214*$F$2/'Average w-o bkg'!D$5</f>
        <v>#DIV/0!</v>
      </c>
      <c r="E214" s="89" t="e">
        <f>'Average w-o bkg'!E214*$F$2/'Average w-o bkg'!E$5</f>
        <v>#DIV/0!</v>
      </c>
      <c r="F214" s="89"/>
      <c r="G214" s="89"/>
      <c r="H214" s="89"/>
      <c r="I214" s="89"/>
      <c r="J214" s="89"/>
      <c r="K214" s="89"/>
      <c r="L214" s="89"/>
      <c r="M214" s="89"/>
      <c r="N214" s="89"/>
      <c r="O214" s="89"/>
      <c r="P214" s="89"/>
      <c r="Q214" s="89"/>
    </row>
    <row r="215" spans="1:17" ht="17.399999999999999" customHeight="1">
      <c r="A215" s="118" t="str">
        <f>'Sorting 2'!A216</f>
        <v>S51</v>
      </c>
      <c r="B215" s="89" t="e">
        <f>'Average w-o bkg'!B215*$F$2/'Average w-o bkg'!B$5</f>
        <v>#DIV/0!</v>
      </c>
      <c r="C215" s="89" t="e">
        <f>'Average w-o bkg'!C215*$F$2/'Average w-o bkg'!C$5</f>
        <v>#DIV/0!</v>
      </c>
      <c r="D215" s="89" t="e">
        <f>'Average w-o bkg'!D215*$F$2/'Average w-o bkg'!D$5</f>
        <v>#DIV/0!</v>
      </c>
      <c r="E215" s="89" t="e">
        <f>'Average w-o bkg'!E215*$F$2/'Average w-o bkg'!E$5</f>
        <v>#DIV/0!</v>
      </c>
      <c r="F215" s="89"/>
      <c r="G215" s="89"/>
      <c r="H215" s="89"/>
      <c r="I215" s="89"/>
      <c r="J215" s="89"/>
      <c r="K215" s="89"/>
      <c r="L215" s="89"/>
      <c r="M215" s="89"/>
      <c r="N215" s="89"/>
      <c r="O215" s="89"/>
      <c r="P215" s="89"/>
      <c r="Q215" s="89"/>
    </row>
    <row r="216" spans="1:17" ht="17.399999999999999" customHeight="1">
      <c r="A216" s="118" t="str">
        <f>'Sorting 2'!A217</f>
        <v>S81</v>
      </c>
      <c r="B216" s="89" t="e">
        <f>'Average w-o bkg'!B216*$F$2/'Average w-o bkg'!B$5</f>
        <v>#DIV/0!</v>
      </c>
      <c r="C216" s="89" t="e">
        <f>'Average w-o bkg'!C216*$F$2/'Average w-o bkg'!C$5</f>
        <v>#DIV/0!</v>
      </c>
      <c r="D216" s="89" t="e">
        <f>'Average w-o bkg'!D216*$F$2/'Average w-o bkg'!D$5</f>
        <v>#DIV/0!</v>
      </c>
      <c r="E216" s="89" t="e">
        <f>'Average w-o bkg'!E216*$F$2/'Average w-o bkg'!E$5</f>
        <v>#DIV/0!</v>
      </c>
      <c r="F216" s="89"/>
      <c r="G216" s="89"/>
      <c r="H216" s="89"/>
      <c r="I216" s="89"/>
      <c r="J216" s="89"/>
      <c r="K216" s="89"/>
      <c r="L216" s="89"/>
      <c r="M216" s="89"/>
      <c r="N216" s="89"/>
      <c r="O216" s="89"/>
      <c r="P216" s="89"/>
      <c r="Q216" s="89"/>
    </row>
    <row r="217" spans="1:17" ht="17.399999999999999" customHeight="1">
      <c r="A217" s="118" t="str">
        <f>'Sorting 2'!A218</f>
        <v>S113</v>
      </c>
      <c r="B217" s="89" t="e">
        <f>'Average w-o bkg'!B217*$F$2/'Average w-o bkg'!B$5</f>
        <v>#DIV/0!</v>
      </c>
      <c r="C217" s="89" t="e">
        <f>'Average w-o bkg'!C217*$F$2/'Average w-o bkg'!C$5</f>
        <v>#DIV/0!</v>
      </c>
      <c r="D217" s="89" t="e">
        <f>'Average w-o bkg'!D217*$F$2/'Average w-o bkg'!D$5</f>
        <v>#DIV/0!</v>
      </c>
      <c r="E217" s="89" t="e">
        <f>'Average w-o bkg'!E217*$F$2/'Average w-o bkg'!E$5</f>
        <v>#DIV/0!</v>
      </c>
      <c r="F217" s="89"/>
      <c r="G217" s="89"/>
      <c r="H217" s="89"/>
      <c r="I217" s="89"/>
      <c r="J217" s="89"/>
      <c r="K217" s="89"/>
      <c r="L217" s="89"/>
      <c r="M217" s="89"/>
      <c r="N217" s="89"/>
      <c r="O217" s="89"/>
      <c r="P217" s="89"/>
      <c r="Q217" s="89"/>
    </row>
    <row r="218" spans="1:17" ht="17.399999999999999" customHeight="1">
      <c r="A218" s="118" t="str">
        <f>'Sorting 2'!A219</f>
        <v>S143</v>
      </c>
      <c r="B218" s="89" t="e">
        <f>'Average w-o bkg'!B218*$F$2/'Average w-o bkg'!B$5</f>
        <v>#DIV/0!</v>
      </c>
      <c r="C218" s="89" t="e">
        <f>'Average w-o bkg'!C218*$F$2/'Average w-o bkg'!C$5</f>
        <v>#DIV/0!</v>
      </c>
      <c r="D218" s="89" t="e">
        <f>'Average w-o bkg'!D218*$F$2/'Average w-o bkg'!D$5</f>
        <v>#DIV/0!</v>
      </c>
      <c r="E218" s="89" t="e">
        <f>'Average w-o bkg'!E218*$F$2/'Average w-o bkg'!E$5</f>
        <v>#DIV/0!</v>
      </c>
      <c r="F218" s="89"/>
      <c r="G218" s="89"/>
      <c r="H218" s="89"/>
      <c r="I218" s="89"/>
      <c r="J218" s="89"/>
      <c r="K218" s="89"/>
      <c r="L218" s="89"/>
      <c r="M218" s="89"/>
      <c r="N218" s="89"/>
      <c r="O218" s="89"/>
      <c r="P218" s="89"/>
      <c r="Q218" s="89"/>
    </row>
    <row r="219" spans="1:17" ht="17.399999999999999" customHeight="1">
      <c r="A219" s="118" t="str">
        <f>'Sorting 2'!A220</f>
        <v>S175</v>
      </c>
      <c r="B219" s="89" t="e">
        <f>'Average w-o bkg'!B219*$F$2/'Average w-o bkg'!B$5</f>
        <v>#DIV/0!</v>
      </c>
      <c r="C219" s="89" t="e">
        <f>'Average w-o bkg'!C219*$F$2/'Average w-o bkg'!C$5</f>
        <v>#DIV/0!</v>
      </c>
      <c r="D219" s="89" t="e">
        <f>'Average w-o bkg'!D219*$F$2/'Average w-o bkg'!D$5</f>
        <v>#DIV/0!</v>
      </c>
      <c r="E219" s="89" t="e">
        <f>'Average w-o bkg'!E219*$F$2/'Average w-o bkg'!E$5</f>
        <v>#DIV/0!</v>
      </c>
      <c r="F219" s="89"/>
      <c r="G219" s="89"/>
      <c r="H219" s="89"/>
      <c r="I219" s="89"/>
      <c r="J219" s="89"/>
      <c r="K219" s="89"/>
      <c r="L219" s="89"/>
      <c r="M219" s="89"/>
      <c r="N219" s="89"/>
      <c r="O219" s="89"/>
      <c r="P219" s="89"/>
      <c r="Q219" s="89"/>
    </row>
    <row r="220" spans="1:17" ht="17.399999999999999" customHeight="1">
      <c r="A220" s="118" t="str">
        <f>'Sorting 2'!A221</f>
        <v>S205</v>
      </c>
      <c r="B220" s="89" t="e">
        <f>'Average w-o bkg'!B220*$F$2/'Average w-o bkg'!B$5</f>
        <v>#DIV/0!</v>
      </c>
      <c r="C220" s="89" t="e">
        <f>'Average w-o bkg'!C220*$F$2/'Average w-o bkg'!C$5</f>
        <v>#DIV/0!</v>
      </c>
      <c r="D220" s="89" t="e">
        <f>'Average w-o bkg'!D220*$F$2/'Average w-o bkg'!D$5</f>
        <v>#DIV/0!</v>
      </c>
      <c r="E220" s="89" t="e">
        <f>'Average w-o bkg'!E220*$F$2/'Average w-o bkg'!E$5</f>
        <v>#DIV/0!</v>
      </c>
      <c r="F220" s="89"/>
      <c r="G220" s="89"/>
      <c r="H220" s="89"/>
      <c r="I220" s="89"/>
      <c r="J220" s="89"/>
      <c r="K220" s="89"/>
      <c r="L220" s="89"/>
      <c r="M220" s="89"/>
      <c r="N220" s="89"/>
      <c r="O220" s="89"/>
      <c r="P220" s="89"/>
      <c r="Q220" s="89"/>
    </row>
    <row r="221" spans="1:17" ht="17.399999999999999" customHeight="1">
      <c r="A221" s="118" t="str">
        <f>'Sorting 2'!A222</f>
        <v>S237</v>
      </c>
      <c r="B221" s="89" t="e">
        <f>'Average w-o bkg'!B221*$F$2/'Average w-o bkg'!B$5</f>
        <v>#DIV/0!</v>
      </c>
      <c r="C221" s="89" t="e">
        <f>'Average w-o bkg'!C221*$F$2/'Average w-o bkg'!C$5</f>
        <v>#DIV/0!</v>
      </c>
      <c r="D221" s="89" t="e">
        <f>'Average w-o bkg'!D221*$F$2/'Average w-o bkg'!D$5</f>
        <v>#DIV/0!</v>
      </c>
      <c r="E221" s="89" t="e">
        <f>'Average w-o bkg'!E221*$F$2/'Average w-o bkg'!E$5</f>
        <v>#DIV/0!</v>
      </c>
      <c r="F221" s="89"/>
      <c r="G221" s="89"/>
      <c r="H221" s="89"/>
      <c r="I221" s="89"/>
      <c r="J221" s="89"/>
      <c r="K221" s="89"/>
      <c r="L221" s="89"/>
      <c r="M221" s="89"/>
      <c r="N221" s="89"/>
      <c r="O221" s="89"/>
      <c r="P221" s="89"/>
      <c r="Q221" s="89"/>
    </row>
    <row r="222" spans="1:17" ht="17.399999999999999" customHeight="1">
      <c r="A222" s="118" t="str">
        <f>'Sorting 2'!A223</f>
        <v>S267</v>
      </c>
      <c r="B222" s="89" t="e">
        <f>'Average w-o bkg'!B222*$F$2/'Average w-o bkg'!B$5</f>
        <v>#DIV/0!</v>
      </c>
      <c r="C222" s="89" t="e">
        <f>'Average w-o bkg'!C222*$F$2/'Average w-o bkg'!C$5</f>
        <v>#DIV/0!</v>
      </c>
      <c r="D222" s="89" t="e">
        <f>'Average w-o bkg'!D222*$F$2/'Average w-o bkg'!D$5</f>
        <v>#DIV/0!</v>
      </c>
      <c r="E222" s="89" t="e">
        <f>'Average w-o bkg'!E222*$F$2/'Average w-o bkg'!E$5</f>
        <v>#DIV/0!</v>
      </c>
      <c r="F222" s="89"/>
      <c r="G222" s="89"/>
      <c r="H222" s="89"/>
      <c r="I222" s="89"/>
      <c r="J222" s="89"/>
      <c r="K222" s="89"/>
      <c r="L222" s="89"/>
      <c r="M222" s="89"/>
      <c r="N222" s="89"/>
      <c r="O222" s="89"/>
      <c r="P222" s="89"/>
      <c r="Q222" s="89"/>
    </row>
    <row r="223" spans="1:17" ht="17.399999999999999" customHeight="1">
      <c r="A223" s="118" t="str">
        <f>'Sorting 2'!A224</f>
        <v>S299</v>
      </c>
      <c r="B223" s="89" t="e">
        <f>'Average w-o bkg'!B223*$F$2/'Average w-o bkg'!B$5</f>
        <v>#DIV/0!</v>
      </c>
      <c r="C223" s="89" t="e">
        <f>'Average w-o bkg'!C223*$F$2/'Average w-o bkg'!C$5</f>
        <v>#DIV/0!</v>
      </c>
      <c r="D223" s="89" t="e">
        <f>'Average w-o bkg'!D223*$F$2/'Average w-o bkg'!D$5</f>
        <v>#DIV/0!</v>
      </c>
      <c r="E223" s="89" t="e">
        <f>'Average w-o bkg'!E223*$F$2/'Average w-o bkg'!E$5</f>
        <v>#DIV/0!</v>
      </c>
      <c r="F223" s="89"/>
      <c r="G223" s="89"/>
      <c r="H223" s="89"/>
      <c r="I223" s="89"/>
      <c r="J223" s="89"/>
      <c r="K223" s="89"/>
      <c r="L223" s="89"/>
      <c r="M223" s="89"/>
      <c r="N223" s="89"/>
      <c r="O223" s="89"/>
      <c r="P223" s="89"/>
      <c r="Q223" s="89"/>
    </row>
    <row r="224" spans="1:17" ht="17.399999999999999" customHeight="1">
      <c r="A224" s="118" t="str">
        <f>'Sorting 2'!A225</f>
        <v>S20</v>
      </c>
      <c r="B224" s="89" t="e">
        <f>'Average w-o bkg'!B224*$F$2/'Average w-o bkg'!B$5</f>
        <v>#DIV/0!</v>
      </c>
      <c r="C224" s="89" t="e">
        <f>'Average w-o bkg'!C224*$F$2/'Average w-o bkg'!C$5</f>
        <v>#DIV/0!</v>
      </c>
      <c r="D224" s="89" t="e">
        <f>'Average w-o bkg'!D224*$F$2/'Average w-o bkg'!D$5</f>
        <v>#DIV/0!</v>
      </c>
      <c r="E224" s="89" t="e">
        <f>'Average w-o bkg'!E224*$F$2/'Average w-o bkg'!E$5</f>
        <v>#DIV/0!</v>
      </c>
      <c r="F224" s="89"/>
      <c r="G224" s="89"/>
      <c r="H224" s="89"/>
      <c r="I224" s="89"/>
      <c r="J224" s="89"/>
      <c r="K224" s="89"/>
      <c r="L224" s="89"/>
      <c r="M224" s="89"/>
      <c r="N224" s="89"/>
      <c r="O224" s="89"/>
      <c r="P224" s="89"/>
      <c r="Q224" s="89"/>
    </row>
    <row r="225" spans="1:17" ht="17.399999999999999" customHeight="1">
      <c r="A225" s="118" t="str">
        <f>'Sorting 2'!A226</f>
        <v>S52</v>
      </c>
      <c r="B225" s="89" t="e">
        <f>'Average w-o bkg'!B225*$F$2/'Average w-o bkg'!B$5</f>
        <v>#DIV/0!</v>
      </c>
      <c r="C225" s="89" t="e">
        <f>'Average w-o bkg'!C225*$F$2/'Average w-o bkg'!C$5</f>
        <v>#DIV/0!</v>
      </c>
      <c r="D225" s="89" t="e">
        <f>'Average w-o bkg'!D225*$F$2/'Average w-o bkg'!D$5</f>
        <v>#DIV/0!</v>
      </c>
      <c r="E225" s="89" t="e">
        <f>'Average w-o bkg'!E225*$F$2/'Average w-o bkg'!E$5</f>
        <v>#DIV/0!</v>
      </c>
      <c r="F225" s="89"/>
      <c r="G225" s="89"/>
      <c r="H225" s="89"/>
      <c r="I225" s="89"/>
      <c r="J225" s="89"/>
      <c r="K225" s="89"/>
      <c r="L225" s="89"/>
      <c r="M225" s="89"/>
      <c r="N225" s="89"/>
      <c r="O225" s="89"/>
      <c r="P225" s="89"/>
      <c r="Q225" s="89"/>
    </row>
    <row r="226" spans="1:17" ht="17.399999999999999" customHeight="1">
      <c r="A226" s="118" t="str">
        <f>'Sorting 2'!A227</f>
        <v>S82</v>
      </c>
      <c r="B226" s="89" t="e">
        <f>'Average w-o bkg'!B226*$F$2/'Average w-o bkg'!B$5</f>
        <v>#DIV/0!</v>
      </c>
      <c r="C226" s="89" t="e">
        <f>'Average w-o bkg'!C226*$F$2/'Average w-o bkg'!C$5</f>
        <v>#DIV/0!</v>
      </c>
      <c r="D226" s="89" t="e">
        <f>'Average w-o bkg'!D226*$F$2/'Average w-o bkg'!D$5</f>
        <v>#DIV/0!</v>
      </c>
      <c r="E226" s="89" t="e">
        <f>'Average w-o bkg'!E226*$F$2/'Average w-o bkg'!E$5</f>
        <v>#DIV/0!</v>
      </c>
      <c r="F226" s="89"/>
      <c r="G226" s="89"/>
      <c r="H226" s="89"/>
      <c r="I226" s="89"/>
      <c r="J226" s="89"/>
      <c r="K226" s="89"/>
      <c r="L226" s="89"/>
      <c r="M226" s="89"/>
      <c r="N226" s="89"/>
      <c r="O226" s="89"/>
      <c r="P226" s="89"/>
      <c r="Q226" s="89"/>
    </row>
    <row r="227" spans="1:17" ht="17.399999999999999" customHeight="1">
      <c r="A227" s="118" t="str">
        <f>'Sorting 2'!A228</f>
        <v>S114</v>
      </c>
      <c r="B227" s="89" t="e">
        <f>'Average w-o bkg'!B227*$F$2/'Average w-o bkg'!B$5</f>
        <v>#DIV/0!</v>
      </c>
      <c r="C227" s="89" t="e">
        <f>'Average w-o bkg'!C227*$F$2/'Average w-o bkg'!C$5</f>
        <v>#DIV/0!</v>
      </c>
      <c r="D227" s="89" t="e">
        <f>'Average w-o bkg'!D227*$F$2/'Average w-o bkg'!D$5</f>
        <v>#DIV/0!</v>
      </c>
      <c r="E227" s="89" t="e">
        <f>'Average w-o bkg'!E227*$F$2/'Average w-o bkg'!E$5</f>
        <v>#DIV/0!</v>
      </c>
      <c r="F227" s="89"/>
      <c r="G227" s="89"/>
      <c r="H227" s="89"/>
      <c r="I227" s="89"/>
      <c r="J227" s="89"/>
      <c r="K227" s="89"/>
      <c r="L227" s="89"/>
      <c r="M227" s="89"/>
      <c r="N227" s="89"/>
      <c r="O227" s="89"/>
      <c r="P227" s="89"/>
      <c r="Q227" s="89"/>
    </row>
    <row r="228" spans="1:17" ht="17.399999999999999" customHeight="1">
      <c r="A228" s="118" t="str">
        <f>'Sorting 2'!A229</f>
        <v>S144</v>
      </c>
      <c r="B228" s="89" t="e">
        <f>'Average w-o bkg'!B228*$F$2/'Average w-o bkg'!B$5</f>
        <v>#DIV/0!</v>
      </c>
      <c r="C228" s="89" t="e">
        <f>'Average w-o bkg'!C228*$F$2/'Average w-o bkg'!C$5</f>
        <v>#DIV/0!</v>
      </c>
      <c r="D228" s="89" t="e">
        <f>'Average w-o bkg'!D228*$F$2/'Average w-o bkg'!D$5</f>
        <v>#DIV/0!</v>
      </c>
      <c r="E228" s="89" t="e">
        <f>'Average w-o bkg'!E228*$F$2/'Average w-o bkg'!E$5</f>
        <v>#DIV/0!</v>
      </c>
      <c r="F228" s="89"/>
      <c r="G228" s="89"/>
      <c r="H228" s="89"/>
      <c r="I228" s="89"/>
      <c r="J228" s="89"/>
      <c r="K228" s="89"/>
      <c r="L228" s="89"/>
      <c r="M228" s="89"/>
      <c r="N228" s="89"/>
      <c r="O228" s="89"/>
      <c r="P228" s="89"/>
      <c r="Q228" s="89"/>
    </row>
    <row r="229" spans="1:17" ht="17.399999999999999" customHeight="1">
      <c r="A229" s="118" t="str">
        <f>'Sorting 2'!A230</f>
        <v>S176</v>
      </c>
      <c r="B229" s="89" t="e">
        <f>'Average w-o bkg'!B229*$F$2/'Average w-o bkg'!B$5</f>
        <v>#DIV/0!</v>
      </c>
      <c r="C229" s="89" t="e">
        <f>'Average w-o bkg'!C229*$F$2/'Average w-o bkg'!C$5</f>
        <v>#DIV/0!</v>
      </c>
      <c r="D229" s="89" t="e">
        <f>'Average w-o bkg'!D229*$F$2/'Average w-o bkg'!D$5</f>
        <v>#DIV/0!</v>
      </c>
      <c r="E229" s="89" t="e">
        <f>'Average w-o bkg'!E229*$F$2/'Average w-o bkg'!E$5</f>
        <v>#DIV/0!</v>
      </c>
      <c r="F229" s="89"/>
      <c r="G229" s="89"/>
      <c r="H229" s="89"/>
      <c r="I229" s="89"/>
      <c r="J229" s="89"/>
      <c r="K229" s="89"/>
      <c r="L229" s="89"/>
      <c r="M229" s="89"/>
      <c r="N229" s="89"/>
      <c r="O229" s="89"/>
      <c r="P229" s="89"/>
      <c r="Q229" s="89"/>
    </row>
    <row r="230" spans="1:17" ht="17.399999999999999" customHeight="1">
      <c r="A230" s="118" t="str">
        <f>'Sorting 2'!A231</f>
        <v>S206</v>
      </c>
      <c r="B230" s="89" t="e">
        <f>'Average w-o bkg'!B230*$F$2/'Average w-o bkg'!B$5</f>
        <v>#DIV/0!</v>
      </c>
      <c r="C230" s="89" t="e">
        <f>'Average w-o bkg'!C230*$F$2/'Average w-o bkg'!C$5</f>
        <v>#DIV/0!</v>
      </c>
      <c r="D230" s="89" t="e">
        <f>'Average w-o bkg'!D230*$F$2/'Average w-o bkg'!D$5</f>
        <v>#DIV/0!</v>
      </c>
      <c r="E230" s="89" t="e">
        <f>'Average w-o bkg'!E230*$F$2/'Average w-o bkg'!E$5</f>
        <v>#DIV/0!</v>
      </c>
      <c r="F230" s="89"/>
      <c r="G230" s="89"/>
      <c r="H230" s="89"/>
      <c r="I230" s="89"/>
      <c r="J230" s="89"/>
      <c r="K230" s="89"/>
      <c r="L230" s="89"/>
      <c r="M230" s="89"/>
      <c r="N230" s="89"/>
      <c r="O230" s="89"/>
      <c r="P230" s="89"/>
      <c r="Q230" s="89"/>
    </row>
    <row r="231" spans="1:17" ht="17.399999999999999" customHeight="1">
      <c r="A231" s="118" t="str">
        <f>'Sorting 2'!A232</f>
        <v>S238</v>
      </c>
      <c r="B231" s="89" t="e">
        <f>'Average w-o bkg'!B231*$F$2/'Average w-o bkg'!B$5</f>
        <v>#DIV/0!</v>
      </c>
      <c r="C231" s="89" t="e">
        <f>'Average w-o bkg'!C231*$F$2/'Average w-o bkg'!C$5</f>
        <v>#DIV/0!</v>
      </c>
      <c r="D231" s="89" t="e">
        <f>'Average w-o bkg'!D231*$F$2/'Average w-o bkg'!D$5</f>
        <v>#DIV/0!</v>
      </c>
      <c r="E231" s="89" t="e">
        <f>'Average w-o bkg'!E231*$F$2/'Average w-o bkg'!E$5</f>
        <v>#DIV/0!</v>
      </c>
      <c r="F231" s="89"/>
      <c r="G231" s="89"/>
      <c r="H231" s="89"/>
      <c r="I231" s="89"/>
      <c r="J231" s="89"/>
      <c r="K231" s="89"/>
      <c r="L231" s="89"/>
      <c r="M231" s="89"/>
      <c r="N231" s="89"/>
      <c r="O231" s="89"/>
      <c r="P231" s="89"/>
      <c r="Q231" s="89"/>
    </row>
    <row r="232" spans="1:17" ht="17.399999999999999" customHeight="1">
      <c r="A232" s="118" t="str">
        <f>'Sorting 2'!A233</f>
        <v>S268</v>
      </c>
      <c r="B232" s="89" t="e">
        <f>'Average w-o bkg'!B232*$F$2/'Average w-o bkg'!B$5</f>
        <v>#DIV/0!</v>
      </c>
      <c r="C232" s="89" t="e">
        <f>'Average w-o bkg'!C232*$F$2/'Average w-o bkg'!C$5</f>
        <v>#DIV/0!</v>
      </c>
      <c r="D232" s="89" t="e">
        <f>'Average w-o bkg'!D232*$F$2/'Average w-o bkg'!D$5</f>
        <v>#DIV/0!</v>
      </c>
      <c r="E232" s="89" t="e">
        <f>'Average w-o bkg'!E232*$F$2/'Average w-o bkg'!E$5</f>
        <v>#DIV/0!</v>
      </c>
      <c r="F232" s="89"/>
      <c r="G232" s="89"/>
      <c r="H232" s="89"/>
      <c r="I232" s="89"/>
      <c r="J232" s="89"/>
      <c r="K232" s="89"/>
      <c r="L232" s="89"/>
      <c r="M232" s="89"/>
      <c r="N232" s="89"/>
      <c r="O232" s="89"/>
      <c r="P232" s="89"/>
      <c r="Q232" s="89"/>
    </row>
    <row r="233" spans="1:17" ht="17.399999999999999" customHeight="1">
      <c r="A233" s="118" t="str">
        <f>'Sorting 2'!A234</f>
        <v>S300</v>
      </c>
      <c r="B233" s="89" t="e">
        <f>'Average w-o bkg'!B233*$F$2/'Average w-o bkg'!B$5</f>
        <v>#DIV/0!</v>
      </c>
      <c r="C233" s="89" t="e">
        <f>'Average w-o bkg'!C233*$F$2/'Average w-o bkg'!C$5</f>
        <v>#DIV/0!</v>
      </c>
      <c r="D233" s="89" t="e">
        <f>'Average w-o bkg'!D233*$F$2/'Average w-o bkg'!D$5</f>
        <v>#DIV/0!</v>
      </c>
      <c r="E233" s="89" t="e">
        <f>'Average w-o bkg'!E233*$F$2/'Average w-o bkg'!E$5</f>
        <v>#DIV/0!</v>
      </c>
      <c r="F233" s="89"/>
      <c r="G233" s="89"/>
      <c r="H233" s="89"/>
      <c r="I233" s="89"/>
      <c r="J233" s="89"/>
      <c r="K233" s="89"/>
      <c r="L233" s="89"/>
      <c r="M233" s="89"/>
      <c r="N233" s="89"/>
      <c r="O233" s="89"/>
      <c r="P233" s="89"/>
      <c r="Q233" s="89"/>
    </row>
    <row r="234" spans="1:17" ht="17.399999999999999" customHeight="1">
      <c r="A234" s="118" t="str">
        <f>'Sorting 2'!A235</f>
        <v>230-30161 S1</v>
      </c>
      <c r="B234" s="89" t="e">
        <f>'Average w-o bkg'!B234*$F$2/'Average w-o bkg'!B$5</f>
        <v>#DIV/0!</v>
      </c>
      <c r="C234" s="89" t="e">
        <f>'Average w-o bkg'!C234*$F$2/'Average w-o bkg'!C$5</f>
        <v>#DIV/0!</v>
      </c>
      <c r="D234" s="89" t="e">
        <f>'Average w-o bkg'!D234*$F$2/'Average w-o bkg'!D$5</f>
        <v>#DIV/0!</v>
      </c>
      <c r="E234" s="89" t="e">
        <f>'Average w-o bkg'!E234*$F$2/'Average w-o bkg'!E$5</f>
        <v>#DIV/0!</v>
      </c>
      <c r="F234" s="89"/>
      <c r="G234" s="89"/>
      <c r="H234" s="89"/>
      <c r="I234" s="89"/>
      <c r="J234" s="89"/>
      <c r="K234" s="89"/>
      <c r="L234" s="89"/>
      <c r="M234" s="89"/>
      <c r="N234" s="89"/>
      <c r="O234" s="89"/>
      <c r="P234" s="89"/>
      <c r="Q234" s="89"/>
    </row>
    <row r="235" spans="1:17" ht="17.399999999999999" customHeight="1">
      <c r="A235" s="118" t="str">
        <f>'Sorting 2'!A236</f>
        <v>S21</v>
      </c>
      <c r="B235" s="89" t="e">
        <f>'Average w-o bkg'!B235*$F$2/'Average w-o bkg'!B$5</f>
        <v>#DIV/0!</v>
      </c>
      <c r="C235" s="89" t="e">
        <f>'Average w-o bkg'!C235*$F$2/'Average w-o bkg'!C$5</f>
        <v>#DIV/0!</v>
      </c>
      <c r="D235" s="89" t="e">
        <f>'Average w-o bkg'!D235*$F$2/'Average w-o bkg'!D$5</f>
        <v>#DIV/0!</v>
      </c>
      <c r="E235" s="89" t="e">
        <f>'Average w-o bkg'!E235*$F$2/'Average w-o bkg'!E$5</f>
        <v>#DIV/0!</v>
      </c>
      <c r="F235" s="89"/>
      <c r="G235" s="89"/>
      <c r="H235" s="89"/>
      <c r="I235" s="89"/>
      <c r="J235" s="89"/>
      <c r="K235" s="89"/>
      <c r="L235" s="89"/>
      <c r="M235" s="89"/>
      <c r="N235" s="89"/>
      <c r="O235" s="89"/>
      <c r="P235" s="89"/>
      <c r="Q235" s="89"/>
    </row>
    <row r="236" spans="1:17" ht="17.399999999999999" customHeight="1">
      <c r="A236" s="118" t="str">
        <f>'Sorting 2'!A237</f>
        <v>S83</v>
      </c>
      <c r="B236" s="89" t="e">
        <f>'Average w-o bkg'!B236*$F$2/'Average w-o bkg'!B$5</f>
        <v>#DIV/0!</v>
      </c>
      <c r="C236" s="89" t="e">
        <f>'Average w-o bkg'!C236*$F$2/'Average w-o bkg'!C$5</f>
        <v>#DIV/0!</v>
      </c>
      <c r="D236" s="89" t="e">
        <f>'Average w-o bkg'!D236*$F$2/'Average w-o bkg'!D$5</f>
        <v>#DIV/0!</v>
      </c>
      <c r="E236" s="89" t="e">
        <f>'Average w-o bkg'!E236*$F$2/'Average w-o bkg'!E$5</f>
        <v>#DIV/0!</v>
      </c>
      <c r="F236" s="89"/>
      <c r="G236" s="89"/>
      <c r="H236" s="89"/>
      <c r="I236" s="89"/>
      <c r="J236" s="89"/>
      <c r="K236" s="89"/>
      <c r="L236" s="89"/>
      <c r="M236" s="89"/>
      <c r="N236" s="89"/>
      <c r="O236" s="89"/>
      <c r="P236" s="89"/>
      <c r="Q236" s="89"/>
    </row>
    <row r="237" spans="1:17" ht="17.399999999999999" customHeight="1">
      <c r="A237" s="118" t="str">
        <f>'Sorting 2'!A238</f>
        <v>S145</v>
      </c>
      <c r="B237" s="89" t="e">
        <f>'Average w-o bkg'!B237*$F$2/'Average w-o bkg'!B$5</f>
        <v>#DIV/0!</v>
      </c>
      <c r="C237" s="89" t="e">
        <f>'Average w-o bkg'!C237*$F$2/'Average w-o bkg'!C$5</f>
        <v>#DIV/0!</v>
      </c>
      <c r="D237" s="89" t="e">
        <f>'Average w-o bkg'!D237*$F$2/'Average w-o bkg'!D$5</f>
        <v>#DIV/0!</v>
      </c>
      <c r="E237" s="89" t="e">
        <f>'Average w-o bkg'!E237*$F$2/'Average w-o bkg'!E$5</f>
        <v>#DIV/0!</v>
      </c>
      <c r="F237" s="89"/>
      <c r="G237" s="89"/>
      <c r="H237" s="89"/>
      <c r="I237" s="89"/>
      <c r="J237" s="89"/>
      <c r="K237" s="89"/>
      <c r="L237" s="89"/>
      <c r="M237" s="89"/>
      <c r="N237" s="89"/>
      <c r="O237" s="89"/>
      <c r="P237" s="89"/>
      <c r="Q237" s="89"/>
    </row>
    <row r="238" spans="1:17" ht="17.399999999999999" customHeight="1">
      <c r="A238" s="118" t="str">
        <f>'Sorting 2'!A239</f>
        <v>S207</v>
      </c>
      <c r="B238" s="89" t="e">
        <f>'Average w-o bkg'!B238*$F$2/'Average w-o bkg'!B$5</f>
        <v>#DIV/0!</v>
      </c>
      <c r="C238" s="89" t="e">
        <f>'Average w-o bkg'!C238*$F$2/'Average w-o bkg'!C$5</f>
        <v>#DIV/0!</v>
      </c>
      <c r="D238" s="89" t="e">
        <f>'Average w-o bkg'!D238*$F$2/'Average w-o bkg'!D$5</f>
        <v>#DIV/0!</v>
      </c>
      <c r="E238" s="89" t="e">
        <f>'Average w-o bkg'!E238*$F$2/'Average w-o bkg'!E$5</f>
        <v>#DIV/0!</v>
      </c>
      <c r="F238" s="89"/>
      <c r="G238" s="89"/>
      <c r="H238" s="89"/>
      <c r="I238" s="89"/>
      <c r="J238" s="89"/>
      <c r="K238" s="89"/>
      <c r="L238" s="89"/>
      <c r="M238" s="89"/>
      <c r="N238" s="89"/>
      <c r="O238" s="89"/>
      <c r="P238" s="89"/>
      <c r="Q238" s="89"/>
    </row>
    <row r="239" spans="1:17" ht="17.399999999999999" customHeight="1">
      <c r="A239" s="118" t="str">
        <f>'Sorting 2'!A240</f>
        <v>S269</v>
      </c>
      <c r="B239" s="89" t="e">
        <f>'Average w-o bkg'!B239*$F$2/'Average w-o bkg'!B$5</f>
        <v>#DIV/0!</v>
      </c>
      <c r="C239" s="89" t="e">
        <f>'Average w-o bkg'!C239*$F$2/'Average w-o bkg'!C$5</f>
        <v>#DIV/0!</v>
      </c>
      <c r="D239" s="89" t="e">
        <f>'Average w-o bkg'!D239*$F$2/'Average w-o bkg'!D$5</f>
        <v>#DIV/0!</v>
      </c>
      <c r="E239" s="89" t="e">
        <f>'Average w-o bkg'!E239*$F$2/'Average w-o bkg'!E$5</f>
        <v>#DIV/0!</v>
      </c>
      <c r="F239" s="89"/>
      <c r="G239" s="89"/>
      <c r="H239" s="89"/>
      <c r="I239" s="89"/>
      <c r="J239" s="89"/>
      <c r="K239" s="89"/>
      <c r="L239" s="89"/>
      <c r="M239" s="89"/>
      <c r="N239" s="89"/>
      <c r="O239" s="89"/>
      <c r="P239" s="89"/>
      <c r="Q239" s="89"/>
    </row>
    <row r="240" spans="1:17" ht="17.399999999999999" customHeight="1">
      <c r="A240" s="118" t="str">
        <f>'Sorting 2'!A241</f>
        <v>S22</v>
      </c>
      <c r="B240" s="89" t="e">
        <f>'Average w-o bkg'!B240*$F$2/'Average w-o bkg'!B$5</f>
        <v>#DIV/0!</v>
      </c>
      <c r="C240" s="89" t="e">
        <f>'Average w-o bkg'!C240*$F$2/'Average w-o bkg'!C$5</f>
        <v>#DIV/0!</v>
      </c>
      <c r="D240" s="89" t="e">
        <f>'Average w-o bkg'!D240*$F$2/'Average w-o bkg'!D$5</f>
        <v>#DIV/0!</v>
      </c>
      <c r="E240" s="89" t="e">
        <f>'Average w-o bkg'!E240*$F$2/'Average w-o bkg'!E$5</f>
        <v>#DIV/0!</v>
      </c>
      <c r="F240" s="89"/>
      <c r="G240" s="89"/>
      <c r="H240" s="89"/>
      <c r="I240" s="89"/>
      <c r="J240" s="89"/>
      <c r="K240" s="89"/>
      <c r="L240" s="89"/>
      <c r="M240" s="89"/>
      <c r="N240" s="89"/>
      <c r="O240" s="89"/>
      <c r="P240" s="89"/>
      <c r="Q240" s="89"/>
    </row>
    <row r="241" spans="1:17" ht="17.399999999999999" customHeight="1">
      <c r="A241" s="118" t="str">
        <f>'Sorting 2'!A242</f>
        <v>S53</v>
      </c>
      <c r="B241" s="89" t="e">
        <f>'Average w-o bkg'!B241*$F$2/'Average w-o bkg'!B$5</f>
        <v>#DIV/0!</v>
      </c>
      <c r="C241" s="89" t="e">
        <f>'Average w-o bkg'!C241*$F$2/'Average w-o bkg'!C$5</f>
        <v>#DIV/0!</v>
      </c>
      <c r="D241" s="89" t="e">
        <f>'Average w-o bkg'!D241*$F$2/'Average w-o bkg'!D$5</f>
        <v>#DIV/0!</v>
      </c>
      <c r="E241" s="89" t="e">
        <f>'Average w-o bkg'!E241*$F$2/'Average w-o bkg'!E$5</f>
        <v>#DIV/0!</v>
      </c>
      <c r="F241" s="89"/>
      <c r="G241" s="89"/>
      <c r="H241" s="89"/>
      <c r="I241" s="89"/>
      <c r="J241" s="89"/>
      <c r="K241" s="89"/>
      <c r="L241" s="89"/>
      <c r="M241" s="89"/>
      <c r="N241" s="89"/>
      <c r="O241" s="89"/>
      <c r="P241" s="89"/>
      <c r="Q241" s="89"/>
    </row>
    <row r="242" spans="1:17" ht="17.399999999999999" customHeight="1">
      <c r="A242" s="118" t="str">
        <f>'Sorting 2'!A243</f>
        <v>S84</v>
      </c>
      <c r="B242" s="89" t="e">
        <f>'Average w-o bkg'!B242*$F$2/'Average w-o bkg'!B$5</f>
        <v>#DIV/0!</v>
      </c>
      <c r="C242" s="89" t="e">
        <f>'Average w-o bkg'!C242*$F$2/'Average w-o bkg'!C$5</f>
        <v>#DIV/0!</v>
      </c>
      <c r="D242" s="89" t="e">
        <f>'Average w-o bkg'!D242*$F$2/'Average w-o bkg'!D$5</f>
        <v>#DIV/0!</v>
      </c>
      <c r="E242" s="89" t="e">
        <f>'Average w-o bkg'!E242*$F$2/'Average w-o bkg'!E$5</f>
        <v>#DIV/0!</v>
      </c>
      <c r="F242" s="89"/>
      <c r="G242" s="89"/>
      <c r="H242" s="89"/>
      <c r="I242" s="89"/>
      <c r="J242" s="89"/>
      <c r="K242" s="89"/>
      <c r="L242" s="89"/>
      <c r="M242" s="89"/>
      <c r="N242" s="89"/>
      <c r="O242" s="89"/>
      <c r="P242" s="89"/>
      <c r="Q242" s="89"/>
    </row>
    <row r="243" spans="1:17" ht="17.399999999999999" customHeight="1">
      <c r="A243" s="118" t="str">
        <f>'Sorting 2'!A244</f>
        <v>S115</v>
      </c>
      <c r="B243" s="89" t="e">
        <f>'Average w-o bkg'!B243*$F$2/'Average w-o bkg'!B$5</f>
        <v>#DIV/0!</v>
      </c>
      <c r="C243" s="89" t="e">
        <f>'Average w-o bkg'!C243*$F$2/'Average w-o bkg'!C$5</f>
        <v>#DIV/0!</v>
      </c>
      <c r="D243" s="89" t="e">
        <f>'Average w-o bkg'!D243*$F$2/'Average w-o bkg'!D$5</f>
        <v>#DIV/0!</v>
      </c>
      <c r="E243" s="89" t="e">
        <f>'Average w-o bkg'!E243*$F$2/'Average w-o bkg'!E$5</f>
        <v>#DIV/0!</v>
      </c>
      <c r="F243" s="89"/>
      <c r="G243" s="89"/>
      <c r="H243" s="89"/>
      <c r="I243" s="89"/>
      <c r="J243" s="89"/>
      <c r="K243" s="89"/>
      <c r="L243" s="89"/>
      <c r="M243" s="89"/>
      <c r="N243" s="89"/>
      <c r="O243" s="89"/>
      <c r="P243" s="89"/>
      <c r="Q243" s="89"/>
    </row>
    <row r="244" spans="1:17" ht="17.399999999999999" customHeight="1">
      <c r="A244" s="118" t="str">
        <f>'Sorting 2'!A245</f>
        <v>S146</v>
      </c>
      <c r="B244" s="89" t="e">
        <f>'Average w-o bkg'!B244*$F$2/'Average w-o bkg'!B$5</f>
        <v>#DIV/0!</v>
      </c>
      <c r="C244" s="89" t="e">
        <f>'Average w-o bkg'!C244*$F$2/'Average w-o bkg'!C$5</f>
        <v>#DIV/0!</v>
      </c>
      <c r="D244" s="89" t="e">
        <f>'Average w-o bkg'!D244*$F$2/'Average w-o bkg'!D$5</f>
        <v>#DIV/0!</v>
      </c>
      <c r="E244" s="89" t="e">
        <f>'Average w-o bkg'!E244*$F$2/'Average w-o bkg'!E$5</f>
        <v>#DIV/0!</v>
      </c>
      <c r="F244" s="89"/>
      <c r="G244" s="89"/>
      <c r="H244" s="89"/>
      <c r="I244" s="89"/>
      <c r="J244" s="89"/>
      <c r="K244" s="89"/>
      <c r="L244" s="89"/>
      <c r="M244" s="89"/>
      <c r="N244" s="89"/>
      <c r="O244" s="89"/>
      <c r="P244" s="89"/>
      <c r="Q244" s="89"/>
    </row>
    <row r="245" spans="1:17" ht="17.399999999999999" customHeight="1">
      <c r="A245" s="118" t="str">
        <f>'Sorting 2'!A246</f>
        <v>S177</v>
      </c>
      <c r="B245" s="89" t="e">
        <f>'Average w-o bkg'!B245*$F$2/'Average w-o bkg'!B$5</f>
        <v>#DIV/0!</v>
      </c>
      <c r="C245" s="89" t="e">
        <f>'Average w-o bkg'!C245*$F$2/'Average w-o bkg'!C$5</f>
        <v>#DIV/0!</v>
      </c>
      <c r="D245" s="89" t="e">
        <f>'Average w-o bkg'!D245*$F$2/'Average w-o bkg'!D$5</f>
        <v>#DIV/0!</v>
      </c>
      <c r="E245" s="89" t="e">
        <f>'Average w-o bkg'!E245*$F$2/'Average w-o bkg'!E$5</f>
        <v>#DIV/0!</v>
      </c>
      <c r="F245" s="89"/>
      <c r="G245" s="89"/>
      <c r="H245" s="89"/>
      <c r="I245" s="89"/>
      <c r="J245" s="89"/>
      <c r="K245" s="89"/>
      <c r="L245" s="89"/>
      <c r="M245" s="89"/>
      <c r="N245" s="89"/>
      <c r="O245" s="89"/>
      <c r="P245" s="89"/>
      <c r="Q245" s="89"/>
    </row>
    <row r="246" spans="1:17" ht="17.399999999999999" customHeight="1">
      <c r="A246" s="118" t="str">
        <f>'Sorting 2'!A247</f>
        <v>S208</v>
      </c>
      <c r="B246" s="89" t="e">
        <f>'Average w-o bkg'!B246*$F$2/'Average w-o bkg'!B$5</f>
        <v>#DIV/0!</v>
      </c>
      <c r="C246" s="89" t="e">
        <f>'Average w-o bkg'!C246*$F$2/'Average w-o bkg'!C$5</f>
        <v>#DIV/0!</v>
      </c>
      <c r="D246" s="89" t="e">
        <f>'Average w-o bkg'!D246*$F$2/'Average w-o bkg'!D$5</f>
        <v>#DIV/0!</v>
      </c>
      <c r="E246" s="89" t="e">
        <f>'Average w-o bkg'!E246*$F$2/'Average w-o bkg'!E$5</f>
        <v>#DIV/0!</v>
      </c>
      <c r="F246" s="89"/>
      <c r="G246" s="89"/>
      <c r="H246" s="89"/>
      <c r="I246" s="89"/>
      <c r="J246" s="89"/>
      <c r="K246" s="89"/>
      <c r="L246" s="89"/>
      <c r="M246" s="89"/>
      <c r="N246" s="89"/>
      <c r="O246" s="89"/>
      <c r="P246" s="89"/>
      <c r="Q246" s="89"/>
    </row>
    <row r="247" spans="1:17" ht="17.399999999999999" customHeight="1">
      <c r="A247" s="118" t="str">
        <f>'Sorting 2'!A248</f>
        <v>S239</v>
      </c>
      <c r="B247" s="89" t="e">
        <f>'Average w-o bkg'!B247*$F$2/'Average w-o bkg'!B$5</f>
        <v>#DIV/0!</v>
      </c>
      <c r="C247" s="89" t="e">
        <f>'Average w-o bkg'!C247*$F$2/'Average w-o bkg'!C$5</f>
        <v>#DIV/0!</v>
      </c>
      <c r="D247" s="89" t="e">
        <f>'Average w-o bkg'!D247*$F$2/'Average w-o bkg'!D$5</f>
        <v>#DIV/0!</v>
      </c>
      <c r="E247" s="89" t="e">
        <f>'Average w-o bkg'!E247*$F$2/'Average w-o bkg'!E$5</f>
        <v>#DIV/0!</v>
      </c>
      <c r="F247" s="89"/>
      <c r="G247" s="89"/>
      <c r="H247" s="89"/>
      <c r="I247" s="89"/>
      <c r="J247" s="89"/>
      <c r="K247" s="89"/>
      <c r="L247" s="89"/>
      <c r="M247" s="89"/>
      <c r="N247" s="89"/>
      <c r="O247" s="89"/>
      <c r="P247" s="89"/>
      <c r="Q247" s="89"/>
    </row>
    <row r="248" spans="1:17" ht="17.399999999999999" customHeight="1">
      <c r="A248" s="118" t="str">
        <f>'Sorting 2'!A249</f>
        <v>S270</v>
      </c>
      <c r="B248" s="89" t="e">
        <f>'Average w-o bkg'!B248*$F$2/'Average w-o bkg'!B$5</f>
        <v>#DIV/0!</v>
      </c>
      <c r="C248" s="89" t="e">
        <f>'Average w-o bkg'!C248*$F$2/'Average w-o bkg'!C$5</f>
        <v>#DIV/0!</v>
      </c>
      <c r="D248" s="89" t="e">
        <f>'Average w-o bkg'!D248*$F$2/'Average w-o bkg'!D$5</f>
        <v>#DIV/0!</v>
      </c>
      <c r="E248" s="89" t="e">
        <f>'Average w-o bkg'!E248*$F$2/'Average w-o bkg'!E$5</f>
        <v>#DIV/0!</v>
      </c>
      <c r="F248" s="89"/>
      <c r="G248" s="89"/>
      <c r="H248" s="89"/>
      <c r="I248" s="89"/>
      <c r="J248" s="89"/>
      <c r="K248" s="89"/>
      <c r="L248" s="89"/>
      <c r="M248" s="89"/>
      <c r="N248" s="89"/>
      <c r="O248" s="89"/>
      <c r="P248" s="89"/>
      <c r="Q248" s="89"/>
    </row>
    <row r="249" spans="1:17" ht="17.399999999999999" customHeight="1">
      <c r="A249" s="118" t="str">
        <f>'Sorting 2'!A250</f>
        <v>S301</v>
      </c>
      <c r="B249" s="89" t="e">
        <f>'Average w-o bkg'!B249*$F$2/'Average w-o bkg'!B$5</f>
        <v>#DIV/0!</v>
      </c>
      <c r="C249" s="89" t="e">
        <f>'Average w-o bkg'!C249*$F$2/'Average w-o bkg'!C$5</f>
        <v>#DIV/0!</v>
      </c>
      <c r="D249" s="89" t="e">
        <f>'Average w-o bkg'!D249*$F$2/'Average w-o bkg'!D$5</f>
        <v>#DIV/0!</v>
      </c>
      <c r="E249" s="89" t="e">
        <f>'Average w-o bkg'!E249*$F$2/'Average w-o bkg'!E$5</f>
        <v>#DIV/0!</v>
      </c>
      <c r="F249" s="89"/>
      <c r="G249" s="89"/>
      <c r="H249" s="89"/>
      <c r="I249" s="89"/>
      <c r="J249" s="89"/>
      <c r="K249" s="89"/>
      <c r="L249" s="89"/>
      <c r="M249" s="89"/>
      <c r="N249" s="89"/>
      <c r="O249" s="89"/>
      <c r="P249" s="89"/>
      <c r="Q249" s="89"/>
    </row>
    <row r="250" spans="1:17" ht="17.399999999999999" customHeight="1">
      <c r="A250" s="118" t="str">
        <f>'Sorting 2'!A251</f>
        <v>S23</v>
      </c>
      <c r="B250" s="89" t="e">
        <f>'Average w-o bkg'!B250*$F$2/'Average w-o bkg'!B$5</f>
        <v>#DIV/0!</v>
      </c>
      <c r="C250" s="89" t="e">
        <f>'Average w-o bkg'!C250*$F$2/'Average w-o bkg'!C$5</f>
        <v>#DIV/0!</v>
      </c>
      <c r="D250" s="89" t="e">
        <f>'Average w-o bkg'!D250*$F$2/'Average w-o bkg'!D$5</f>
        <v>#DIV/0!</v>
      </c>
      <c r="E250" s="89" t="e">
        <f>'Average w-o bkg'!E250*$F$2/'Average w-o bkg'!E$5</f>
        <v>#DIV/0!</v>
      </c>
      <c r="F250" s="89"/>
      <c r="G250" s="89"/>
      <c r="H250" s="89"/>
      <c r="I250" s="89"/>
      <c r="J250" s="89"/>
      <c r="K250" s="89"/>
      <c r="L250" s="89"/>
      <c r="M250" s="89"/>
      <c r="N250" s="89"/>
      <c r="O250" s="89"/>
      <c r="P250" s="89"/>
      <c r="Q250" s="89"/>
    </row>
    <row r="251" spans="1:17" ht="17.399999999999999" customHeight="1">
      <c r="A251" s="118" t="str">
        <f>'Sorting 2'!A252</f>
        <v>S54</v>
      </c>
      <c r="B251" s="89" t="e">
        <f>'Average w-o bkg'!B251*$F$2/'Average w-o bkg'!B$5</f>
        <v>#DIV/0!</v>
      </c>
      <c r="C251" s="89" t="e">
        <f>'Average w-o bkg'!C251*$F$2/'Average w-o bkg'!C$5</f>
        <v>#DIV/0!</v>
      </c>
      <c r="D251" s="89" t="e">
        <f>'Average w-o bkg'!D251*$F$2/'Average w-o bkg'!D$5</f>
        <v>#DIV/0!</v>
      </c>
      <c r="E251" s="89" t="e">
        <f>'Average w-o bkg'!E251*$F$2/'Average w-o bkg'!E$5</f>
        <v>#DIV/0!</v>
      </c>
      <c r="F251" s="89"/>
      <c r="G251" s="89"/>
      <c r="H251" s="89"/>
      <c r="I251" s="89"/>
      <c r="J251" s="89"/>
      <c r="K251" s="89"/>
      <c r="L251" s="89"/>
      <c r="M251" s="89"/>
      <c r="N251" s="89"/>
      <c r="O251" s="89"/>
      <c r="P251" s="89"/>
      <c r="Q251" s="89"/>
    </row>
    <row r="252" spans="1:17" ht="17.399999999999999" customHeight="1">
      <c r="A252" s="118" t="str">
        <f>'Sorting 2'!A253</f>
        <v>S85</v>
      </c>
      <c r="B252" s="89" t="e">
        <f>'Average w-o bkg'!B252*$F$2/'Average w-o bkg'!B$5</f>
        <v>#DIV/0!</v>
      </c>
      <c r="C252" s="89" t="e">
        <f>'Average w-o bkg'!C252*$F$2/'Average w-o bkg'!C$5</f>
        <v>#DIV/0!</v>
      </c>
      <c r="D252" s="89" t="e">
        <f>'Average w-o bkg'!D252*$F$2/'Average w-o bkg'!D$5</f>
        <v>#DIV/0!</v>
      </c>
      <c r="E252" s="89" t="e">
        <f>'Average w-o bkg'!E252*$F$2/'Average w-o bkg'!E$5</f>
        <v>#DIV/0!</v>
      </c>
      <c r="F252" s="89"/>
      <c r="G252" s="89"/>
      <c r="H252" s="89"/>
      <c r="I252" s="89"/>
      <c r="J252" s="89"/>
      <c r="K252" s="89"/>
      <c r="L252" s="89"/>
      <c r="M252" s="89"/>
      <c r="N252" s="89"/>
      <c r="O252" s="89"/>
      <c r="P252" s="89"/>
      <c r="Q252" s="89"/>
    </row>
    <row r="253" spans="1:17" ht="17.399999999999999" customHeight="1">
      <c r="A253" s="118" t="str">
        <f>'Sorting 2'!A254</f>
        <v>S116</v>
      </c>
      <c r="B253" s="89" t="e">
        <f>'Average w-o bkg'!B253*$F$2/'Average w-o bkg'!B$5</f>
        <v>#DIV/0!</v>
      </c>
      <c r="C253" s="89" t="e">
        <f>'Average w-o bkg'!C253*$F$2/'Average w-o bkg'!C$5</f>
        <v>#DIV/0!</v>
      </c>
      <c r="D253" s="89" t="e">
        <f>'Average w-o bkg'!D253*$F$2/'Average w-o bkg'!D$5</f>
        <v>#DIV/0!</v>
      </c>
      <c r="E253" s="89" t="e">
        <f>'Average w-o bkg'!E253*$F$2/'Average w-o bkg'!E$5</f>
        <v>#DIV/0!</v>
      </c>
      <c r="F253" s="89"/>
      <c r="G253" s="89"/>
      <c r="H253" s="89"/>
      <c r="I253" s="89"/>
      <c r="J253" s="89"/>
      <c r="K253" s="89"/>
      <c r="L253" s="89"/>
      <c r="M253" s="89"/>
      <c r="N253" s="89"/>
      <c r="O253" s="89"/>
      <c r="P253" s="89"/>
      <c r="Q253" s="89"/>
    </row>
    <row r="254" spans="1:17" ht="17.399999999999999" customHeight="1">
      <c r="A254" s="118" t="str">
        <f>'Sorting 2'!A255</f>
        <v>S147</v>
      </c>
      <c r="B254" s="89" t="e">
        <f>'Average w-o bkg'!B254*$F$2/'Average w-o bkg'!B$5</f>
        <v>#DIV/0!</v>
      </c>
      <c r="C254" s="89" t="e">
        <f>'Average w-o bkg'!C254*$F$2/'Average w-o bkg'!C$5</f>
        <v>#DIV/0!</v>
      </c>
      <c r="D254" s="89" t="e">
        <f>'Average w-o bkg'!D254*$F$2/'Average w-o bkg'!D$5</f>
        <v>#DIV/0!</v>
      </c>
      <c r="E254" s="89" t="e">
        <f>'Average w-o bkg'!E254*$F$2/'Average w-o bkg'!E$5</f>
        <v>#DIV/0!</v>
      </c>
      <c r="F254" s="89"/>
      <c r="G254" s="89"/>
      <c r="H254" s="89"/>
      <c r="I254" s="89"/>
      <c r="J254" s="89"/>
      <c r="K254" s="89"/>
      <c r="L254" s="89"/>
      <c r="M254" s="89"/>
      <c r="N254" s="89"/>
      <c r="O254" s="89"/>
      <c r="P254" s="89"/>
      <c r="Q254" s="89"/>
    </row>
    <row r="255" spans="1:17" ht="17.399999999999999" customHeight="1">
      <c r="A255" s="118" t="str">
        <f>'Sorting 2'!A256</f>
        <v>S178</v>
      </c>
      <c r="B255" s="89" t="e">
        <f>'Average w-o bkg'!B255*$F$2/'Average w-o bkg'!B$5</f>
        <v>#DIV/0!</v>
      </c>
      <c r="C255" s="89" t="e">
        <f>'Average w-o bkg'!C255*$F$2/'Average w-o bkg'!C$5</f>
        <v>#DIV/0!</v>
      </c>
      <c r="D255" s="89" t="e">
        <f>'Average w-o bkg'!D255*$F$2/'Average w-o bkg'!D$5</f>
        <v>#DIV/0!</v>
      </c>
      <c r="E255" s="89" t="e">
        <f>'Average w-o bkg'!E255*$F$2/'Average w-o bkg'!E$5</f>
        <v>#DIV/0!</v>
      </c>
      <c r="F255" s="89"/>
      <c r="G255" s="89"/>
      <c r="H255" s="89"/>
      <c r="I255" s="89"/>
      <c r="J255" s="89"/>
      <c r="K255" s="89"/>
      <c r="L255" s="89"/>
      <c r="M255" s="89"/>
      <c r="N255" s="89"/>
      <c r="O255" s="89"/>
      <c r="P255" s="89"/>
      <c r="Q255" s="89"/>
    </row>
    <row r="256" spans="1:17" ht="17.399999999999999" customHeight="1">
      <c r="A256" s="118" t="str">
        <f>'Sorting 2'!A257</f>
        <v>S209</v>
      </c>
      <c r="B256" s="89" t="e">
        <f>'Average w-o bkg'!B256*$F$2/'Average w-o bkg'!B$5</f>
        <v>#DIV/0!</v>
      </c>
      <c r="C256" s="89" t="e">
        <f>'Average w-o bkg'!C256*$F$2/'Average w-o bkg'!C$5</f>
        <v>#DIV/0!</v>
      </c>
      <c r="D256" s="89" t="e">
        <f>'Average w-o bkg'!D256*$F$2/'Average w-o bkg'!D$5</f>
        <v>#DIV/0!</v>
      </c>
      <c r="E256" s="89" t="e">
        <f>'Average w-o bkg'!E256*$F$2/'Average w-o bkg'!E$5</f>
        <v>#DIV/0!</v>
      </c>
      <c r="F256" s="89"/>
      <c r="G256" s="89"/>
      <c r="H256" s="89"/>
      <c r="I256" s="89"/>
      <c r="J256" s="89"/>
      <c r="K256" s="89"/>
      <c r="L256" s="89"/>
      <c r="M256" s="89"/>
      <c r="N256" s="89"/>
      <c r="O256" s="89"/>
      <c r="P256" s="89"/>
      <c r="Q256" s="89"/>
    </row>
    <row r="257" spans="1:17" ht="17.399999999999999" customHeight="1">
      <c r="A257" s="118" t="str">
        <f>'Sorting 2'!A258</f>
        <v>S240</v>
      </c>
      <c r="B257" s="89" t="e">
        <f>'Average w-o bkg'!B257*$F$2/'Average w-o bkg'!B$5</f>
        <v>#DIV/0!</v>
      </c>
      <c r="C257" s="89" t="e">
        <f>'Average w-o bkg'!C257*$F$2/'Average w-o bkg'!C$5</f>
        <v>#DIV/0!</v>
      </c>
      <c r="D257" s="89" t="e">
        <f>'Average w-o bkg'!D257*$F$2/'Average w-o bkg'!D$5</f>
        <v>#DIV/0!</v>
      </c>
      <c r="E257" s="89" t="e">
        <f>'Average w-o bkg'!E257*$F$2/'Average w-o bkg'!E$5</f>
        <v>#DIV/0!</v>
      </c>
      <c r="F257" s="89"/>
      <c r="G257" s="89"/>
      <c r="H257" s="89"/>
      <c r="I257" s="89"/>
      <c r="J257" s="89"/>
      <c r="K257" s="89"/>
      <c r="L257" s="89"/>
      <c r="M257" s="89"/>
      <c r="N257" s="89"/>
      <c r="O257" s="89"/>
      <c r="P257" s="89"/>
      <c r="Q257" s="89"/>
    </row>
    <row r="258" spans="1:17" ht="17.399999999999999" customHeight="1">
      <c r="A258" s="118" t="str">
        <f>'Sorting 2'!A259</f>
        <v>S271</v>
      </c>
      <c r="B258" s="89" t="e">
        <f>'Average w-o bkg'!B258*$F$2/'Average w-o bkg'!B$5</f>
        <v>#DIV/0!</v>
      </c>
      <c r="C258" s="89" t="e">
        <f>'Average w-o bkg'!C258*$F$2/'Average w-o bkg'!C$5</f>
        <v>#DIV/0!</v>
      </c>
      <c r="D258" s="89" t="e">
        <f>'Average w-o bkg'!D258*$F$2/'Average w-o bkg'!D$5</f>
        <v>#DIV/0!</v>
      </c>
      <c r="E258" s="89" t="e">
        <f>'Average w-o bkg'!E258*$F$2/'Average w-o bkg'!E$5</f>
        <v>#DIV/0!</v>
      </c>
      <c r="F258" s="89"/>
      <c r="G258" s="89"/>
      <c r="H258" s="89"/>
      <c r="I258" s="89"/>
      <c r="J258" s="89"/>
      <c r="K258" s="89"/>
      <c r="L258" s="89"/>
      <c r="M258" s="89"/>
      <c r="N258" s="89"/>
      <c r="O258" s="89"/>
      <c r="P258" s="89"/>
      <c r="Q258" s="89"/>
    </row>
    <row r="259" spans="1:17" ht="17.399999999999999" customHeight="1">
      <c r="A259" s="118" t="str">
        <f>'Sorting 2'!A260</f>
        <v>S302</v>
      </c>
      <c r="B259" s="89" t="e">
        <f>'Average w-o bkg'!B259*$F$2/'Average w-o bkg'!B$5</f>
        <v>#DIV/0!</v>
      </c>
      <c r="C259" s="89" t="e">
        <f>'Average w-o bkg'!C259*$F$2/'Average w-o bkg'!C$5</f>
        <v>#DIV/0!</v>
      </c>
      <c r="D259" s="89" t="e">
        <f>'Average w-o bkg'!D259*$F$2/'Average w-o bkg'!D$5</f>
        <v>#DIV/0!</v>
      </c>
      <c r="E259" s="89" t="e">
        <f>'Average w-o bkg'!E259*$F$2/'Average w-o bkg'!E$5</f>
        <v>#DIV/0!</v>
      </c>
      <c r="F259" s="89"/>
      <c r="G259" s="89"/>
      <c r="H259" s="89"/>
      <c r="I259" s="89"/>
      <c r="J259" s="89"/>
      <c r="K259" s="89"/>
      <c r="L259" s="89"/>
      <c r="M259" s="89"/>
      <c r="N259" s="89"/>
      <c r="O259" s="89"/>
      <c r="P259" s="89"/>
      <c r="Q259" s="89"/>
    </row>
    <row r="260" spans="1:17" ht="17.399999999999999" customHeight="1">
      <c r="A260" s="118" t="str">
        <f>'Sorting 2'!A261</f>
        <v>230-30163 S2</v>
      </c>
      <c r="B260" s="89" t="e">
        <f>'Average w-o bkg'!B260*$F$2/'Average w-o bkg'!B$5</f>
        <v>#DIV/0!</v>
      </c>
      <c r="C260" s="89" t="e">
        <f>'Average w-o bkg'!C260*$F$2/'Average w-o bkg'!C$5</f>
        <v>#DIV/0!</v>
      </c>
      <c r="D260" s="89" t="e">
        <f>'Average w-o bkg'!D260*$F$2/'Average w-o bkg'!D$5</f>
        <v>#DIV/0!</v>
      </c>
      <c r="E260" s="89" t="e">
        <f>'Average w-o bkg'!E260*$F$2/'Average w-o bkg'!E$5</f>
        <v>#DIV/0!</v>
      </c>
      <c r="F260" s="89"/>
      <c r="G260" s="89"/>
      <c r="H260" s="89"/>
      <c r="I260" s="89"/>
      <c r="J260" s="89"/>
      <c r="K260" s="89"/>
      <c r="L260" s="89"/>
      <c r="M260" s="89"/>
      <c r="N260" s="89"/>
      <c r="O260" s="89"/>
      <c r="P260" s="89"/>
      <c r="Q260" s="89"/>
    </row>
    <row r="261" spans="1:17" ht="17.399999999999999" customHeight="1">
      <c r="A261" s="118" t="str">
        <f>'Sorting 2'!A262</f>
        <v>S24</v>
      </c>
      <c r="B261" s="89" t="e">
        <f>'Average w-o bkg'!B261*$F$2/'Average w-o bkg'!B$5</f>
        <v>#DIV/0!</v>
      </c>
      <c r="C261" s="89" t="e">
        <f>'Average w-o bkg'!C261*$F$2/'Average w-o bkg'!C$5</f>
        <v>#DIV/0!</v>
      </c>
      <c r="D261" s="89" t="e">
        <f>'Average w-o bkg'!D261*$F$2/'Average w-o bkg'!D$5</f>
        <v>#DIV/0!</v>
      </c>
      <c r="E261" s="89" t="e">
        <f>'Average w-o bkg'!E261*$F$2/'Average w-o bkg'!E$5</f>
        <v>#DIV/0!</v>
      </c>
      <c r="F261" s="89"/>
      <c r="G261" s="89"/>
      <c r="H261" s="89"/>
      <c r="I261" s="89"/>
      <c r="J261" s="89"/>
      <c r="K261" s="89"/>
      <c r="L261" s="89"/>
      <c r="M261" s="89"/>
      <c r="N261" s="89"/>
      <c r="O261" s="89"/>
      <c r="P261" s="89"/>
      <c r="Q261" s="89"/>
    </row>
    <row r="262" spans="1:17" ht="17.399999999999999" customHeight="1">
      <c r="A262" s="118" t="str">
        <f>'Sorting 2'!A263</f>
        <v>S55</v>
      </c>
      <c r="B262" s="89" t="e">
        <f>'Average w-o bkg'!B262*$F$2/'Average w-o bkg'!B$5</f>
        <v>#DIV/0!</v>
      </c>
      <c r="C262" s="89" t="e">
        <f>'Average w-o bkg'!C262*$F$2/'Average w-o bkg'!C$5</f>
        <v>#DIV/0!</v>
      </c>
      <c r="D262" s="89" t="e">
        <f>'Average w-o bkg'!D262*$F$2/'Average w-o bkg'!D$5</f>
        <v>#DIV/0!</v>
      </c>
      <c r="E262" s="89" t="e">
        <f>'Average w-o bkg'!E262*$F$2/'Average w-o bkg'!E$5</f>
        <v>#DIV/0!</v>
      </c>
      <c r="F262" s="89"/>
      <c r="G262" s="89"/>
      <c r="H262" s="89"/>
      <c r="I262" s="89"/>
      <c r="J262" s="89"/>
      <c r="K262" s="89"/>
      <c r="L262" s="89"/>
      <c r="M262" s="89"/>
      <c r="N262" s="89"/>
      <c r="O262" s="89"/>
      <c r="P262" s="89"/>
      <c r="Q262" s="89"/>
    </row>
    <row r="263" spans="1:17" ht="17.399999999999999" customHeight="1">
      <c r="A263" s="118" t="str">
        <f>'Sorting 2'!A264</f>
        <v>S86</v>
      </c>
      <c r="B263" s="89" t="e">
        <f>'Average w-o bkg'!B263*$F$2/'Average w-o bkg'!B$5</f>
        <v>#DIV/0!</v>
      </c>
      <c r="C263" s="89" t="e">
        <f>'Average w-o bkg'!C263*$F$2/'Average w-o bkg'!C$5</f>
        <v>#DIV/0!</v>
      </c>
      <c r="D263" s="89" t="e">
        <f>'Average w-o bkg'!D263*$F$2/'Average w-o bkg'!D$5</f>
        <v>#DIV/0!</v>
      </c>
      <c r="E263" s="89" t="e">
        <f>'Average w-o bkg'!E263*$F$2/'Average w-o bkg'!E$5</f>
        <v>#DIV/0!</v>
      </c>
      <c r="F263" s="89"/>
      <c r="G263" s="89"/>
      <c r="H263" s="89"/>
      <c r="I263" s="89"/>
      <c r="J263" s="89"/>
      <c r="K263" s="89"/>
      <c r="L263" s="89"/>
      <c r="M263" s="89"/>
      <c r="N263" s="89"/>
      <c r="O263" s="89"/>
      <c r="P263" s="89"/>
      <c r="Q263" s="89"/>
    </row>
    <row r="264" spans="1:17" ht="17.399999999999999" customHeight="1">
      <c r="A264" s="118" t="str">
        <f>'Sorting 2'!A265</f>
        <v>S117</v>
      </c>
      <c r="B264" s="89" t="e">
        <f>'Average w-o bkg'!B264*$F$2/'Average w-o bkg'!B$5</f>
        <v>#DIV/0!</v>
      </c>
      <c r="C264" s="89" t="e">
        <f>'Average w-o bkg'!C264*$F$2/'Average w-o bkg'!C$5</f>
        <v>#DIV/0!</v>
      </c>
      <c r="D264" s="89" t="e">
        <f>'Average w-o bkg'!D264*$F$2/'Average w-o bkg'!D$5</f>
        <v>#DIV/0!</v>
      </c>
      <c r="E264" s="89" t="e">
        <f>'Average w-o bkg'!E264*$F$2/'Average w-o bkg'!E$5</f>
        <v>#DIV/0!</v>
      </c>
      <c r="F264" s="89"/>
      <c r="G264" s="89"/>
      <c r="H264" s="89"/>
      <c r="I264" s="89"/>
      <c r="J264" s="89"/>
      <c r="K264" s="89"/>
      <c r="L264" s="89"/>
      <c r="M264" s="89"/>
      <c r="N264" s="89"/>
      <c r="O264" s="89"/>
      <c r="P264" s="89"/>
      <c r="Q264" s="89"/>
    </row>
    <row r="265" spans="1:17" ht="17.399999999999999" customHeight="1">
      <c r="A265" s="118" t="str">
        <f>'Sorting 2'!A266</f>
        <v>S148</v>
      </c>
      <c r="B265" s="89" t="e">
        <f>'Average w-o bkg'!B265*$F$2/'Average w-o bkg'!B$5</f>
        <v>#DIV/0!</v>
      </c>
      <c r="C265" s="89" t="e">
        <f>'Average w-o bkg'!C265*$F$2/'Average w-o bkg'!C$5</f>
        <v>#DIV/0!</v>
      </c>
      <c r="D265" s="89" t="e">
        <f>'Average w-o bkg'!D265*$F$2/'Average w-o bkg'!D$5</f>
        <v>#DIV/0!</v>
      </c>
      <c r="E265" s="89" t="e">
        <f>'Average w-o bkg'!E265*$F$2/'Average w-o bkg'!E$5</f>
        <v>#DIV/0!</v>
      </c>
      <c r="F265" s="89"/>
      <c r="G265" s="89"/>
      <c r="H265" s="89"/>
      <c r="I265" s="89"/>
      <c r="J265" s="89"/>
      <c r="K265" s="89"/>
      <c r="L265" s="89"/>
      <c r="M265" s="89"/>
      <c r="N265" s="89"/>
      <c r="O265" s="89"/>
      <c r="P265" s="89"/>
      <c r="Q265" s="89"/>
    </row>
    <row r="266" spans="1:17" ht="17.399999999999999" customHeight="1">
      <c r="A266" s="118" t="str">
        <f>'Sorting 2'!A267</f>
        <v>S179</v>
      </c>
      <c r="B266" s="89" t="e">
        <f>'Average w-o bkg'!B266*$F$2/'Average w-o bkg'!B$5</f>
        <v>#DIV/0!</v>
      </c>
      <c r="C266" s="89" t="e">
        <f>'Average w-o bkg'!C266*$F$2/'Average w-o bkg'!C$5</f>
        <v>#DIV/0!</v>
      </c>
      <c r="D266" s="89" t="e">
        <f>'Average w-o bkg'!D266*$F$2/'Average w-o bkg'!D$5</f>
        <v>#DIV/0!</v>
      </c>
      <c r="E266" s="89" t="e">
        <f>'Average w-o bkg'!E266*$F$2/'Average w-o bkg'!E$5</f>
        <v>#DIV/0!</v>
      </c>
      <c r="F266" s="89"/>
      <c r="G266" s="89"/>
      <c r="H266" s="89"/>
      <c r="I266" s="89"/>
      <c r="J266" s="89"/>
      <c r="K266" s="89"/>
      <c r="L266" s="89"/>
      <c r="M266" s="89"/>
      <c r="N266" s="89"/>
      <c r="O266" s="89"/>
      <c r="P266" s="89"/>
      <c r="Q266" s="89"/>
    </row>
    <row r="267" spans="1:17" ht="17.399999999999999" customHeight="1">
      <c r="A267" s="118" t="str">
        <f>'Sorting 2'!A268</f>
        <v>S210</v>
      </c>
      <c r="B267" s="89" t="e">
        <f>'Average w-o bkg'!B267*$F$2/'Average w-o bkg'!B$5</f>
        <v>#DIV/0!</v>
      </c>
      <c r="C267" s="89" t="e">
        <f>'Average w-o bkg'!C267*$F$2/'Average w-o bkg'!C$5</f>
        <v>#DIV/0!</v>
      </c>
      <c r="D267" s="89" t="e">
        <f>'Average w-o bkg'!D267*$F$2/'Average w-o bkg'!D$5</f>
        <v>#DIV/0!</v>
      </c>
      <c r="E267" s="89" t="e">
        <f>'Average w-o bkg'!E267*$F$2/'Average w-o bkg'!E$5</f>
        <v>#DIV/0!</v>
      </c>
      <c r="F267" s="89"/>
      <c r="G267" s="89"/>
      <c r="H267" s="89"/>
      <c r="I267" s="89"/>
      <c r="J267" s="89"/>
      <c r="K267" s="89"/>
      <c r="L267" s="89"/>
      <c r="M267" s="89"/>
      <c r="N267" s="89"/>
      <c r="O267" s="89"/>
      <c r="P267" s="89"/>
      <c r="Q267" s="89"/>
    </row>
    <row r="268" spans="1:17" ht="17.399999999999999" customHeight="1">
      <c r="A268" s="118" t="str">
        <f>'Sorting 2'!A269</f>
        <v>S241</v>
      </c>
      <c r="B268" s="89" t="e">
        <f>'Average w-o bkg'!B268*$F$2/'Average w-o bkg'!B$5</f>
        <v>#DIV/0!</v>
      </c>
      <c r="C268" s="89" t="e">
        <f>'Average w-o bkg'!C268*$F$2/'Average w-o bkg'!C$5</f>
        <v>#DIV/0!</v>
      </c>
      <c r="D268" s="89" t="e">
        <f>'Average w-o bkg'!D268*$F$2/'Average w-o bkg'!D$5</f>
        <v>#DIV/0!</v>
      </c>
      <c r="E268" s="89" t="e">
        <f>'Average w-o bkg'!E268*$F$2/'Average w-o bkg'!E$5</f>
        <v>#DIV/0!</v>
      </c>
      <c r="F268" s="89"/>
      <c r="G268" s="89"/>
      <c r="H268" s="89"/>
      <c r="I268" s="89"/>
      <c r="J268" s="89"/>
      <c r="K268" s="89"/>
      <c r="L268" s="89"/>
      <c r="M268" s="89"/>
      <c r="N268" s="89"/>
      <c r="O268" s="89"/>
      <c r="P268" s="89"/>
      <c r="Q268" s="89"/>
    </row>
    <row r="269" spans="1:17" ht="17.399999999999999" customHeight="1">
      <c r="A269" s="118" t="str">
        <f>'Sorting 2'!A270</f>
        <v>S272</v>
      </c>
      <c r="B269" s="89" t="e">
        <f>'Average w-o bkg'!B269*$F$2/'Average w-o bkg'!B$5</f>
        <v>#DIV/0!</v>
      </c>
      <c r="C269" s="89" t="e">
        <f>'Average w-o bkg'!C269*$F$2/'Average w-o bkg'!C$5</f>
        <v>#DIV/0!</v>
      </c>
      <c r="D269" s="89" t="e">
        <f>'Average w-o bkg'!D269*$F$2/'Average w-o bkg'!D$5</f>
        <v>#DIV/0!</v>
      </c>
      <c r="E269" s="89" t="e">
        <f>'Average w-o bkg'!E269*$F$2/'Average w-o bkg'!E$5</f>
        <v>#DIV/0!</v>
      </c>
      <c r="F269" s="89"/>
      <c r="G269" s="89"/>
      <c r="H269" s="89"/>
      <c r="I269" s="89"/>
      <c r="J269" s="89"/>
      <c r="K269" s="89"/>
      <c r="L269" s="89"/>
      <c r="M269" s="89"/>
      <c r="N269" s="89"/>
      <c r="O269" s="89"/>
      <c r="P269" s="89"/>
      <c r="Q269" s="89"/>
    </row>
    <row r="270" spans="1:17" ht="17.399999999999999" customHeight="1">
      <c r="A270" s="118" t="str">
        <f>'Sorting 2'!A271</f>
        <v>S303</v>
      </c>
      <c r="B270" s="89" t="e">
        <f>'Average w-o bkg'!B270*$F$2/'Average w-o bkg'!B$5</f>
        <v>#DIV/0!</v>
      </c>
      <c r="C270" s="89" t="e">
        <f>'Average w-o bkg'!C270*$F$2/'Average w-o bkg'!C$5</f>
        <v>#DIV/0!</v>
      </c>
      <c r="D270" s="89" t="e">
        <f>'Average w-o bkg'!D270*$F$2/'Average w-o bkg'!D$5</f>
        <v>#DIV/0!</v>
      </c>
      <c r="E270" s="89" t="e">
        <f>'Average w-o bkg'!E270*$F$2/'Average w-o bkg'!E$5</f>
        <v>#DIV/0!</v>
      </c>
      <c r="F270" s="89"/>
      <c r="G270" s="89"/>
      <c r="H270" s="89"/>
      <c r="I270" s="89"/>
      <c r="J270" s="89"/>
      <c r="K270" s="89"/>
      <c r="L270" s="89"/>
      <c r="M270" s="89"/>
      <c r="N270" s="89"/>
      <c r="O270" s="89"/>
      <c r="P270" s="89"/>
      <c r="Q270" s="89"/>
    </row>
    <row r="271" spans="1:17" ht="17.399999999999999" customHeight="1">
      <c r="A271" s="118" t="str">
        <f>'Sorting 2'!A272</f>
        <v>S25</v>
      </c>
      <c r="B271" s="89" t="e">
        <f>'Average w-o bkg'!B271*$F$2/'Average w-o bkg'!B$5</f>
        <v>#DIV/0!</v>
      </c>
      <c r="C271" s="89" t="e">
        <f>'Average w-o bkg'!C271*$F$2/'Average w-o bkg'!C$5</f>
        <v>#DIV/0!</v>
      </c>
      <c r="D271" s="89" t="e">
        <f>'Average w-o bkg'!D271*$F$2/'Average w-o bkg'!D$5</f>
        <v>#DIV/0!</v>
      </c>
      <c r="E271" s="89" t="e">
        <f>'Average w-o bkg'!E271*$F$2/'Average w-o bkg'!E$5</f>
        <v>#DIV/0!</v>
      </c>
      <c r="F271" s="89"/>
      <c r="G271" s="89"/>
      <c r="H271" s="89"/>
      <c r="I271" s="89"/>
      <c r="J271" s="89"/>
      <c r="K271" s="89"/>
      <c r="L271" s="89"/>
      <c r="M271" s="89"/>
      <c r="N271" s="89"/>
      <c r="O271" s="89"/>
      <c r="P271" s="89"/>
      <c r="Q271" s="89"/>
    </row>
    <row r="272" spans="1:17" ht="17.399999999999999" customHeight="1">
      <c r="A272" s="118" t="str">
        <f>'Sorting 2'!A273</f>
        <v>S56</v>
      </c>
      <c r="B272" s="89" t="e">
        <f>'Average w-o bkg'!B272*$F$2/'Average w-o bkg'!B$5</f>
        <v>#DIV/0!</v>
      </c>
      <c r="C272" s="89" t="e">
        <f>'Average w-o bkg'!C272*$F$2/'Average w-o bkg'!C$5</f>
        <v>#DIV/0!</v>
      </c>
      <c r="D272" s="89" t="e">
        <f>'Average w-o bkg'!D272*$F$2/'Average w-o bkg'!D$5</f>
        <v>#DIV/0!</v>
      </c>
      <c r="E272" s="89" t="e">
        <f>'Average w-o bkg'!E272*$F$2/'Average w-o bkg'!E$5</f>
        <v>#DIV/0!</v>
      </c>
      <c r="F272" s="89"/>
      <c r="G272" s="89"/>
      <c r="H272" s="89"/>
      <c r="I272" s="89"/>
      <c r="J272" s="89"/>
      <c r="K272" s="89"/>
      <c r="L272" s="89"/>
      <c r="M272" s="89"/>
      <c r="N272" s="89"/>
      <c r="O272" s="89"/>
      <c r="P272" s="89"/>
      <c r="Q272" s="89"/>
    </row>
    <row r="273" spans="1:17" ht="17.399999999999999" customHeight="1">
      <c r="A273" s="118" t="str">
        <f>'Sorting 2'!A274</f>
        <v>S87</v>
      </c>
      <c r="B273" s="89" t="e">
        <f>'Average w-o bkg'!B273*$F$2/'Average w-o bkg'!B$5</f>
        <v>#DIV/0!</v>
      </c>
      <c r="C273" s="89" t="e">
        <f>'Average w-o bkg'!C273*$F$2/'Average w-o bkg'!C$5</f>
        <v>#DIV/0!</v>
      </c>
      <c r="D273" s="89" t="e">
        <f>'Average w-o bkg'!D273*$F$2/'Average w-o bkg'!D$5</f>
        <v>#DIV/0!</v>
      </c>
      <c r="E273" s="89" t="e">
        <f>'Average w-o bkg'!E273*$F$2/'Average w-o bkg'!E$5</f>
        <v>#DIV/0!</v>
      </c>
      <c r="F273" s="89"/>
      <c r="G273" s="89"/>
      <c r="H273" s="89"/>
      <c r="I273" s="89"/>
      <c r="J273" s="89"/>
      <c r="K273" s="89"/>
      <c r="L273" s="89"/>
      <c r="M273" s="89"/>
      <c r="N273" s="89"/>
      <c r="O273" s="89"/>
      <c r="P273" s="89"/>
      <c r="Q273" s="89"/>
    </row>
    <row r="274" spans="1:17" ht="17.399999999999999" customHeight="1">
      <c r="A274" s="118" t="str">
        <f>'Sorting 2'!A275</f>
        <v>S118</v>
      </c>
      <c r="B274" s="89" t="e">
        <f>'Average w-o bkg'!B274*$F$2/'Average w-o bkg'!B$5</f>
        <v>#DIV/0!</v>
      </c>
      <c r="C274" s="89" t="e">
        <f>'Average w-o bkg'!C274*$F$2/'Average w-o bkg'!C$5</f>
        <v>#DIV/0!</v>
      </c>
      <c r="D274" s="89" t="e">
        <f>'Average w-o bkg'!D274*$F$2/'Average w-o bkg'!D$5</f>
        <v>#DIV/0!</v>
      </c>
      <c r="E274" s="89" t="e">
        <f>'Average w-o bkg'!E274*$F$2/'Average w-o bkg'!E$5</f>
        <v>#DIV/0!</v>
      </c>
      <c r="F274" s="89"/>
      <c r="G274" s="89"/>
      <c r="H274" s="89"/>
      <c r="I274" s="89"/>
      <c r="J274" s="89"/>
      <c r="K274" s="89"/>
      <c r="L274" s="89"/>
      <c r="M274" s="89"/>
      <c r="N274" s="89"/>
      <c r="O274" s="89"/>
      <c r="P274" s="89"/>
      <c r="Q274" s="89"/>
    </row>
    <row r="275" spans="1:17" ht="17.399999999999999" customHeight="1">
      <c r="A275" s="118" t="str">
        <f>'Sorting 2'!A276</f>
        <v>S149</v>
      </c>
      <c r="B275" s="89" t="e">
        <f>'Average w-o bkg'!B275*$F$2/'Average w-o bkg'!B$5</f>
        <v>#DIV/0!</v>
      </c>
      <c r="C275" s="89" t="e">
        <f>'Average w-o bkg'!C275*$F$2/'Average w-o bkg'!C$5</f>
        <v>#DIV/0!</v>
      </c>
      <c r="D275" s="89" t="e">
        <f>'Average w-o bkg'!D275*$F$2/'Average w-o bkg'!D$5</f>
        <v>#DIV/0!</v>
      </c>
      <c r="E275" s="89" t="e">
        <f>'Average w-o bkg'!E275*$F$2/'Average w-o bkg'!E$5</f>
        <v>#DIV/0!</v>
      </c>
      <c r="F275" s="89"/>
      <c r="G275" s="89"/>
      <c r="H275" s="89"/>
      <c r="I275" s="89"/>
      <c r="J275" s="89"/>
      <c r="K275" s="89"/>
      <c r="L275" s="89"/>
      <c r="M275" s="89"/>
      <c r="N275" s="89"/>
      <c r="O275" s="89"/>
      <c r="P275" s="89"/>
      <c r="Q275" s="89"/>
    </row>
    <row r="276" spans="1:17" ht="17.399999999999999" customHeight="1">
      <c r="A276" s="118" t="str">
        <f>'Sorting 2'!A277</f>
        <v>S180</v>
      </c>
      <c r="B276" s="89" t="e">
        <f>'Average w-o bkg'!B276*$F$2/'Average w-o bkg'!B$5</f>
        <v>#DIV/0!</v>
      </c>
      <c r="C276" s="89" t="e">
        <f>'Average w-o bkg'!C276*$F$2/'Average w-o bkg'!C$5</f>
        <v>#DIV/0!</v>
      </c>
      <c r="D276" s="89" t="e">
        <f>'Average w-o bkg'!D276*$F$2/'Average w-o bkg'!D$5</f>
        <v>#DIV/0!</v>
      </c>
      <c r="E276" s="89" t="e">
        <f>'Average w-o bkg'!E276*$F$2/'Average w-o bkg'!E$5</f>
        <v>#DIV/0!</v>
      </c>
      <c r="F276" s="89"/>
      <c r="G276" s="89"/>
      <c r="H276" s="89"/>
      <c r="I276" s="89"/>
      <c r="J276" s="89"/>
      <c r="K276" s="89"/>
      <c r="L276" s="89"/>
      <c r="M276" s="89"/>
      <c r="N276" s="89"/>
      <c r="O276" s="89"/>
      <c r="P276" s="89"/>
      <c r="Q276" s="89"/>
    </row>
    <row r="277" spans="1:17" ht="17.399999999999999" customHeight="1">
      <c r="A277" s="118" t="str">
        <f>'Sorting 2'!A278</f>
        <v>S211</v>
      </c>
      <c r="B277" s="89" t="e">
        <f>'Average w-o bkg'!B277*$F$2/'Average w-o bkg'!B$5</f>
        <v>#DIV/0!</v>
      </c>
      <c r="C277" s="89" t="e">
        <f>'Average w-o bkg'!C277*$F$2/'Average w-o bkg'!C$5</f>
        <v>#DIV/0!</v>
      </c>
      <c r="D277" s="89" t="e">
        <f>'Average w-o bkg'!D277*$F$2/'Average w-o bkg'!D$5</f>
        <v>#DIV/0!</v>
      </c>
      <c r="E277" s="89" t="e">
        <f>'Average w-o bkg'!E277*$F$2/'Average w-o bkg'!E$5</f>
        <v>#DIV/0!</v>
      </c>
      <c r="F277" s="89"/>
      <c r="G277" s="89"/>
      <c r="H277" s="89"/>
      <c r="I277" s="89"/>
      <c r="J277" s="89"/>
      <c r="K277" s="89"/>
      <c r="L277" s="89"/>
      <c r="M277" s="89"/>
      <c r="N277" s="89"/>
      <c r="O277" s="89"/>
      <c r="P277" s="89"/>
      <c r="Q277" s="89"/>
    </row>
    <row r="278" spans="1:17" ht="17.399999999999999" customHeight="1">
      <c r="A278" s="118" t="str">
        <f>'Sorting 2'!A279</f>
        <v>S242</v>
      </c>
      <c r="B278" s="89" t="e">
        <f>'Average w-o bkg'!B278*$F$2/'Average w-o bkg'!B$5</f>
        <v>#DIV/0!</v>
      </c>
      <c r="C278" s="89" t="e">
        <f>'Average w-o bkg'!C278*$F$2/'Average w-o bkg'!C$5</f>
        <v>#DIV/0!</v>
      </c>
      <c r="D278" s="89" t="e">
        <f>'Average w-o bkg'!D278*$F$2/'Average w-o bkg'!D$5</f>
        <v>#DIV/0!</v>
      </c>
      <c r="E278" s="89" t="e">
        <f>'Average w-o bkg'!E278*$F$2/'Average w-o bkg'!E$5</f>
        <v>#DIV/0!</v>
      </c>
      <c r="F278" s="89"/>
      <c r="G278" s="89"/>
      <c r="H278" s="89"/>
      <c r="I278" s="89"/>
      <c r="J278" s="89"/>
      <c r="K278" s="89"/>
      <c r="L278" s="89"/>
      <c r="M278" s="89"/>
      <c r="N278" s="89"/>
      <c r="O278" s="89"/>
      <c r="P278" s="89"/>
      <c r="Q278" s="89"/>
    </row>
    <row r="279" spans="1:17" ht="17.399999999999999" customHeight="1">
      <c r="A279" s="118" t="str">
        <f>'Sorting 2'!A280</f>
        <v>S273</v>
      </c>
      <c r="B279" s="89" t="e">
        <f>'Average w-o bkg'!B279*$F$2/'Average w-o bkg'!B$5</f>
        <v>#DIV/0!</v>
      </c>
      <c r="C279" s="89" t="e">
        <f>'Average w-o bkg'!C279*$F$2/'Average w-o bkg'!C$5</f>
        <v>#DIV/0!</v>
      </c>
      <c r="D279" s="89" t="e">
        <f>'Average w-o bkg'!D279*$F$2/'Average w-o bkg'!D$5</f>
        <v>#DIV/0!</v>
      </c>
      <c r="E279" s="89" t="e">
        <f>'Average w-o bkg'!E279*$F$2/'Average w-o bkg'!E$5</f>
        <v>#DIV/0!</v>
      </c>
      <c r="F279" s="89"/>
      <c r="G279" s="89"/>
      <c r="H279" s="89"/>
      <c r="I279" s="89"/>
      <c r="J279" s="89"/>
      <c r="K279" s="89"/>
      <c r="L279" s="89"/>
      <c r="M279" s="89"/>
      <c r="N279" s="89"/>
      <c r="O279" s="89"/>
      <c r="P279" s="89"/>
      <c r="Q279" s="89"/>
    </row>
    <row r="280" spans="1:17" ht="17.399999999999999" customHeight="1">
      <c r="A280" s="118" t="str">
        <f>'Sorting 2'!A281</f>
        <v>S304</v>
      </c>
      <c r="B280" s="89" t="e">
        <f>'Average w-o bkg'!B280*$F$2/'Average w-o bkg'!B$5</f>
        <v>#DIV/0!</v>
      </c>
      <c r="C280" s="89" t="e">
        <f>'Average w-o bkg'!C280*$F$2/'Average w-o bkg'!C$5</f>
        <v>#DIV/0!</v>
      </c>
      <c r="D280" s="89" t="e">
        <f>'Average w-o bkg'!D280*$F$2/'Average w-o bkg'!D$5</f>
        <v>#DIV/0!</v>
      </c>
      <c r="E280" s="89" t="e">
        <f>'Average w-o bkg'!E280*$F$2/'Average w-o bkg'!E$5</f>
        <v>#DIV/0!</v>
      </c>
      <c r="F280" s="89"/>
      <c r="G280" s="89"/>
      <c r="H280" s="89"/>
      <c r="I280" s="89"/>
      <c r="J280" s="89"/>
      <c r="K280" s="89"/>
      <c r="L280" s="89"/>
      <c r="M280" s="89"/>
      <c r="N280" s="89"/>
      <c r="O280" s="89"/>
      <c r="P280" s="89"/>
      <c r="Q280" s="89"/>
    </row>
    <row r="281" spans="1:17" ht="17.399999999999999" customHeight="1">
      <c r="A281" s="118" t="str">
        <f>'Sorting 2'!A282</f>
        <v>S57</v>
      </c>
      <c r="B281" s="89" t="e">
        <f>'Average w-o bkg'!B281*$F$2/'Average w-o bkg'!B$5</f>
        <v>#DIV/0!</v>
      </c>
      <c r="C281" s="89" t="e">
        <f>'Average w-o bkg'!C281*$F$2/'Average w-o bkg'!C$5</f>
        <v>#DIV/0!</v>
      </c>
      <c r="D281" s="89" t="e">
        <f>'Average w-o bkg'!D281*$F$2/'Average w-o bkg'!D$5</f>
        <v>#DIV/0!</v>
      </c>
      <c r="E281" s="89" t="e">
        <f>'Average w-o bkg'!E281*$F$2/'Average w-o bkg'!E$5</f>
        <v>#DIV/0!</v>
      </c>
      <c r="F281" s="89"/>
      <c r="G281" s="89"/>
      <c r="H281" s="89"/>
      <c r="I281" s="89"/>
      <c r="J281" s="89"/>
      <c r="K281" s="89"/>
      <c r="L281" s="89"/>
      <c r="M281" s="89"/>
      <c r="N281" s="89"/>
      <c r="O281" s="89"/>
      <c r="P281" s="89"/>
      <c r="Q281" s="89"/>
    </row>
    <row r="282" spans="1:17" ht="17.399999999999999" customHeight="1">
      <c r="A282" s="118" t="str">
        <f>'Sorting 2'!A283</f>
        <v>S119</v>
      </c>
      <c r="B282" s="89" t="e">
        <f>'Average w-o bkg'!B282*$F$2/'Average w-o bkg'!B$5</f>
        <v>#DIV/0!</v>
      </c>
      <c r="C282" s="89" t="e">
        <f>'Average w-o bkg'!C282*$F$2/'Average w-o bkg'!C$5</f>
        <v>#DIV/0!</v>
      </c>
      <c r="D282" s="89" t="e">
        <f>'Average w-o bkg'!D282*$F$2/'Average w-o bkg'!D$5</f>
        <v>#DIV/0!</v>
      </c>
      <c r="E282" s="89" t="e">
        <f>'Average w-o bkg'!E282*$F$2/'Average w-o bkg'!E$5</f>
        <v>#DIV/0!</v>
      </c>
      <c r="F282" s="89"/>
      <c r="G282" s="89"/>
      <c r="H282" s="89"/>
      <c r="I282" s="89"/>
      <c r="J282" s="89"/>
      <c r="K282" s="89"/>
      <c r="L282" s="89"/>
      <c r="M282" s="89"/>
      <c r="N282" s="89"/>
      <c r="O282" s="89"/>
      <c r="P282" s="89"/>
      <c r="Q282" s="89"/>
    </row>
    <row r="283" spans="1:17" ht="17.399999999999999" customHeight="1">
      <c r="A283" s="118" t="str">
        <f>'Sorting 2'!A284</f>
        <v>S181</v>
      </c>
      <c r="B283" s="89" t="e">
        <f>'Average w-o bkg'!B283*$F$2/'Average w-o bkg'!B$5</f>
        <v>#DIV/0!</v>
      </c>
      <c r="C283" s="89" t="e">
        <f>'Average w-o bkg'!C283*$F$2/'Average w-o bkg'!C$5</f>
        <v>#DIV/0!</v>
      </c>
      <c r="D283" s="89" t="e">
        <f>'Average w-o bkg'!D283*$F$2/'Average w-o bkg'!D$5</f>
        <v>#DIV/0!</v>
      </c>
      <c r="E283" s="89" t="e">
        <f>'Average w-o bkg'!E283*$F$2/'Average w-o bkg'!E$5</f>
        <v>#DIV/0!</v>
      </c>
      <c r="F283" s="89"/>
      <c r="G283" s="89"/>
      <c r="H283" s="89"/>
      <c r="I283" s="89"/>
      <c r="J283" s="89"/>
      <c r="K283" s="89"/>
      <c r="L283" s="89"/>
      <c r="M283" s="89"/>
      <c r="N283" s="89"/>
      <c r="O283" s="89"/>
      <c r="P283" s="89"/>
      <c r="Q283" s="89"/>
    </row>
    <row r="284" spans="1:17" ht="17.399999999999999" customHeight="1">
      <c r="A284" s="118" t="str">
        <f>'Sorting 2'!A285</f>
        <v>S243</v>
      </c>
      <c r="B284" s="89" t="e">
        <f>'Average w-o bkg'!B284*$F$2/'Average w-o bkg'!B$5</f>
        <v>#DIV/0!</v>
      </c>
      <c r="C284" s="89" t="e">
        <f>'Average w-o bkg'!C284*$F$2/'Average w-o bkg'!C$5</f>
        <v>#DIV/0!</v>
      </c>
      <c r="D284" s="89" t="e">
        <f>'Average w-o bkg'!D284*$F$2/'Average w-o bkg'!D$5</f>
        <v>#DIV/0!</v>
      </c>
      <c r="E284" s="89" t="e">
        <f>'Average w-o bkg'!E284*$F$2/'Average w-o bkg'!E$5</f>
        <v>#DIV/0!</v>
      </c>
      <c r="F284" s="89"/>
      <c r="G284" s="89"/>
      <c r="H284" s="89"/>
      <c r="I284" s="89"/>
      <c r="J284" s="89"/>
      <c r="K284" s="89"/>
      <c r="L284" s="89"/>
      <c r="M284" s="89"/>
      <c r="N284" s="89"/>
      <c r="O284" s="89"/>
      <c r="P284" s="89"/>
      <c r="Q284" s="89"/>
    </row>
    <row r="285" spans="1:17" ht="17.399999999999999" customHeight="1">
      <c r="A285" s="118" t="str">
        <f>'Sorting 2'!A286</f>
        <v>S305</v>
      </c>
      <c r="B285" s="89" t="e">
        <f>'Average w-o bkg'!B285*$F$2/'Average w-o bkg'!B$5</f>
        <v>#DIV/0!</v>
      </c>
      <c r="C285" s="89" t="e">
        <f>'Average w-o bkg'!C285*$F$2/'Average w-o bkg'!C$5</f>
        <v>#DIV/0!</v>
      </c>
      <c r="D285" s="89" t="e">
        <f>'Average w-o bkg'!D285*$F$2/'Average w-o bkg'!D$5</f>
        <v>#DIV/0!</v>
      </c>
      <c r="E285" s="89" t="e">
        <f>'Average w-o bkg'!E285*$F$2/'Average w-o bkg'!E$5</f>
        <v>#DIV/0!</v>
      </c>
      <c r="F285" s="89"/>
      <c r="G285" s="89"/>
      <c r="H285" s="89"/>
      <c r="I285" s="89"/>
      <c r="J285" s="89"/>
      <c r="K285" s="89"/>
      <c r="L285" s="89"/>
      <c r="M285" s="89"/>
      <c r="N285" s="89"/>
      <c r="O285" s="89"/>
      <c r="P285" s="89"/>
      <c r="Q285" s="89"/>
    </row>
    <row r="286" spans="1:17" ht="17.399999999999999" customHeight="1">
      <c r="A286" s="118" t="str">
        <f>'Sorting 2'!A287</f>
        <v>230-30162 S1RBD</v>
      </c>
      <c r="B286" s="89" t="e">
        <f>'Average w-o bkg'!B286*$F$2/'Average w-o bkg'!B$5</f>
        <v>#DIV/0!</v>
      </c>
      <c r="C286" s="89" t="e">
        <f>'Average w-o bkg'!C286*$F$2/'Average w-o bkg'!C$5</f>
        <v>#DIV/0!</v>
      </c>
      <c r="D286" s="89" t="e">
        <f>'Average w-o bkg'!D286*$F$2/'Average w-o bkg'!D$5</f>
        <v>#DIV/0!</v>
      </c>
      <c r="E286" s="89" t="e">
        <f>'Average w-o bkg'!E286*$F$2/'Average w-o bkg'!E$5</f>
        <v>#DIV/0!</v>
      </c>
      <c r="F286" s="89"/>
      <c r="G286" s="89"/>
      <c r="H286" s="89"/>
      <c r="I286" s="89"/>
      <c r="J286" s="89"/>
      <c r="K286" s="89"/>
      <c r="L286" s="89"/>
      <c r="M286" s="89"/>
      <c r="N286" s="89"/>
      <c r="O286" s="89"/>
      <c r="P286" s="89"/>
      <c r="Q286" s="89"/>
    </row>
    <row r="287" spans="1:17" ht="17.399999999999999" customHeight="1">
      <c r="A287" s="118" t="str">
        <f>'Sorting 2'!A288</f>
        <v>S26</v>
      </c>
      <c r="B287" s="89" t="e">
        <f>'Average w-o bkg'!B287*$F$2/'Average w-o bkg'!B$5</f>
        <v>#DIV/0!</v>
      </c>
      <c r="C287" s="89" t="e">
        <f>'Average w-o bkg'!C287*$F$2/'Average w-o bkg'!C$5</f>
        <v>#DIV/0!</v>
      </c>
      <c r="D287" s="89" t="e">
        <f>'Average w-o bkg'!D287*$F$2/'Average w-o bkg'!D$5</f>
        <v>#DIV/0!</v>
      </c>
      <c r="E287" s="89" t="e">
        <f>'Average w-o bkg'!E287*$F$2/'Average w-o bkg'!E$5</f>
        <v>#DIV/0!</v>
      </c>
      <c r="F287" s="89"/>
      <c r="G287" s="89"/>
      <c r="H287" s="89"/>
      <c r="I287" s="89"/>
      <c r="J287" s="89"/>
      <c r="K287" s="89"/>
      <c r="L287" s="89"/>
      <c r="M287" s="89"/>
      <c r="N287" s="89"/>
      <c r="O287" s="89"/>
      <c r="P287" s="89"/>
      <c r="Q287" s="89"/>
    </row>
    <row r="288" spans="1:17" ht="17.399999999999999" customHeight="1">
      <c r="A288" s="118" t="str">
        <f>'Sorting 2'!A289</f>
        <v>S58</v>
      </c>
      <c r="B288" s="89" t="e">
        <f>'Average w-o bkg'!B288*$F$2/'Average w-o bkg'!B$5</f>
        <v>#DIV/0!</v>
      </c>
      <c r="C288" s="89" t="e">
        <f>'Average w-o bkg'!C288*$F$2/'Average w-o bkg'!C$5</f>
        <v>#DIV/0!</v>
      </c>
      <c r="D288" s="89" t="e">
        <f>'Average w-o bkg'!D288*$F$2/'Average w-o bkg'!D$5</f>
        <v>#DIV/0!</v>
      </c>
      <c r="E288" s="89" t="e">
        <f>'Average w-o bkg'!E288*$F$2/'Average w-o bkg'!E$5</f>
        <v>#DIV/0!</v>
      </c>
      <c r="F288" s="89"/>
      <c r="G288" s="89"/>
      <c r="H288" s="89"/>
      <c r="I288" s="89"/>
      <c r="J288" s="89"/>
      <c r="K288" s="89"/>
      <c r="L288" s="89"/>
      <c r="M288" s="89"/>
      <c r="N288" s="89"/>
      <c r="O288" s="89"/>
      <c r="P288" s="89"/>
      <c r="Q288" s="89"/>
    </row>
    <row r="289" spans="1:17" ht="17.399999999999999" customHeight="1">
      <c r="A289" s="118" t="str">
        <f>'Sorting 2'!A290</f>
        <v>S88</v>
      </c>
      <c r="B289" s="89" t="e">
        <f>'Average w-o bkg'!B289*$F$2/'Average w-o bkg'!B$5</f>
        <v>#DIV/0!</v>
      </c>
      <c r="C289" s="89" t="e">
        <f>'Average w-o bkg'!C289*$F$2/'Average w-o bkg'!C$5</f>
        <v>#DIV/0!</v>
      </c>
      <c r="D289" s="89" t="e">
        <f>'Average w-o bkg'!D289*$F$2/'Average w-o bkg'!D$5</f>
        <v>#DIV/0!</v>
      </c>
      <c r="E289" s="89" t="e">
        <f>'Average w-o bkg'!E289*$F$2/'Average w-o bkg'!E$5</f>
        <v>#DIV/0!</v>
      </c>
      <c r="F289" s="89"/>
      <c r="G289" s="89"/>
      <c r="H289" s="89"/>
      <c r="I289" s="89"/>
      <c r="J289" s="89"/>
      <c r="K289" s="89"/>
      <c r="L289" s="89"/>
      <c r="M289" s="89"/>
      <c r="N289" s="89"/>
      <c r="O289" s="89"/>
      <c r="P289" s="89"/>
      <c r="Q289" s="89"/>
    </row>
    <row r="290" spans="1:17" ht="17.399999999999999" customHeight="1">
      <c r="A290" s="118" t="str">
        <f>'Sorting 2'!A291</f>
        <v>S120</v>
      </c>
      <c r="B290" s="89" t="e">
        <f>'Average w-o bkg'!B290*$F$2/'Average w-o bkg'!B$5</f>
        <v>#DIV/0!</v>
      </c>
      <c r="C290" s="89" t="e">
        <f>'Average w-o bkg'!C290*$F$2/'Average w-o bkg'!C$5</f>
        <v>#DIV/0!</v>
      </c>
      <c r="D290" s="89" t="e">
        <f>'Average w-o bkg'!D290*$F$2/'Average w-o bkg'!D$5</f>
        <v>#DIV/0!</v>
      </c>
      <c r="E290" s="89" t="e">
        <f>'Average w-o bkg'!E290*$F$2/'Average w-o bkg'!E$5</f>
        <v>#DIV/0!</v>
      </c>
      <c r="F290" s="89"/>
      <c r="G290" s="89"/>
      <c r="H290" s="89"/>
      <c r="I290" s="89"/>
      <c r="J290" s="89"/>
      <c r="K290" s="89"/>
      <c r="L290" s="89"/>
      <c r="M290" s="89"/>
      <c r="N290" s="89"/>
      <c r="O290" s="89"/>
      <c r="P290" s="89"/>
      <c r="Q290" s="89"/>
    </row>
    <row r="291" spans="1:17" ht="17.399999999999999" customHeight="1">
      <c r="A291" s="118" t="str">
        <f>'Sorting 2'!A292</f>
        <v>S150</v>
      </c>
      <c r="B291" s="89" t="e">
        <f>'Average w-o bkg'!B291*$F$2/'Average w-o bkg'!B$5</f>
        <v>#DIV/0!</v>
      </c>
      <c r="C291" s="89" t="e">
        <f>'Average w-o bkg'!C291*$F$2/'Average w-o bkg'!C$5</f>
        <v>#DIV/0!</v>
      </c>
      <c r="D291" s="89" t="e">
        <f>'Average w-o bkg'!D291*$F$2/'Average w-o bkg'!D$5</f>
        <v>#DIV/0!</v>
      </c>
      <c r="E291" s="89" t="e">
        <f>'Average w-o bkg'!E291*$F$2/'Average w-o bkg'!E$5</f>
        <v>#DIV/0!</v>
      </c>
      <c r="F291" s="89"/>
      <c r="G291" s="89"/>
      <c r="H291" s="89"/>
      <c r="I291" s="89"/>
      <c r="J291" s="89"/>
      <c r="K291" s="89"/>
      <c r="L291" s="89"/>
      <c r="M291" s="89"/>
      <c r="N291" s="89"/>
      <c r="O291" s="89"/>
      <c r="P291" s="89"/>
      <c r="Q291" s="89"/>
    </row>
    <row r="292" spans="1:17" ht="17.399999999999999" customHeight="1">
      <c r="A292" s="118" t="str">
        <f>'Sorting 2'!A293</f>
        <v>S182</v>
      </c>
      <c r="B292" s="89" t="e">
        <f>'Average w-o bkg'!B292*$F$2/'Average w-o bkg'!B$5</f>
        <v>#DIV/0!</v>
      </c>
      <c r="C292" s="89" t="e">
        <f>'Average w-o bkg'!C292*$F$2/'Average w-o bkg'!C$5</f>
        <v>#DIV/0!</v>
      </c>
      <c r="D292" s="89" t="e">
        <f>'Average w-o bkg'!D292*$F$2/'Average w-o bkg'!D$5</f>
        <v>#DIV/0!</v>
      </c>
      <c r="E292" s="89" t="e">
        <f>'Average w-o bkg'!E292*$F$2/'Average w-o bkg'!E$5</f>
        <v>#DIV/0!</v>
      </c>
      <c r="F292" s="89"/>
      <c r="G292" s="89"/>
      <c r="H292" s="89"/>
      <c r="I292" s="89"/>
      <c r="J292" s="89"/>
      <c r="K292" s="89"/>
      <c r="L292" s="89"/>
      <c r="M292" s="89"/>
      <c r="N292" s="89"/>
      <c r="O292" s="89"/>
      <c r="P292" s="89"/>
      <c r="Q292" s="89"/>
    </row>
    <row r="293" spans="1:17" ht="17.399999999999999" customHeight="1">
      <c r="A293" s="118" t="str">
        <f>'Sorting 2'!A294</f>
        <v>S212</v>
      </c>
      <c r="B293" s="89" t="e">
        <f>'Average w-o bkg'!B293*$F$2/'Average w-o bkg'!B$5</f>
        <v>#DIV/0!</v>
      </c>
      <c r="C293" s="89" t="e">
        <f>'Average w-o bkg'!C293*$F$2/'Average w-o bkg'!C$5</f>
        <v>#DIV/0!</v>
      </c>
      <c r="D293" s="89" t="e">
        <f>'Average w-o bkg'!D293*$F$2/'Average w-o bkg'!D$5</f>
        <v>#DIV/0!</v>
      </c>
      <c r="E293" s="89" t="e">
        <f>'Average w-o bkg'!E293*$F$2/'Average w-o bkg'!E$5</f>
        <v>#DIV/0!</v>
      </c>
      <c r="F293" s="89"/>
      <c r="G293" s="89"/>
      <c r="H293" s="89"/>
      <c r="I293" s="89"/>
      <c r="J293" s="89"/>
      <c r="K293" s="89"/>
      <c r="L293" s="89"/>
      <c r="M293" s="89"/>
      <c r="N293" s="89"/>
      <c r="O293" s="89"/>
      <c r="P293" s="89"/>
      <c r="Q293" s="89"/>
    </row>
    <row r="294" spans="1:17" ht="17.399999999999999" customHeight="1">
      <c r="A294" s="118" t="str">
        <f>'Sorting 2'!A295</f>
        <v>S244</v>
      </c>
      <c r="B294" s="89" t="e">
        <f>'Average w-o bkg'!B294*$F$2/'Average w-o bkg'!B$5</f>
        <v>#DIV/0!</v>
      </c>
      <c r="C294" s="89" t="e">
        <f>'Average w-o bkg'!C294*$F$2/'Average w-o bkg'!C$5</f>
        <v>#DIV/0!</v>
      </c>
      <c r="D294" s="89" t="e">
        <f>'Average w-o bkg'!D294*$F$2/'Average w-o bkg'!D$5</f>
        <v>#DIV/0!</v>
      </c>
      <c r="E294" s="89" t="e">
        <f>'Average w-o bkg'!E294*$F$2/'Average w-o bkg'!E$5</f>
        <v>#DIV/0!</v>
      </c>
      <c r="F294" s="89"/>
      <c r="G294" s="89"/>
      <c r="H294" s="89"/>
      <c r="I294" s="89"/>
      <c r="J294" s="89"/>
      <c r="K294" s="89"/>
      <c r="L294" s="89"/>
      <c r="M294" s="89"/>
      <c r="N294" s="89"/>
      <c r="O294" s="89"/>
      <c r="P294" s="89"/>
      <c r="Q294" s="89"/>
    </row>
    <row r="295" spans="1:17" ht="17.399999999999999" customHeight="1">
      <c r="A295" s="118" t="str">
        <f>'Sorting 2'!A296</f>
        <v>S274</v>
      </c>
      <c r="B295" s="89" t="e">
        <f>'Average w-o bkg'!B295*$F$2/'Average w-o bkg'!B$5</f>
        <v>#DIV/0!</v>
      </c>
      <c r="C295" s="89" t="e">
        <f>'Average w-o bkg'!C295*$F$2/'Average w-o bkg'!C$5</f>
        <v>#DIV/0!</v>
      </c>
      <c r="D295" s="89" t="e">
        <f>'Average w-o bkg'!D295*$F$2/'Average w-o bkg'!D$5</f>
        <v>#DIV/0!</v>
      </c>
      <c r="E295" s="89" t="e">
        <f>'Average w-o bkg'!E295*$F$2/'Average w-o bkg'!E$5</f>
        <v>#DIV/0!</v>
      </c>
      <c r="F295" s="89"/>
      <c r="G295" s="89"/>
      <c r="H295" s="89"/>
      <c r="I295" s="89"/>
      <c r="J295" s="89"/>
      <c r="K295" s="89"/>
      <c r="L295" s="89"/>
      <c r="M295" s="89"/>
      <c r="N295" s="89"/>
      <c r="O295" s="89"/>
      <c r="P295" s="89"/>
      <c r="Q295" s="89"/>
    </row>
    <row r="296" spans="1:17" ht="17.399999999999999" customHeight="1">
      <c r="A296" s="118" t="str">
        <f>'Sorting 2'!A297</f>
        <v>S306</v>
      </c>
      <c r="B296" s="89" t="e">
        <f>'Average w-o bkg'!B296*$F$2/'Average w-o bkg'!B$5</f>
        <v>#DIV/0!</v>
      </c>
      <c r="C296" s="89" t="e">
        <f>'Average w-o bkg'!C296*$F$2/'Average w-o bkg'!C$5</f>
        <v>#DIV/0!</v>
      </c>
      <c r="D296" s="89" t="e">
        <f>'Average w-o bkg'!D296*$F$2/'Average w-o bkg'!D$5</f>
        <v>#DIV/0!</v>
      </c>
      <c r="E296" s="89" t="e">
        <f>'Average w-o bkg'!E296*$F$2/'Average w-o bkg'!E$5</f>
        <v>#DIV/0!</v>
      </c>
      <c r="F296" s="89"/>
      <c r="G296" s="89"/>
      <c r="H296" s="89"/>
      <c r="I296" s="89"/>
      <c r="J296" s="89"/>
      <c r="K296" s="89"/>
      <c r="L296" s="89"/>
      <c r="M296" s="89"/>
      <c r="N296" s="89"/>
      <c r="O296" s="89"/>
      <c r="P296" s="89"/>
      <c r="Q296" s="89"/>
    </row>
    <row r="297" spans="1:17" ht="17.399999999999999" customHeight="1">
      <c r="A297" s="118" t="str">
        <f>'Sorting 2'!A298</f>
        <v>S27</v>
      </c>
      <c r="B297" s="89" t="e">
        <f>'Average w-o bkg'!B297*$F$2/'Average w-o bkg'!B$5</f>
        <v>#DIV/0!</v>
      </c>
      <c r="C297" s="89" t="e">
        <f>'Average w-o bkg'!C297*$F$2/'Average w-o bkg'!C$5</f>
        <v>#DIV/0!</v>
      </c>
      <c r="D297" s="89" t="e">
        <f>'Average w-o bkg'!D297*$F$2/'Average w-o bkg'!D$5</f>
        <v>#DIV/0!</v>
      </c>
      <c r="E297" s="89" t="e">
        <f>'Average w-o bkg'!E297*$F$2/'Average w-o bkg'!E$5</f>
        <v>#DIV/0!</v>
      </c>
      <c r="F297" s="89"/>
      <c r="G297" s="89"/>
      <c r="H297" s="89"/>
      <c r="I297" s="89"/>
      <c r="J297" s="89"/>
      <c r="K297" s="89"/>
      <c r="L297" s="89"/>
      <c r="M297" s="89"/>
      <c r="N297" s="89"/>
      <c r="O297" s="89"/>
      <c r="P297" s="89"/>
      <c r="Q297" s="89"/>
    </row>
    <row r="298" spans="1:17" ht="17.399999999999999" customHeight="1">
      <c r="A298" s="118" t="str">
        <f>'Sorting 2'!A299</f>
        <v>S59</v>
      </c>
      <c r="B298" s="89" t="e">
        <f>'Average w-o bkg'!B298*$F$2/'Average w-o bkg'!B$5</f>
        <v>#DIV/0!</v>
      </c>
      <c r="C298" s="89" t="e">
        <f>'Average w-o bkg'!C298*$F$2/'Average w-o bkg'!C$5</f>
        <v>#DIV/0!</v>
      </c>
      <c r="D298" s="89" t="e">
        <f>'Average w-o bkg'!D298*$F$2/'Average w-o bkg'!D$5</f>
        <v>#DIV/0!</v>
      </c>
      <c r="E298" s="89" t="e">
        <f>'Average w-o bkg'!E298*$F$2/'Average w-o bkg'!E$5</f>
        <v>#DIV/0!</v>
      </c>
      <c r="F298" s="89"/>
      <c r="G298" s="89"/>
      <c r="H298" s="89"/>
      <c r="I298" s="89"/>
      <c r="J298" s="89"/>
      <c r="K298" s="89"/>
      <c r="L298" s="89"/>
      <c r="M298" s="89"/>
      <c r="N298" s="89"/>
      <c r="O298" s="89"/>
      <c r="P298" s="89"/>
      <c r="Q298" s="89"/>
    </row>
    <row r="299" spans="1:17" ht="17.399999999999999" customHeight="1">
      <c r="A299" s="118" t="str">
        <f>'Sorting 2'!A300</f>
        <v>S89</v>
      </c>
      <c r="B299" s="89" t="e">
        <f>'Average w-o bkg'!B299*$F$2/'Average w-o bkg'!B$5</f>
        <v>#DIV/0!</v>
      </c>
      <c r="C299" s="89" t="e">
        <f>'Average w-o bkg'!C299*$F$2/'Average w-o bkg'!C$5</f>
        <v>#DIV/0!</v>
      </c>
      <c r="D299" s="89" t="e">
        <f>'Average w-o bkg'!D299*$F$2/'Average w-o bkg'!D$5</f>
        <v>#DIV/0!</v>
      </c>
      <c r="E299" s="89" t="e">
        <f>'Average w-o bkg'!E299*$F$2/'Average w-o bkg'!E$5</f>
        <v>#DIV/0!</v>
      </c>
      <c r="F299" s="89"/>
      <c r="G299" s="89"/>
      <c r="H299" s="89"/>
      <c r="I299" s="89"/>
      <c r="J299" s="89"/>
      <c r="K299" s="89"/>
      <c r="L299" s="89"/>
      <c r="M299" s="89"/>
      <c r="N299" s="89"/>
      <c r="O299" s="89"/>
      <c r="P299" s="89"/>
      <c r="Q299" s="89"/>
    </row>
    <row r="300" spans="1:17" ht="17.399999999999999" customHeight="1">
      <c r="A300" s="118" t="str">
        <f>'Sorting 2'!A301</f>
        <v>S121</v>
      </c>
      <c r="B300" s="89" t="e">
        <f>'Average w-o bkg'!B300*$F$2/'Average w-o bkg'!B$5</f>
        <v>#DIV/0!</v>
      </c>
      <c r="C300" s="89" t="e">
        <f>'Average w-o bkg'!C300*$F$2/'Average w-o bkg'!C$5</f>
        <v>#DIV/0!</v>
      </c>
      <c r="D300" s="89" t="e">
        <f>'Average w-o bkg'!D300*$F$2/'Average w-o bkg'!D$5</f>
        <v>#DIV/0!</v>
      </c>
      <c r="E300" s="89" t="e">
        <f>'Average w-o bkg'!E300*$F$2/'Average w-o bkg'!E$5</f>
        <v>#DIV/0!</v>
      </c>
      <c r="F300" s="89"/>
      <c r="G300" s="89"/>
      <c r="H300" s="89"/>
      <c r="I300" s="89"/>
      <c r="J300" s="89"/>
      <c r="K300" s="89"/>
      <c r="L300" s="89"/>
      <c r="M300" s="89"/>
      <c r="N300" s="89"/>
      <c r="O300" s="89"/>
      <c r="P300" s="89"/>
      <c r="Q300" s="89"/>
    </row>
    <row r="301" spans="1:17" ht="17.399999999999999" customHeight="1">
      <c r="A301" s="118" t="str">
        <f>'Sorting 2'!A302</f>
        <v>S151</v>
      </c>
      <c r="B301" s="89" t="e">
        <f>'Average w-o bkg'!B301*$F$2/'Average w-o bkg'!B$5</f>
        <v>#DIV/0!</v>
      </c>
      <c r="C301" s="89" t="e">
        <f>'Average w-o bkg'!C301*$F$2/'Average w-o bkg'!C$5</f>
        <v>#DIV/0!</v>
      </c>
      <c r="D301" s="89" t="e">
        <f>'Average w-o bkg'!D301*$F$2/'Average w-o bkg'!D$5</f>
        <v>#DIV/0!</v>
      </c>
      <c r="E301" s="89" t="e">
        <f>'Average w-o bkg'!E301*$F$2/'Average w-o bkg'!E$5</f>
        <v>#DIV/0!</v>
      </c>
      <c r="F301" s="89"/>
      <c r="G301" s="89"/>
      <c r="H301" s="89"/>
      <c r="I301" s="89"/>
      <c r="J301" s="89"/>
      <c r="K301" s="89"/>
      <c r="L301" s="89"/>
      <c r="M301" s="89"/>
      <c r="N301" s="89"/>
      <c r="O301" s="89"/>
      <c r="P301" s="89"/>
      <c r="Q301" s="89"/>
    </row>
    <row r="302" spans="1:17" ht="17.399999999999999" customHeight="1">
      <c r="A302" s="118" t="str">
        <f>'Sorting 2'!A303</f>
        <v>S183</v>
      </c>
      <c r="B302" s="89" t="e">
        <f>'Average w-o bkg'!B302*$F$2/'Average w-o bkg'!B$5</f>
        <v>#DIV/0!</v>
      </c>
      <c r="C302" s="89" t="e">
        <f>'Average w-o bkg'!C302*$F$2/'Average w-o bkg'!C$5</f>
        <v>#DIV/0!</v>
      </c>
      <c r="D302" s="89" t="e">
        <f>'Average w-o bkg'!D302*$F$2/'Average w-o bkg'!D$5</f>
        <v>#DIV/0!</v>
      </c>
      <c r="E302" s="89" t="e">
        <f>'Average w-o bkg'!E302*$F$2/'Average w-o bkg'!E$5</f>
        <v>#DIV/0!</v>
      </c>
      <c r="F302" s="89"/>
      <c r="G302" s="89"/>
      <c r="H302" s="89"/>
      <c r="I302" s="89"/>
      <c r="J302" s="89"/>
      <c r="K302" s="89"/>
      <c r="L302" s="89"/>
      <c r="M302" s="89"/>
      <c r="N302" s="89"/>
      <c r="O302" s="89"/>
      <c r="P302" s="89"/>
      <c r="Q302" s="89"/>
    </row>
    <row r="303" spans="1:17" ht="17.399999999999999" customHeight="1">
      <c r="A303" s="118" t="str">
        <f>'Sorting 2'!A304</f>
        <v>S213</v>
      </c>
      <c r="B303" s="89" t="e">
        <f>'Average w-o bkg'!B303*$F$2/'Average w-o bkg'!B$5</f>
        <v>#DIV/0!</v>
      </c>
      <c r="C303" s="89" t="e">
        <f>'Average w-o bkg'!C303*$F$2/'Average w-o bkg'!C$5</f>
        <v>#DIV/0!</v>
      </c>
      <c r="D303" s="89" t="e">
        <f>'Average w-o bkg'!D303*$F$2/'Average w-o bkg'!D$5</f>
        <v>#DIV/0!</v>
      </c>
      <c r="E303" s="89" t="e">
        <f>'Average w-o bkg'!E303*$F$2/'Average w-o bkg'!E$5</f>
        <v>#DIV/0!</v>
      </c>
      <c r="F303" s="89"/>
      <c r="G303" s="89"/>
      <c r="H303" s="89"/>
      <c r="I303" s="89"/>
      <c r="J303" s="89"/>
      <c r="K303" s="89"/>
      <c r="L303" s="89"/>
      <c r="M303" s="89"/>
      <c r="N303" s="89"/>
      <c r="O303" s="89"/>
      <c r="P303" s="89"/>
      <c r="Q303" s="89"/>
    </row>
    <row r="304" spans="1:17" ht="17.399999999999999" customHeight="1">
      <c r="A304" s="118" t="str">
        <f>'Sorting 2'!A305</f>
        <v>S245</v>
      </c>
      <c r="B304" s="89" t="e">
        <f>'Average w-o bkg'!B304*$F$2/'Average w-o bkg'!B$5</f>
        <v>#DIV/0!</v>
      </c>
      <c r="C304" s="89" t="e">
        <f>'Average w-o bkg'!C304*$F$2/'Average w-o bkg'!C$5</f>
        <v>#DIV/0!</v>
      </c>
      <c r="D304" s="89" t="e">
        <f>'Average w-o bkg'!D304*$F$2/'Average w-o bkg'!D$5</f>
        <v>#DIV/0!</v>
      </c>
      <c r="E304" s="89" t="e">
        <f>'Average w-o bkg'!E304*$F$2/'Average w-o bkg'!E$5</f>
        <v>#DIV/0!</v>
      </c>
      <c r="F304" s="89"/>
      <c r="G304" s="89"/>
      <c r="H304" s="89"/>
      <c r="I304" s="89"/>
      <c r="J304" s="89"/>
      <c r="K304" s="89"/>
      <c r="L304" s="89"/>
      <c r="M304" s="89"/>
      <c r="N304" s="89"/>
      <c r="O304" s="89"/>
      <c r="P304" s="89"/>
      <c r="Q304" s="89"/>
    </row>
    <row r="305" spans="1:17" ht="17.399999999999999" customHeight="1">
      <c r="A305" s="118" t="str">
        <f>'Sorting 2'!A306</f>
        <v>S275</v>
      </c>
      <c r="B305" s="89" t="e">
        <f>'Average w-o bkg'!B305*$F$2/'Average w-o bkg'!B$5</f>
        <v>#DIV/0!</v>
      </c>
      <c r="C305" s="89" t="e">
        <f>'Average w-o bkg'!C305*$F$2/'Average w-o bkg'!C$5</f>
        <v>#DIV/0!</v>
      </c>
      <c r="D305" s="89" t="e">
        <f>'Average w-o bkg'!D305*$F$2/'Average w-o bkg'!D$5</f>
        <v>#DIV/0!</v>
      </c>
      <c r="E305" s="89" t="e">
        <f>'Average w-o bkg'!E305*$F$2/'Average w-o bkg'!E$5</f>
        <v>#DIV/0!</v>
      </c>
      <c r="F305" s="89"/>
      <c r="G305" s="89"/>
      <c r="H305" s="89"/>
      <c r="I305" s="89"/>
      <c r="J305" s="89"/>
      <c r="K305" s="89"/>
      <c r="L305" s="89"/>
      <c r="M305" s="89"/>
      <c r="N305" s="89"/>
      <c r="O305" s="89"/>
      <c r="P305" s="89"/>
      <c r="Q305" s="89"/>
    </row>
    <row r="306" spans="1:17" ht="17.399999999999999" customHeight="1">
      <c r="A306" s="118" t="str">
        <f>'Sorting 2'!A307</f>
        <v>S307</v>
      </c>
      <c r="B306" s="89" t="e">
        <f>'Average w-o bkg'!B306*$F$2/'Average w-o bkg'!B$5</f>
        <v>#DIV/0!</v>
      </c>
      <c r="C306" s="89" t="e">
        <f>'Average w-o bkg'!C306*$F$2/'Average w-o bkg'!C$5</f>
        <v>#DIV/0!</v>
      </c>
      <c r="D306" s="89" t="e">
        <f>'Average w-o bkg'!D306*$F$2/'Average w-o bkg'!D$5</f>
        <v>#DIV/0!</v>
      </c>
      <c r="E306" s="89" t="e">
        <f>'Average w-o bkg'!E306*$F$2/'Average w-o bkg'!E$5</f>
        <v>#DIV/0!</v>
      </c>
      <c r="F306" s="89"/>
      <c r="G306" s="89"/>
      <c r="H306" s="89"/>
      <c r="I306" s="89"/>
      <c r="J306" s="89"/>
      <c r="K306" s="89"/>
      <c r="L306" s="89"/>
      <c r="M306" s="89"/>
      <c r="N306" s="89"/>
      <c r="O306" s="89"/>
      <c r="P306" s="89"/>
      <c r="Q306" s="89"/>
    </row>
    <row r="307" spans="1:17" ht="17.399999999999999" customHeight="1">
      <c r="A307" s="118" t="str">
        <f>'Sorting 2'!A308</f>
        <v>S28</v>
      </c>
      <c r="B307" s="89" t="e">
        <f>'Average w-o bkg'!B307*$F$2/'Average w-o bkg'!B$5</f>
        <v>#DIV/0!</v>
      </c>
      <c r="C307" s="89" t="e">
        <f>'Average w-o bkg'!C307*$F$2/'Average w-o bkg'!C$5</f>
        <v>#DIV/0!</v>
      </c>
      <c r="D307" s="89" t="e">
        <f>'Average w-o bkg'!D307*$F$2/'Average w-o bkg'!D$5</f>
        <v>#DIV/0!</v>
      </c>
      <c r="E307" s="89" t="e">
        <f>'Average w-o bkg'!E307*$F$2/'Average w-o bkg'!E$5</f>
        <v>#DIV/0!</v>
      </c>
      <c r="F307" s="89"/>
      <c r="G307" s="89"/>
      <c r="H307" s="89"/>
      <c r="I307" s="89"/>
      <c r="J307" s="89"/>
      <c r="K307" s="89"/>
      <c r="L307" s="89"/>
      <c r="M307" s="89"/>
      <c r="N307" s="89"/>
      <c r="O307" s="89"/>
      <c r="P307" s="89"/>
      <c r="Q307" s="89"/>
    </row>
    <row r="308" spans="1:17" ht="17.399999999999999" customHeight="1">
      <c r="A308" s="118" t="str">
        <f>'Sorting 2'!A309</f>
        <v>S60</v>
      </c>
      <c r="B308" s="89" t="e">
        <f>'Average w-o bkg'!B308*$F$2/'Average w-o bkg'!B$5</f>
        <v>#DIV/0!</v>
      </c>
      <c r="C308" s="89" t="e">
        <f>'Average w-o bkg'!C308*$F$2/'Average w-o bkg'!C$5</f>
        <v>#DIV/0!</v>
      </c>
      <c r="D308" s="89" t="e">
        <f>'Average w-o bkg'!D308*$F$2/'Average w-o bkg'!D$5</f>
        <v>#DIV/0!</v>
      </c>
      <c r="E308" s="89" t="e">
        <f>'Average w-o bkg'!E308*$F$2/'Average w-o bkg'!E$5</f>
        <v>#DIV/0!</v>
      </c>
      <c r="F308" s="89"/>
      <c r="G308" s="89"/>
      <c r="H308" s="89"/>
      <c r="I308" s="89"/>
      <c r="J308" s="89"/>
      <c r="K308" s="89"/>
      <c r="L308" s="89"/>
      <c r="M308" s="89"/>
      <c r="N308" s="89"/>
      <c r="O308" s="89"/>
      <c r="P308" s="89"/>
      <c r="Q308" s="89"/>
    </row>
    <row r="309" spans="1:17" ht="17.399999999999999" customHeight="1">
      <c r="A309" s="118" t="str">
        <f>'Sorting 2'!A310</f>
        <v>S90</v>
      </c>
      <c r="B309" s="89" t="e">
        <f>'Average w-o bkg'!B309*$F$2/'Average w-o bkg'!B$5</f>
        <v>#DIV/0!</v>
      </c>
      <c r="C309" s="89" t="e">
        <f>'Average w-o bkg'!C309*$F$2/'Average w-o bkg'!C$5</f>
        <v>#DIV/0!</v>
      </c>
      <c r="D309" s="89" t="e">
        <f>'Average w-o bkg'!D309*$F$2/'Average w-o bkg'!D$5</f>
        <v>#DIV/0!</v>
      </c>
      <c r="E309" s="89" t="e">
        <f>'Average w-o bkg'!E309*$F$2/'Average w-o bkg'!E$5</f>
        <v>#DIV/0!</v>
      </c>
      <c r="F309" s="89"/>
      <c r="G309" s="89"/>
      <c r="H309" s="89"/>
      <c r="I309" s="89"/>
      <c r="J309" s="89"/>
      <c r="K309" s="89"/>
      <c r="L309" s="89"/>
      <c r="M309" s="89"/>
      <c r="N309" s="89"/>
      <c r="O309" s="89"/>
      <c r="P309" s="89"/>
      <c r="Q309" s="89"/>
    </row>
    <row r="310" spans="1:17" ht="17.399999999999999" customHeight="1">
      <c r="A310" s="118" t="str">
        <f>'Sorting 2'!A311</f>
        <v>S122</v>
      </c>
      <c r="B310" s="89" t="e">
        <f>'Average w-o bkg'!B310*$F$2/'Average w-o bkg'!B$5</f>
        <v>#DIV/0!</v>
      </c>
      <c r="C310" s="89" t="e">
        <f>'Average w-o bkg'!C310*$F$2/'Average w-o bkg'!C$5</f>
        <v>#DIV/0!</v>
      </c>
      <c r="D310" s="89" t="e">
        <f>'Average w-o bkg'!D310*$F$2/'Average w-o bkg'!D$5</f>
        <v>#DIV/0!</v>
      </c>
      <c r="E310" s="89" t="e">
        <f>'Average w-o bkg'!E310*$F$2/'Average w-o bkg'!E$5</f>
        <v>#DIV/0!</v>
      </c>
      <c r="F310" s="89"/>
      <c r="G310" s="89"/>
      <c r="H310" s="89"/>
      <c r="I310" s="89"/>
      <c r="J310" s="89"/>
      <c r="K310" s="89"/>
      <c r="L310" s="89"/>
      <c r="M310" s="89"/>
      <c r="N310" s="89"/>
      <c r="O310" s="89"/>
      <c r="P310" s="89"/>
      <c r="Q310" s="89"/>
    </row>
    <row r="311" spans="1:17" ht="17.399999999999999" customHeight="1">
      <c r="A311" s="118" t="str">
        <f>'Sorting 2'!A312</f>
        <v>S152</v>
      </c>
      <c r="B311" s="89" t="e">
        <f>'Average w-o bkg'!B311*$F$2/'Average w-o bkg'!B$5</f>
        <v>#DIV/0!</v>
      </c>
      <c r="C311" s="89" t="e">
        <f>'Average w-o bkg'!C311*$F$2/'Average w-o bkg'!C$5</f>
        <v>#DIV/0!</v>
      </c>
      <c r="D311" s="89" t="e">
        <f>'Average w-o bkg'!D311*$F$2/'Average w-o bkg'!D$5</f>
        <v>#DIV/0!</v>
      </c>
      <c r="E311" s="89" t="e">
        <f>'Average w-o bkg'!E311*$F$2/'Average w-o bkg'!E$5</f>
        <v>#DIV/0!</v>
      </c>
      <c r="F311" s="89"/>
      <c r="G311" s="89"/>
      <c r="H311" s="89"/>
      <c r="I311" s="89"/>
      <c r="J311" s="89"/>
      <c r="K311" s="89"/>
      <c r="L311" s="89"/>
      <c r="M311" s="89"/>
      <c r="N311" s="89"/>
      <c r="O311" s="89"/>
      <c r="P311" s="89"/>
      <c r="Q311" s="89"/>
    </row>
    <row r="312" spans="1:17" ht="17.399999999999999" customHeight="1">
      <c r="A312" s="118" t="str">
        <f>'Sorting 2'!A313</f>
        <v>S184</v>
      </c>
      <c r="B312" s="89" t="e">
        <f>'Average w-o bkg'!B312*$F$2/'Average w-o bkg'!B$5</f>
        <v>#DIV/0!</v>
      </c>
      <c r="C312" s="89" t="e">
        <f>'Average w-o bkg'!C312*$F$2/'Average w-o bkg'!C$5</f>
        <v>#DIV/0!</v>
      </c>
      <c r="D312" s="89" t="e">
        <f>'Average w-o bkg'!D312*$F$2/'Average w-o bkg'!D$5</f>
        <v>#DIV/0!</v>
      </c>
      <c r="E312" s="89" t="e">
        <f>'Average w-o bkg'!E312*$F$2/'Average w-o bkg'!E$5</f>
        <v>#DIV/0!</v>
      </c>
      <c r="F312" s="89"/>
      <c r="G312" s="89"/>
      <c r="H312" s="89"/>
      <c r="I312" s="89"/>
      <c r="J312" s="89"/>
      <c r="K312" s="89"/>
      <c r="L312" s="89"/>
      <c r="M312" s="89"/>
      <c r="N312" s="89"/>
      <c r="O312" s="89"/>
      <c r="P312" s="89"/>
      <c r="Q312" s="89"/>
    </row>
    <row r="313" spans="1:17" ht="17.399999999999999" customHeight="1">
      <c r="A313" s="118" t="str">
        <f>'Sorting 2'!A314</f>
        <v>S214</v>
      </c>
      <c r="B313" s="89" t="e">
        <f>'Average w-o bkg'!B313*$F$2/'Average w-o bkg'!B$5</f>
        <v>#DIV/0!</v>
      </c>
      <c r="C313" s="89" t="e">
        <f>'Average w-o bkg'!C313*$F$2/'Average w-o bkg'!C$5</f>
        <v>#DIV/0!</v>
      </c>
      <c r="D313" s="89" t="e">
        <f>'Average w-o bkg'!D313*$F$2/'Average w-o bkg'!D$5</f>
        <v>#DIV/0!</v>
      </c>
      <c r="E313" s="89" t="e">
        <f>'Average w-o bkg'!E313*$F$2/'Average w-o bkg'!E$5</f>
        <v>#DIV/0!</v>
      </c>
      <c r="F313" s="89"/>
      <c r="G313" s="89"/>
      <c r="H313" s="89"/>
      <c r="I313" s="89"/>
      <c r="J313" s="89"/>
      <c r="K313" s="89"/>
      <c r="L313" s="89"/>
      <c r="M313" s="89"/>
      <c r="N313" s="89"/>
      <c r="O313" s="89"/>
      <c r="P313" s="89"/>
      <c r="Q313" s="89"/>
    </row>
    <row r="314" spans="1:17" ht="17.399999999999999" customHeight="1">
      <c r="A314" s="118" t="str">
        <f>'Sorting 2'!A315</f>
        <v>S246</v>
      </c>
      <c r="B314" s="89" t="e">
        <f>'Average w-o bkg'!B314*$F$2/'Average w-o bkg'!B$5</f>
        <v>#DIV/0!</v>
      </c>
      <c r="C314" s="89" t="e">
        <f>'Average w-o bkg'!C314*$F$2/'Average w-o bkg'!C$5</f>
        <v>#DIV/0!</v>
      </c>
      <c r="D314" s="89" t="e">
        <f>'Average w-o bkg'!D314*$F$2/'Average w-o bkg'!D$5</f>
        <v>#DIV/0!</v>
      </c>
      <c r="E314" s="89" t="e">
        <f>'Average w-o bkg'!E314*$F$2/'Average w-o bkg'!E$5</f>
        <v>#DIV/0!</v>
      </c>
      <c r="F314" s="89"/>
      <c r="G314" s="89"/>
      <c r="H314" s="89"/>
      <c r="I314" s="89"/>
      <c r="J314" s="89"/>
      <c r="K314" s="89"/>
      <c r="L314" s="89"/>
      <c r="M314" s="89"/>
      <c r="N314" s="89"/>
      <c r="O314" s="89"/>
      <c r="P314" s="89"/>
      <c r="Q314" s="89"/>
    </row>
    <row r="315" spans="1:17" ht="17.399999999999999" customHeight="1">
      <c r="A315" s="118" t="str">
        <f>'Sorting 2'!A316</f>
        <v>S276</v>
      </c>
      <c r="B315" s="89" t="e">
        <f>'Average w-o bkg'!B315*$F$2/'Average w-o bkg'!B$5</f>
        <v>#DIV/0!</v>
      </c>
      <c r="C315" s="89" t="e">
        <f>'Average w-o bkg'!C315*$F$2/'Average w-o bkg'!C$5</f>
        <v>#DIV/0!</v>
      </c>
      <c r="D315" s="89" t="e">
        <f>'Average w-o bkg'!D315*$F$2/'Average w-o bkg'!D$5</f>
        <v>#DIV/0!</v>
      </c>
      <c r="E315" s="89" t="e">
        <f>'Average w-o bkg'!E315*$F$2/'Average w-o bkg'!E$5</f>
        <v>#DIV/0!</v>
      </c>
      <c r="F315" s="89"/>
      <c r="G315" s="89"/>
      <c r="H315" s="89"/>
      <c r="I315" s="89"/>
      <c r="J315" s="89"/>
      <c r="K315" s="89"/>
      <c r="L315" s="89"/>
      <c r="M315" s="89"/>
      <c r="N315" s="89"/>
      <c r="O315" s="89"/>
      <c r="P315" s="89"/>
      <c r="Q315" s="89"/>
    </row>
    <row r="316" spans="1:17" ht="17.399999999999999" customHeight="1">
      <c r="A316" s="118" t="str">
        <f>'Sorting 2'!A317</f>
        <v>S308</v>
      </c>
      <c r="B316" s="89" t="e">
        <f>'Average w-o bkg'!B316*$F$2/'Average w-o bkg'!B$5</f>
        <v>#DIV/0!</v>
      </c>
      <c r="C316" s="89" t="e">
        <f>'Average w-o bkg'!C316*$F$2/'Average w-o bkg'!C$5</f>
        <v>#DIV/0!</v>
      </c>
      <c r="D316" s="89" t="e">
        <f>'Average w-o bkg'!D316*$F$2/'Average w-o bkg'!D$5</f>
        <v>#DIV/0!</v>
      </c>
      <c r="E316" s="89" t="e">
        <f>'Average w-o bkg'!E316*$F$2/'Average w-o bkg'!E$5</f>
        <v>#DIV/0!</v>
      </c>
      <c r="F316" s="89"/>
      <c r="G316" s="89"/>
      <c r="H316" s="89"/>
      <c r="I316" s="89"/>
      <c r="J316" s="89"/>
      <c r="K316" s="89"/>
      <c r="L316" s="89"/>
      <c r="M316" s="89"/>
      <c r="N316" s="89"/>
      <c r="O316" s="89"/>
      <c r="P316" s="89"/>
      <c r="Q316" s="89"/>
    </row>
    <row r="317" spans="1:17" ht="17.399999999999999" customHeight="1">
      <c r="A317" s="118" t="str">
        <f>'Sorting 2'!A318</f>
        <v>S29</v>
      </c>
      <c r="B317" s="89" t="e">
        <f>'Average w-o bkg'!B317*$F$2/'Average w-o bkg'!B$5</f>
        <v>#DIV/0!</v>
      </c>
      <c r="C317" s="89" t="e">
        <f>'Average w-o bkg'!C317*$F$2/'Average w-o bkg'!C$5</f>
        <v>#DIV/0!</v>
      </c>
      <c r="D317" s="89" t="e">
        <f>'Average w-o bkg'!D317*$F$2/'Average w-o bkg'!D$5</f>
        <v>#DIV/0!</v>
      </c>
      <c r="E317" s="89" t="e">
        <f>'Average w-o bkg'!E317*$F$2/'Average w-o bkg'!E$5</f>
        <v>#DIV/0!</v>
      </c>
      <c r="F317" s="89"/>
      <c r="G317" s="89"/>
      <c r="H317" s="89"/>
      <c r="I317" s="89"/>
      <c r="J317" s="89"/>
      <c r="K317" s="89"/>
      <c r="L317" s="89"/>
      <c r="M317" s="89"/>
      <c r="N317" s="89"/>
      <c r="O317" s="89"/>
      <c r="P317" s="89"/>
      <c r="Q317" s="89"/>
    </row>
    <row r="318" spans="1:17" ht="17.399999999999999" customHeight="1">
      <c r="A318" s="118" t="str">
        <f>'Sorting 2'!A319</f>
        <v>S61</v>
      </c>
      <c r="B318" s="89" t="e">
        <f>'Average w-o bkg'!B318*$F$2/'Average w-o bkg'!B$5</f>
        <v>#DIV/0!</v>
      </c>
      <c r="C318" s="89" t="e">
        <f>'Average w-o bkg'!C318*$F$2/'Average w-o bkg'!C$5</f>
        <v>#DIV/0!</v>
      </c>
      <c r="D318" s="89" t="e">
        <f>'Average w-o bkg'!D318*$F$2/'Average w-o bkg'!D$5</f>
        <v>#DIV/0!</v>
      </c>
      <c r="E318" s="89" t="e">
        <f>'Average w-o bkg'!E318*$F$2/'Average w-o bkg'!E$5</f>
        <v>#DIV/0!</v>
      </c>
      <c r="F318" s="89"/>
      <c r="G318" s="89"/>
      <c r="H318" s="89"/>
      <c r="I318" s="89"/>
      <c r="J318" s="89"/>
      <c r="K318" s="89"/>
      <c r="L318" s="89"/>
      <c r="M318" s="89"/>
      <c r="N318" s="89"/>
      <c r="O318" s="89"/>
      <c r="P318" s="89"/>
      <c r="Q318" s="89"/>
    </row>
    <row r="319" spans="1:17" ht="17.399999999999999" customHeight="1">
      <c r="A319" s="118" t="str">
        <f>'Sorting 2'!A320</f>
        <v>S91</v>
      </c>
      <c r="B319" s="89" t="e">
        <f>'Average w-o bkg'!B319*$F$2/'Average w-o bkg'!B$5</f>
        <v>#DIV/0!</v>
      </c>
      <c r="C319" s="89" t="e">
        <f>'Average w-o bkg'!C319*$F$2/'Average w-o bkg'!C$5</f>
        <v>#DIV/0!</v>
      </c>
      <c r="D319" s="89" t="e">
        <f>'Average w-o bkg'!D319*$F$2/'Average w-o bkg'!D$5</f>
        <v>#DIV/0!</v>
      </c>
      <c r="E319" s="89" t="e">
        <f>'Average w-o bkg'!E319*$F$2/'Average w-o bkg'!E$5</f>
        <v>#DIV/0!</v>
      </c>
      <c r="F319" s="89"/>
      <c r="G319" s="89"/>
      <c r="H319" s="89"/>
      <c r="I319" s="89"/>
      <c r="J319" s="89"/>
      <c r="K319" s="89"/>
      <c r="L319" s="89"/>
      <c r="M319" s="89"/>
      <c r="N319" s="89"/>
      <c r="O319" s="89"/>
      <c r="P319" s="89"/>
      <c r="Q319" s="89"/>
    </row>
    <row r="320" spans="1:17" ht="17.399999999999999" customHeight="1">
      <c r="A320" s="118" t="str">
        <f>'Sorting 2'!A321</f>
        <v>S123</v>
      </c>
      <c r="B320" s="89" t="e">
        <f>'Average w-o bkg'!B320*$F$2/'Average w-o bkg'!B$5</f>
        <v>#DIV/0!</v>
      </c>
      <c r="C320" s="89" t="e">
        <f>'Average w-o bkg'!C320*$F$2/'Average w-o bkg'!C$5</f>
        <v>#DIV/0!</v>
      </c>
      <c r="D320" s="89" t="e">
        <f>'Average w-o bkg'!D320*$F$2/'Average w-o bkg'!D$5</f>
        <v>#DIV/0!</v>
      </c>
      <c r="E320" s="89" t="e">
        <f>'Average w-o bkg'!E320*$F$2/'Average w-o bkg'!E$5</f>
        <v>#DIV/0!</v>
      </c>
      <c r="F320" s="89"/>
      <c r="G320" s="89"/>
      <c r="H320" s="89"/>
      <c r="I320" s="89"/>
      <c r="J320" s="89"/>
      <c r="K320" s="89"/>
      <c r="L320" s="89"/>
      <c r="M320" s="89"/>
      <c r="N320" s="89"/>
      <c r="O320" s="89"/>
      <c r="P320" s="89"/>
      <c r="Q320" s="89"/>
    </row>
    <row r="321" spans="1:17" ht="17.399999999999999" customHeight="1">
      <c r="A321" s="118" t="str">
        <f>'Sorting 2'!A322</f>
        <v>S153</v>
      </c>
      <c r="B321" s="89" t="e">
        <f>'Average w-o bkg'!B321*$F$2/'Average w-o bkg'!B$5</f>
        <v>#DIV/0!</v>
      </c>
      <c r="C321" s="89" t="e">
        <f>'Average w-o bkg'!C321*$F$2/'Average w-o bkg'!C$5</f>
        <v>#DIV/0!</v>
      </c>
      <c r="D321" s="89" t="e">
        <f>'Average w-o bkg'!D321*$F$2/'Average w-o bkg'!D$5</f>
        <v>#DIV/0!</v>
      </c>
      <c r="E321" s="89" t="e">
        <f>'Average w-o bkg'!E321*$F$2/'Average w-o bkg'!E$5</f>
        <v>#DIV/0!</v>
      </c>
      <c r="F321" s="89"/>
      <c r="G321" s="89"/>
      <c r="H321" s="89"/>
      <c r="I321" s="89"/>
      <c r="J321" s="89"/>
      <c r="K321" s="89"/>
      <c r="L321" s="89"/>
      <c r="M321" s="89"/>
      <c r="N321" s="89"/>
      <c r="O321" s="89"/>
      <c r="P321" s="89"/>
      <c r="Q321" s="89"/>
    </row>
    <row r="322" spans="1:17" ht="17.399999999999999" customHeight="1">
      <c r="A322" s="118" t="str">
        <f>'Sorting 2'!A323</f>
        <v>S185</v>
      </c>
      <c r="B322" s="89" t="e">
        <f>'Average w-o bkg'!B322*$F$2/'Average w-o bkg'!B$5</f>
        <v>#DIV/0!</v>
      </c>
      <c r="C322" s="89" t="e">
        <f>'Average w-o bkg'!C322*$F$2/'Average w-o bkg'!C$5</f>
        <v>#DIV/0!</v>
      </c>
      <c r="D322" s="89" t="e">
        <f>'Average w-o bkg'!D322*$F$2/'Average w-o bkg'!D$5</f>
        <v>#DIV/0!</v>
      </c>
      <c r="E322" s="89" t="e">
        <f>'Average w-o bkg'!E322*$F$2/'Average w-o bkg'!E$5</f>
        <v>#DIV/0!</v>
      </c>
      <c r="F322" s="89"/>
      <c r="G322" s="89"/>
      <c r="H322" s="89"/>
      <c r="I322" s="89"/>
      <c r="J322" s="89"/>
      <c r="K322" s="89"/>
      <c r="L322" s="89"/>
      <c r="M322" s="89"/>
      <c r="N322" s="89"/>
      <c r="O322" s="89"/>
      <c r="P322" s="89"/>
      <c r="Q322" s="89"/>
    </row>
    <row r="323" spans="1:17" ht="17.399999999999999" customHeight="1">
      <c r="A323" s="118" t="str">
        <f>'Sorting 2'!A324</f>
        <v>S215</v>
      </c>
      <c r="B323" s="89" t="e">
        <f>'Average w-o bkg'!B323*$F$2/'Average w-o bkg'!B$5</f>
        <v>#DIV/0!</v>
      </c>
      <c r="C323" s="89" t="e">
        <f>'Average w-o bkg'!C323*$F$2/'Average w-o bkg'!C$5</f>
        <v>#DIV/0!</v>
      </c>
      <c r="D323" s="89" t="e">
        <f>'Average w-o bkg'!D323*$F$2/'Average w-o bkg'!D$5</f>
        <v>#DIV/0!</v>
      </c>
      <c r="E323" s="89" t="e">
        <f>'Average w-o bkg'!E323*$F$2/'Average w-o bkg'!E$5</f>
        <v>#DIV/0!</v>
      </c>
      <c r="F323" s="89"/>
      <c r="G323" s="89"/>
      <c r="H323" s="89"/>
      <c r="I323" s="89"/>
      <c r="J323" s="89"/>
      <c r="K323" s="89"/>
      <c r="L323" s="89"/>
      <c r="M323" s="89"/>
      <c r="N323" s="89"/>
      <c r="O323" s="89"/>
      <c r="P323" s="89"/>
      <c r="Q323" s="89"/>
    </row>
    <row r="324" spans="1:17" ht="17.399999999999999" customHeight="1">
      <c r="A324" s="118" t="str">
        <f>'Sorting 2'!A325</f>
        <v>S247</v>
      </c>
      <c r="B324" s="89" t="e">
        <f>'Average w-o bkg'!B324*$F$2/'Average w-o bkg'!B$5</f>
        <v>#DIV/0!</v>
      </c>
      <c r="C324" s="89" t="e">
        <f>'Average w-o bkg'!C324*$F$2/'Average w-o bkg'!C$5</f>
        <v>#DIV/0!</v>
      </c>
      <c r="D324" s="89" t="e">
        <f>'Average w-o bkg'!D324*$F$2/'Average w-o bkg'!D$5</f>
        <v>#DIV/0!</v>
      </c>
      <c r="E324" s="89" t="e">
        <f>'Average w-o bkg'!E324*$F$2/'Average w-o bkg'!E$5</f>
        <v>#DIV/0!</v>
      </c>
      <c r="F324" s="89"/>
      <c r="G324" s="89"/>
      <c r="H324" s="89"/>
      <c r="I324" s="89"/>
      <c r="J324" s="89"/>
      <c r="K324" s="89"/>
      <c r="L324" s="89"/>
      <c r="M324" s="89"/>
      <c r="N324" s="89"/>
      <c r="O324" s="89"/>
      <c r="P324" s="89"/>
      <c r="Q324" s="89"/>
    </row>
    <row r="325" spans="1:17" ht="17.399999999999999" customHeight="1">
      <c r="A325" s="118" t="str">
        <f>'Sorting 2'!A326</f>
        <v>S277</v>
      </c>
      <c r="B325" s="89" t="e">
        <f>'Average w-o bkg'!B325*$F$2/'Average w-o bkg'!B$5</f>
        <v>#DIV/0!</v>
      </c>
      <c r="C325" s="89" t="e">
        <f>'Average w-o bkg'!C325*$F$2/'Average w-o bkg'!C$5</f>
        <v>#DIV/0!</v>
      </c>
      <c r="D325" s="89" t="e">
        <f>'Average w-o bkg'!D325*$F$2/'Average w-o bkg'!D$5</f>
        <v>#DIV/0!</v>
      </c>
      <c r="E325" s="89" t="e">
        <f>'Average w-o bkg'!E325*$F$2/'Average w-o bkg'!E$5</f>
        <v>#DIV/0!</v>
      </c>
      <c r="F325" s="89"/>
      <c r="G325" s="89"/>
      <c r="H325" s="89"/>
      <c r="I325" s="89"/>
      <c r="J325" s="89"/>
      <c r="K325" s="89"/>
      <c r="L325" s="89"/>
      <c r="M325" s="89"/>
      <c r="N325" s="89"/>
      <c r="O325" s="89"/>
      <c r="P325" s="89"/>
      <c r="Q325" s="89"/>
    </row>
    <row r="326" spans="1:17" ht="17.399999999999999" customHeight="1">
      <c r="A326" s="118" t="str">
        <f>'Sorting 2'!A327</f>
        <v>S309</v>
      </c>
      <c r="B326" s="89" t="e">
        <f>'Average w-o bkg'!B326*$F$2/'Average w-o bkg'!B$5</f>
        <v>#DIV/0!</v>
      </c>
      <c r="C326" s="89" t="e">
        <f>'Average w-o bkg'!C326*$F$2/'Average w-o bkg'!C$5</f>
        <v>#DIV/0!</v>
      </c>
      <c r="D326" s="89" t="e">
        <f>'Average w-o bkg'!D326*$F$2/'Average w-o bkg'!D$5</f>
        <v>#DIV/0!</v>
      </c>
      <c r="E326" s="89" t="e">
        <f>'Average w-o bkg'!E326*$F$2/'Average w-o bkg'!E$5</f>
        <v>#DIV/0!</v>
      </c>
      <c r="F326" s="89"/>
      <c r="G326" s="89"/>
      <c r="H326" s="89"/>
      <c r="I326" s="89"/>
      <c r="J326" s="89"/>
      <c r="K326" s="89"/>
      <c r="L326" s="89"/>
      <c r="M326" s="89"/>
      <c r="N326" s="89"/>
      <c r="O326" s="89"/>
      <c r="P326" s="89"/>
      <c r="Q326" s="89"/>
    </row>
    <row r="327" spans="1:17" ht="17.399999999999999" customHeight="1">
      <c r="A327" s="118" t="str">
        <f>'Sorting 2'!A328</f>
        <v>S30</v>
      </c>
      <c r="B327" s="89" t="e">
        <f>'Average w-o bkg'!B327*$F$2/'Average w-o bkg'!B$5</f>
        <v>#DIV/0!</v>
      </c>
      <c r="C327" s="89" t="e">
        <f>'Average w-o bkg'!C327*$F$2/'Average w-o bkg'!C$5</f>
        <v>#DIV/0!</v>
      </c>
      <c r="D327" s="89" t="e">
        <f>'Average w-o bkg'!D327*$F$2/'Average w-o bkg'!D$5</f>
        <v>#DIV/0!</v>
      </c>
      <c r="E327" s="89" t="e">
        <f>'Average w-o bkg'!E327*$F$2/'Average w-o bkg'!E$5</f>
        <v>#DIV/0!</v>
      </c>
      <c r="F327" s="89"/>
      <c r="G327" s="89"/>
      <c r="H327" s="89"/>
      <c r="I327" s="89"/>
      <c r="J327" s="89"/>
      <c r="K327" s="89"/>
      <c r="L327" s="89"/>
      <c r="M327" s="89"/>
      <c r="N327" s="89"/>
      <c r="O327" s="89"/>
      <c r="P327" s="89"/>
      <c r="Q327" s="89"/>
    </row>
    <row r="328" spans="1:17" ht="17.399999999999999" customHeight="1">
      <c r="A328" s="118" t="str">
        <f>'Sorting 2'!A329</f>
        <v>S92</v>
      </c>
      <c r="B328" s="89" t="e">
        <f>'Average w-o bkg'!B328*$F$2/'Average w-o bkg'!B$5</f>
        <v>#DIV/0!</v>
      </c>
      <c r="C328" s="89" t="e">
        <f>'Average w-o bkg'!C328*$F$2/'Average w-o bkg'!C$5</f>
        <v>#DIV/0!</v>
      </c>
      <c r="D328" s="89" t="e">
        <f>'Average w-o bkg'!D328*$F$2/'Average w-o bkg'!D$5</f>
        <v>#DIV/0!</v>
      </c>
      <c r="E328" s="89" t="e">
        <f>'Average w-o bkg'!E328*$F$2/'Average w-o bkg'!E$5</f>
        <v>#DIV/0!</v>
      </c>
      <c r="F328" s="89"/>
      <c r="G328" s="89"/>
      <c r="H328" s="89"/>
      <c r="I328" s="89"/>
      <c r="J328" s="89"/>
      <c r="K328" s="89"/>
      <c r="L328" s="89"/>
      <c r="M328" s="89"/>
      <c r="N328" s="89"/>
      <c r="O328" s="89"/>
      <c r="P328" s="89"/>
      <c r="Q328" s="89"/>
    </row>
    <row r="329" spans="1:17" ht="17.399999999999999" customHeight="1">
      <c r="A329" s="118" t="str">
        <f>'Sorting 2'!A330</f>
        <v>S154</v>
      </c>
      <c r="B329" s="89" t="e">
        <f>'Average w-o bkg'!B329*$F$2/'Average w-o bkg'!B$5</f>
        <v>#DIV/0!</v>
      </c>
      <c r="C329" s="89" t="e">
        <f>'Average w-o bkg'!C329*$F$2/'Average w-o bkg'!C$5</f>
        <v>#DIV/0!</v>
      </c>
      <c r="D329" s="89" t="e">
        <f>'Average w-o bkg'!D329*$F$2/'Average w-o bkg'!D$5</f>
        <v>#DIV/0!</v>
      </c>
      <c r="E329" s="89" t="e">
        <f>'Average w-o bkg'!E329*$F$2/'Average w-o bkg'!E$5</f>
        <v>#DIV/0!</v>
      </c>
      <c r="F329" s="89"/>
      <c r="G329" s="89"/>
      <c r="H329" s="89"/>
      <c r="I329" s="89"/>
      <c r="J329" s="89"/>
      <c r="K329" s="89"/>
      <c r="L329" s="89"/>
      <c r="M329" s="89"/>
      <c r="N329" s="89"/>
      <c r="O329" s="89"/>
      <c r="P329" s="89"/>
      <c r="Q329" s="89"/>
    </row>
    <row r="330" spans="1:17" ht="17.399999999999999" customHeight="1">
      <c r="A330" s="118" t="str">
        <f>'Sorting 2'!A331</f>
        <v>S216</v>
      </c>
      <c r="B330" s="89" t="e">
        <f>'Average w-o bkg'!B330*$F$2/'Average w-o bkg'!B$5</f>
        <v>#DIV/0!</v>
      </c>
      <c r="C330" s="89" t="e">
        <f>'Average w-o bkg'!C330*$F$2/'Average w-o bkg'!C$5</f>
        <v>#DIV/0!</v>
      </c>
      <c r="D330" s="89" t="e">
        <f>'Average w-o bkg'!D330*$F$2/'Average w-o bkg'!D$5</f>
        <v>#DIV/0!</v>
      </c>
      <c r="E330" s="89" t="e">
        <f>'Average w-o bkg'!E330*$F$2/'Average w-o bkg'!E$5</f>
        <v>#DIV/0!</v>
      </c>
      <c r="F330" s="89"/>
      <c r="G330" s="89"/>
      <c r="H330" s="89"/>
      <c r="I330" s="89"/>
      <c r="J330" s="89"/>
      <c r="K330" s="89"/>
      <c r="L330" s="89"/>
      <c r="M330" s="89"/>
      <c r="N330" s="89"/>
      <c r="O330" s="89"/>
      <c r="P330" s="89"/>
      <c r="Q330" s="89"/>
    </row>
    <row r="331" spans="1:17" ht="17.399999999999999" customHeight="1">
      <c r="A331" s="118" t="str">
        <f>'Sorting 2'!A332</f>
        <v>S278</v>
      </c>
      <c r="B331" s="89" t="e">
        <f>'Average w-o bkg'!B331*$F$2/'Average w-o bkg'!B$5</f>
        <v>#DIV/0!</v>
      </c>
      <c r="C331" s="89" t="e">
        <f>'Average w-o bkg'!C331*$F$2/'Average w-o bkg'!C$5</f>
        <v>#DIV/0!</v>
      </c>
      <c r="D331" s="89" t="e">
        <f>'Average w-o bkg'!D331*$F$2/'Average w-o bkg'!D$5</f>
        <v>#DIV/0!</v>
      </c>
      <c r="E331" s="89" t="e">
        <f>'Average w-o bkg'!E331*$F$2/'Average w-o bkg'!E$5</f>
        <v>#DIV/0!</v>
      </c>
      <c r="F331" s="89"/>
      <c r="G331" s="89"/>
      <c r="H331" s="89"/>
      <c r="I331" s="89"/>
      <c r="J331" s="89"/>
      <c r="K331" s="89"/>
      <c r="L331" s="89"/>
      <c r="M331" s="89"/>
      <c r="N331" s="89"/>
      <c r="O331" s="89"/>
      <c r="P331" s="89"/>
      <c r="Q331" s="89"/>
    </row>
  </sheetData>
  <autoFilter ref="A4:Q4" xr:uid="{00000000-0001-0000-0E00-000000000000}"/>
  <mergeCells count="2">
    <mergeCell ref="E2:E3"/>
    <mergeCell ref="F2:F3"/>
  </mergeCells>
  <conditionalFormatting sqref="B5:B331">
    <cfRule type="dataBar" priority="16">
      <dataBar>
        <cfvo type="min"/>
        <cfvo type="num" val="$F$2"/>
        <color rgb="FF638EC6"/>
      </dataBar>
      <extLst>
        <ext xmlns:x14="http://schemas.microsoft.com/office/spreadsheetml/2009/9/main" uri="{B025F937-C7B1-47D3-B67F-A62EFF666E3E}">
          <x14:id>{B1E67F1D-9AE4-4810-9E86-2202F8A2C35B}</x14:id>
        </ext>
      </extLst>
    </cfRule>
  </conditionalFormatting>
  <conditionalFormatting sqref="C5:C331">
    <cfRule type="dataBar" priority="15">
      <dataBar>
        <cfvo type="min"/>
        <cfvo type="num" val="$F$2"/>
        <color rgb="FF638EC6"/>
      </dataBar>
      <extLst>
        <ext xmlns:x14="http://schemas.microsoft.com/office/spreadsheetml/2009/9/main" uri="{B025F937-C7B1-47D3-B67F-A62EFF666E3E}">
          <x14:id>{38EEC972-7AAD-4268-8027-15CE166137CC}</x14:id>
        </ext>
      </extLst>
    </cfRule>
  </conditionalFormatting>
  <conditionalFormatting sqref="D5:D331">
    <cfRule type="dataBar" priority="14">
      <dataBar>
        <cfvo type="min"/>
        <cfvo type="num" val="$F$2"/>
        <color rgb="FF638EC6"/>
      </dataBar>
      <extLst>
        <ext xmlns:x14="http://schemas.microsoft.com/office/spreadsheetml/2009/9/main" uri="{B025F937-C7B1-47D3-B67F-A62EFF666E3E}">
          <x14:id>{7646D3B2-F958-409F-B462-18F50CE422DC}</x14:id>
        </ext>
      </extLst>
    </cfRule>
  </conditionalFormatting>
  <conditionalFormatting sqref="E5:E331">
    <cfRule type="dataBar" priority="13">
      <dataBar>
        <cfvo type="min"/>
        <cfvo type="num" val="$F$2"/>
        <color rgb="FF638EC6"/>
      </dataBar>
      <extLst>
        <ext xmlns:x14="http://schemas.microsoft.com/office/spreadsheetml/2009/9/main" uri="{B025F937-C7B1-47D3-B67F-A62EFF666E3E}">
          <x14:id>{80F61450-FBB2-4753-BDE8-5A4F62522A2D}</x14:id>
        </ext>
      </extLst>
    </cfRule>
  </conditionalFormatting>
  <conditionalFormatting sqref="F5:F331">
    <cfRule type="dataBar" priority="12">
      <dataBar>
        <cfvo type="min"/>
        <cfvo type="num" val="$F$2"/>
        <color rgb="FF638EC6"/>
      </dataBar>
      <extLst>
        <ext xmlns:x14="http://schemas.microsoft.com/office/spreadsheetml/2009/9/main" uri="{B025F937-C7B1-47D3-B67F-A62EFF666E3E}">
          <x14:id>{988DE19E-1607-4A5A-9373-BFE38AC49CA1}</x14:id>
        </ext>
      </extLst>
    </cfRule>
  </conditionalFormatting>
  <conditionalFormatting sqref="G5:G331">
    <cfRule type="dataBar" priority="11">
      <dataBar>
        <cfvo type="min"/>
        <cfvo type="num" val="$F$2"/>
        <color rgb="FF638EC6"/>
      </dataBar>
      <extLst>
        <ext xmlns:x14="http://schemas.microsoft.com/office/spreadsheetml/2009/9/main" uri="{B025F937-C7B1-47D3-B67F-A62EFF666E3E}">
          <x14:id>{A5E3F1DF-D5A1-44EA-914B-5E99B7A457CB}</x14:id>
        </ext>
      </extLst>
    </cfRule>
  </conditionalFormatting>
  <conditionalFormatting sqref="H5:H331">
    <cfRule type="dataBar" priority="10">
      <dataBar>
        <cfvo type="min"/>
        <cfvo type="num" val="$F$2"/>
        <color rgb="FF638EC6"/>
      </dataBar>
      <extLst>
        <ext xmlns:x14="http://schemas.microsoft.com/office/spreadsheetml/2009/9/main" uri="{B025F937-C7B1-47D3-B67F-A62EFF666E3E}">
          <x14:id>{F0B20FF6-1B14-4A81-AF18-FF9C4BD7779F}</x14:id>
        </ext>
      </extLst>
    </cfRule>
  </conditionalFormatting>
  <conditionalFormatting sqref="I5:I331">
    <cfRule type="dataBar" priority="9">
      <dataBar>
        <cfvo type="min"/>
        <cfvo type="num" val="$F$2"/>
        <color rgb="FF638EC6"/>
      </dataBar>
      <extLst>
        <ext xmlns:x14="http://schemas.microsoft.com/office/spreadsheetml/2009/9/main" uri="{B025F937-C7B1-47D3-B67F-A62EFF666E3E}">
          <x14:id>{FA7E9938-BD25-4D94-8446-FD100D4E53E4}</x14:id>
        </ext>
      </extLst>
    </cfRule>
  </conditionalFormatting>
  <conditionalFormatting sqref="J5:J331">
    <cfRule type="dataBar" priority="8">
      <dataBar>
        <cfvo type="min"/>
        <cfvo type="num" val="$F$2"/>
        <color rgb="FF638EC6"/>
      </dataBar>
      <extLst>
        <ext xmlns:x14="http://schemas.microsoft.com/office/spreadsheetml/2009/9/main" uri="{B025F937-C7B1-47D3-B67F-A62EFF666E3E}">
          <x14:id>{CEA7EF7F-19E2-48A2-9286-5087B6E8A32E}</x14:id>
        </ext>
      </extLst>
    </cfRule>
  </conditionalFormatting>
  <conditionalFormatting sqref="K5:K331">
    <cfRule type="dataBar" priority="7">
      <dataBar>
        <cfvo type="min"/>
        <cfvo type="num" val="$F$2"/>
        <color rgb="FF638EC6"/>
      </dataBar>
      <extLst>
        <ext xmlns:x14="http://schemas.microsoft.com/office/spreadsheetml/2009/9/main" uri="{B025F937-C7B1-47D3-B67F-A62EFF666E3E}">
          <x14:id>{9932266B-4125-4E62-B0C6-1A3E6AC6C2B3}</x14:id>
        </ext>
      </extLst>
    </cfRule>
  </conditionalFormatting>
  <conditionalFormatting sqref="L5:L331">
    <cfRule type="dataBar" priority="6">
      <dataBar>
        <cfvo type="min"/>
        <cfvo type="num" val="$F$2"/>
        <color rgb="FF638EC6"/>
      </dataBar>
      <extLst>
        <ext xmlns:x14="http://schemas.microsoft.com/office/spreadsheetml/2009/9/main" uri="{B025F937-C7B1-47D3-B67F-A62EFF666E3E}">
          <x14:id>{34D4D06F-5A33-4053-9E96-4DC348B6D574}</x14:id>
        </ext>
      </extLst>
    </cfRule>
  </conditionalFormatting>
  <conditionalFormatting sqref="M5:M331">
    <cfRule type="dataBar" priority="5">
      <dataBar>
        <cfvo type="min"/>
        <cfvo type="num" val="$F$2"/>
        <color rgb="FF638EC6"/>
      </dataBar>
      <extLst>
        <ext xmlns:x14="http://schemas.microsoft.com/office/spreadsheetml/2009/9/main" uri="{B025F937-C7B1-47D3-B67F-A62EFF666E3E}">
          <x14:id>{DC8716A3-BD79-499F-91F0-46BCD928D9CF}</x14:id>
        </ext>
      </extLst>
    </cfRule>
  </conditionalFormatting>
  <conditionalFormatting sqref="N5:N331">
    <cfRule type="dataBar" priority="4">
      <dataBar>
        <cfvo type="min"/>
        <cfvo type="num" val="$F$2"/>
        <color rgb="FF638EC6"/>
      </dataBar>
      <extLst>
        <ext xmlns:x14="http://schemas.microsoft.com/office/spreadsheetml/2009/9/main" uri="{B025F937-C7B1-47D3-B67F-A62EFF666E3E}">
          <x14:id>{C95F9425-4E4E-428A-928A-A5612E8EB8B9}</x14:id>
        </ext>
      </extLst>
    </cfRule>
  </conditionalFormatting>
  <conditionalFormatting sqref="O5:O331">
    <cfRule type="dataBar" priority="3">
      <dataBar>
        <cfvo type="min"/>
        <cfvo type="num" val="$F$2"/>
        <color rgb="FF638EC6"/>
      </dataBar>
      <extLst>
        <ext xmlns:x14="http://schemas.microsoft.com/office/spreadsheetml/2009/9/main" uri="{B025F937-C7B1-47D3-B67F-A62EFF666E3E}">
          <x14:id>{0252774A-07E5-4703-8126-5D33689CDFAF}</x14:id>
        </ext>
      </extLst>
    </cfRule>
  </conditionalFormatting>
  <conditionalFormatting sqref="P5:P331">
    <cfRule type="dataBar" priority="2">
      <dataBar>
        <cfvo type="min"/>
        <cfvo type="num" val="$F$2"/>
        <color rgb="FF638EC6"/>
      </dataBar>
      <extLst>
        <ext xmlns:x14="http://schemas.microsoft.com/office/spreadsheetml/2009/9/main" uri="{B025F937-C7B1-47D3-B67F-A62EFF666E3E}">
          <x14:id>{10B5CFA9-E4E8-4180-856F-F39B65371410}</x14:id>
        </ext>
      </extLst>
    </cfRule>
  </conditionalFormatting>
  <conditionalFormatting sqref="Q5:Q331">
    <cfRule type="dataBar" priority="1">
      <dataBar>
        <cfvo type="min"/>
        <cfvo type="num" val="$F$2"/>
        <color rgb="FF638EC6"/>
      </dataBar>
      <extLst>
        <ext xmlns:x14="http://schemas.microsoft.com/office/spreadsheetml/2009/9/main" uri="{B025F937-C7B1-47D3-B67F-A62EFF666E3E}">
          <x14:id>{AA82662B-3F4F-4865-ACE3-7C39C1DADDBD}</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B1E67F1D-9AE4-4810-9E86-2202F8A2C35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B5:B331</xm:sqref>
        </x14:conditionalFormatting>
        <x14:conditionalFormatting xmlns:xm="http://schemas.microsoft.com/office/excel/2006/main">
          <x14:cfRule type="dataBar" id="{38EEC972-7AAD-4268-8027-15CE166137C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C5:C331</xm:sqref>
        </x14:conditionalFormatting>
        <x14:conditionalFormatting xmlns:xm="http://schemas.microsoft.com/office/excel/2006/main">
          <x14:cfRule type="dataBar" id="{7646D3B2-F958-409F-B462-18F50CE422DC}">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D5:D331</xm:sqref>
        </x14:conditionalFormatting>
        <x14:conditionalFormatting xmlns:xm="http://schemas.microsoft.com/office/excel/2006/main">
          <x14:cfRule type="dataBar" id="{80F61450-FBB2-4753-BDE8-5A4F62522A2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E5:E331</xm:sqref>
        </x14:conditionalFormatting>
        <x14:conditionalFormatting xmlns:xm="http://schemas.microsoft.com/office/excel/2006/main">
          <x14:cfRule type="dataBar" id="{988DE19E-1607-4A5A-9373-BFE38AC49CA1}">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F5:F331</xm:sqref>
        </x14:conditionalFormatting>
        <x14:conditionalFormatting xmlns:xm="http://schemas.microsoft.com/office/excel/2006/main">
          <x14:cfRule type="dataBar" id="{A5E3F1DF-D5A1-44EA-914B-5E99B7A457CB}">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G5:G331</xm:sqref>
        </x14:conditionalFormatting>
        <x14:conditionalFormatting xmlns:xm="http://schemas.microsoft.com/office/excel/2006/main">
          <x14:cfRule type="dataBar" id="{F0B20FF6-1B14-4A81-AF18-FF9C4BD7779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H5:H331</xm:sqref>
        </x14:conditionalFormatting>
        <x14:conditionalFormatting xmlns:xm="http://schemas.microsoft.com/office/excel/2006/main">
          <x14:cfRule type="dataBar" id="{FA7E9938-BD25-4D94-8446-FD100D4E53E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I5:I331</xm:sqref>
        </x14:conditionalFormatting>
        <x14:conditionalFormatting xmlns:xm="http://schemas.microsoft.com/office/excel/2006/main">
          <x14:cfRule type="dataBar" id="{CEA7EF7F-19E2-48A2-9286-5087B6E8A32E}">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J5:J331</xm:sqref>
        </x14:conditionalFormatting>
        <x14:conditionalFormatting xmlns:xm="http://schemas.microsoft.com/office/excel/2006/main">
          <x14:cfRule type="dataBar" id="{9932266B-4125-4E62-B0C6-1A3E6AC6C2B3}">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K5:K331</xm:sqref>
        </x14:conditionalFormatting>
        <x14:conditionalFormatting xmlns:xm="http://schemas.microsoft.com/office/excel/2006/main">
          <x14:cfRule type="dataBar" id="{34D4D06F-5A33-4053-9E96-4DC348B6D574}">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L5:L331</xm:sqref>
        </x14:conditionalFormatting>
        <x14:conditionalFormatting xmlns:xm="http://schemas.microsoft.com/office/excel/2006/main">
          <x14:cfRule type="dataBar" id="{DC8716A3-BD79-499F-91F0-46BCD928D9C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M5:M331</xm:sqref>
        </x14:conditionalFormatting>
        <x14:conditionalFormatting xmlns:xm="http://schemas.microsoft.com/office/excel/2006/main">
          <x14:cfRule type="dataBar" id="{C95F9425-4E4E-428A-928A-A5612E8EB8B9}">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N5:N331</xm:sqref>
        </x14:conditionalFormatting>
        <x14:conditionalFormatting xmlns:xm="http://schemas.microsoft.com/office/excel/2006/main">
          <x14:cfRule type="dataBar" id="{0252774A-07E5-4703-8126-5D33689CDFAF}">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O5:O331</xm:sqref>
        </x14:conditionalFormatting>
        <x14:conditionalFormatting xmlns:xm="http://schemas.microsoft.com/office/excel/2006/main">
          <x14:cfRule type="dataBar" id="{10B5CFA9-E4E8-4180-856F-F39B65371410}">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P5:P331</xm:sqref>
        </x14:conditionalFormatting>
        <x14:conditionalFormatting xmlns:xm="http://schemas.microsoft.com/office/excel/2006/main">
          <x14:cfRule type="dataBar" id="{AA82662B-3F4F-4865-ACE3-7C39C1DADDBD}">
            <x14:dataBar minLength="0" maxLength="100" border="1" negativeBarBorderColorSameAsPositive="0">
              <x14:cfvo type="autoMin"/>
              <x14:cfvo type="num">
                <xm:f>$F$2</xm:f>
              </x14:cfvo>
              <x14:borderColor rgb="FF638EC6"/>
              <x14:negativeFillColor rgb="FFFF0000"/>
              <x14:negativeBorderColor rgb="FFFF0000"/>
              <x14:axisColor rgb="FF000000"/>
            </x14:dataBar>
          </x14:cfRule>
          <xm:sqref>Q5:Q331</xm:sqref>
        </x14:conditionalFormatting>
      </x14:conditionalFormatting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866AD-E075-4329-8B12-761B1B8B2D0A}">
  <sheetPr codeName="Sheet8"/>
  <dimension ref="A1"/>
  <sheetViews>
    <sheetView topLeftCell="A46" workbookViewId="0">
      <selection activeCell="K10" sqref="K10"/>
    </sheetView>
  </sheetViews>
  <sheetFormatPr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Development Log</vt:lpstr>
      <vt:lpstr>Hidden</vt:lpstr>
      <vt:lpstr>Analysis Tool Creator Intro</vt:lpstr>
      <vt:lpstr>Analysis Tool Creator</vt:lpstr>
      <vt:lpstr>Introduction</vt:lpstr>
      <vt:lpstr>User Guide</vt:lpstr>
      <vt:lpstr>Raw Data</vt:lpstr>
      <vt:lpstr>Auto Data Alignment</vt:lpstr>
      <vt:lpstr>Map</vt:lpstr>
      <vt:lpstr>aligning data</vt:lpstr>
      <vt:lpstr>Sorting 1</vt:lpstr>
      <vt:lpstr>Averages 1</vt:lpstr>
      <vt:lpstr>Average-w-bkg</vt:lpstr>
      <vt:lpstr>Pos Normalization 1</vt:lpstr>
      <vt:lpstr>Sorting 2</vt:lpstr>
      <vt:lpstr>Averages 2</vt:lpstr>
      <vt:lpstr>Average w-o bkg</vt:lpstr>
      <vt:lpstr>Final Data</vt:lpstr>
      <vt:lpstr>Final 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Proteins</dc:creator>
  <cp:lastModifiedBy>David</cp:lastModifiedBy>
  <dcterms:created xsi:type="dcterms:W3CDTF">2019-07-16T20:12:24Z</dcterms:created>
  <dcterms:modified xsi:type="dcterms:W3CDTF">2022-06-03T18:34:48Z</dcterms:modified>
</cp:coreProperties>
</file>